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\Excel\جلسه دوم\جلسه دوم\جلسه دوم\Project\"/>
    </mc:Choice>
  </mc:AlternateContent>
  <bookViews>
    <workbookView xWindow="0" yWindow="0" windowWidth="20490" windowHeight="7305" firstSheet="1" activeTab="6"/>
  </bookViews>
  <sheets>
    <sheet name="Normalized - Z- Numerical Data" sheetId="3" r:id="rId1"/>
    <sheet name="Outliers" sheetId="5" r:id="rId2"/>
    <sheet name="Correlation" sheetId="7" r:id="rId3"/>
    <sheet name="Cleaned Data" sheetId="6" r:id="rId4"/>
    <sheet name="Regression-1" sheetId="9" r:id="rId5"/>
    <sheet name="Selected Data - 2" sheetId="10" r:id="rId6"/>
    <sheet name="Regression - 2" sheetId="11" r:id="rId7"/>
    <sheet name="Selected Feature -1" sheetId="8" r:id="rId8"/>
    <sheet name="Encoded Categorical Data" sheetId="2" r:id="rId9"/>
    <sheet name="All Data " sheetId="1" r:id="rId10"/>
  </sheets>
  <externalReferences>
    <externalReference r:id="rId11"/>
  </externalReferences>
  <definedNames>
    <definedName name="_xlnm._FilterDatabase" localSheetId="9" hidden="1">'All Data '!$A$1:$Y$209</definedName>
    <definedName name="_xlnm._FilterDatabase" localSheetId="0" hidden="1">'Normalized - Z- Numerical Data'!$B$1:$AB$206</definedName>
    <definedName name="_xlnm._FilterDatabase" localSheetId="1" hidden="1">Outliers!$B$1:$AO$206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9" l="1"/>
  <c r="D253" i="9"/>
  <c r="E243" i="9"/>
  <c r="E242" i="9"/>
  <c r="E241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37" i="9"/>
  <c r="E36" i="9"/>
  <c r="B211" i="6" l="1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G211" i="6"/>
  <c r="BI211" i="6"/>
  <c r="BJ211" i="6"/>
  <c r="A211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BG209" i="6"/>
  <c r="BH209" i="6"/>
  <c r="BH211" i="6" s="1"/>
  <c r="BI209" i="6"/>
  <c r="BJ209" i="6"/>
  <c r="BK209" i="6"/>
  <c r="A209" i="6"/>
  <c r="AO212" i="5" l="1"/>
  <c r="AL212" i="5"/>
  <c r="AI212" i="5"/>
  <c r="AF212" i="5"/>
  <c r="AC212" i="5"/>
  <c r="Z212" i="5"/>
  <c r="W212" i="5"/>
  <c r="T212" i="5"/>
  <c r="Q212" i="5"/>
  <c r="N212" i="5"/>
  <c r="K212" i="5"/>
  <c r="H212" i="5"/>
  <c r="E212" i="5"/>
  <c r="B212" i="5"/>
  <c r="AO211" i="5"/>
  <c r="AL211" i="5"/>
  <c r="AI211" i="5"/>
  <c r="AF211" i="5"/>
  <c r="AC211" i="5"/>
  <c r="Z211" i="5"/>
  <c r="W211" i="5"/>
  <c r="T211" i="5"/>
  <c r="Q211" i="5"/>
  <c r="N211" i="5"/>
  <c r="K211" i="5"/>
  <c r="H211" i="5"/>
  <c r="E211" i="5"/>
  <c r="B211" i="5"/>
  <c r="AO209" i="5"/>
  <c r="AL209" i="5"/>
  <c r="AI209" i="5"/>
  <c r="AF209" i="5"/>
  <c r="AC209" i="5"/>
  <c r="Z209" i="5"/>
  <c r="W209" i="5"/>
  <c r="T209" i="5"/>
  <c r="Q209" i="5"/>
  <c r="N209" i="5"/>
  <c r="K209" i="5"/>
  <c r="H209" i="5"/>
  <c r="E209" i="5"/>
  <c r="B209" i="5"/>
  <c r="AO208" i="5"/>
  <c r="AL208" i="5"/>
  <c r="AI208" i="5"/>
  <c r="AF208" i="5"/>
  <c r="AC208" i="5"/>
  <c r="Z208" i="5"/>
  <c r="W208" i="5"/>
  <c r="T208" i="5"/>
  <c r="Q208" i="5"/>
  <c r="N208" i="5"/>
  <c r="K208" i="5"/>
  <c r="H208" i="5"/>
  <c r="E208" i="5"/>
  <c r="B208" i="5"/>
  <c r="AB215" i="3"/>
  <c r="AB216" i="3"/>
  <c r="AB214" i="3"/>
  <c r="AB213" i="3"/>
  <c r="AB212" i="3"/>
  <c r="AB211" i="3"/>
  <c r="R212" i="3"/>
  <c r="T212" i="3"/>
  <c r="V212" i="3"/>
  <c r="X212" i="3"/>
  <c r="Z212" i="3"/>
  <c r="P212" i="3"/>
  <c r="V211" i="3"/>
  <c r="X211" i="3"/>
  <c r="Z211" i="3"/>
  <c r="R211" i="3"/>
  <c r="T211" i="3"/>
  <c r="P211" i="3"/>
  <c r="P106" i="5" l="1"/>
  <c r="AN40" i="5"/>
  <c r="J155" i="5"/>
  <c r="AH116" i="5"/>
  <c r="V49" i="5"/>
  <c r="V108" i="5"/>
  <c r="M56" i="5"/>
  <c r="P68" i="5"/>
  <c r="D133" i="5"/>
  <c r="AK42" i="5"/>
  <c r="V122" i="5"/>
  <c r="AB167" i="5"/>
  <c r="AN29" i="5"/>
  <c r="AN24" i="5"/>
  <c r="V30" i="5"/>
  <c r="V35" i="5"/>
  <c r="AN43" i="5"/>
  <c r="V43" i="5"/>
  <c r="AE28" i="5"/>
  <c r="V7" i="5"/>
  <c r="V8" i="5"/>
  <c r="V52" i="5"/>
  <c r="V16" i="5"/>
  <c r="V81" i="5"/>
  <c r="V24" i="5"/>
  <c r="V56" i="5"/>
  <c r="V73" i="5"/>
  <c r="V5" i="5"/>
  <c r="AN7" i="5"/>
  <c r="V27" i="5"/>
  <c r="AN76" i="5"/>
  <c r="P181" i="5"/>
  <c r="AN46" i="5"/>
  <c r="AN82" i="5"/>
  <c r="S9" i="5"/>
  <c r="AN17" i="5"/>
  <c r="AN63" i="5"/>
  <c r="AN114" i="5"/>
  <c r="V68" i="5"/>
  <c r="P17" i="5"/>
  <c r="AN34" i="5"/>
  <c r="AN57" i="5"/>
  <c r="AN23" i="5"/>
  <c r="AN41" i="5"/>
  <c r="AN67" i="5"/>
  <c r="P2" i="5"/>
  <c r="V11" i="5"/>
  <c r="P18" i="5"/>
  <c r="V26" i="5"/>
  <c r="P35" i="5"/>
  <c r="V44" i="5"/>
  <c r="V58" i="5"/>
  <c r="P87" i="5"/>
  <c r="AN137" i="5"/>
  <c r="AN2" i="5"/>
  <c r="AN11" i="5"/>
  <c r="AN19" i="5"/>
  <c r="AN58" i="5"/>
  <c r="AN87" i="5"/>
  <c r="AN138" i="5"/>
  <c r="V28" i="5"/>
  <c r="P61" i="5"/>
  <c r="P142" i="5"/>
  <c r="V20" i="5"/>
  <c r="V90" i="5"/>
  <c r="P3" i="5"/>
  <c r="V13" i="5"/>
  <c r="P36" i="5"/>
  <c r="P50" i="5"/>
  <c r="P74" i="5"/>
  <c r="P89" i="5"/>
  <c r="AN13" i="5"/>
  <c r="V21" i="5"/>
  <c r="V38" i="5"/>
  <c r="V50" i="5"/>
  <c r="V61" i="5"/>
  <c r="V74" i="5"/>
  <c r="AN105" i="5"/>
  <c r="V147" i="5"/>
  <c r="P6" i="5"/>
  <c r="V14" i="5"/>
  <c r="V23" i="5"/>
  <c r="AN28" i="5"/>
  <c r="V51" i="5"/>
  <c r="V63" i="5"/>
  <c r="V76" i="5"/>
  <c r="V194" i="5"/>
  <c r="Y71" i="5"/>
  <c r="AN4" i="5"/>
  <c r="P25" i="5"/>
  <c r="P5" i="5"/>
  <c r="AN14" i="5"/>
  <c r="P31" i="5"/>
  <c r="AN38" i="5"/>
  <c r="AN44" i="5"/>
  <c r="P56" i="5"/>
  <c r="V62" i="5"/>
  <c r="P70" i="5"/>
  <c r="P81" i="5"/>
  <c r="AN90" i="5"/>
  <c r="V117" i="5"/>
  <c r="AN172" i="5"/>
  <c r="P167" i="5"/>
  <c r="AN181" i="5"/>
  <c r="P174" i="5"/>
  <c r="AE57" i="5"/>
  <c r="AN8" i="5"/>
  <c r="P20" i="5"/>
  <c r="M70" i="5"/>
  <c r="AN78" i="5"/>
  <c r="P90" i="5"/>
  <c r="AN115" i="5"/>
  <c r="AN147" i="5"/>
  <c r="AE10" i="5"/>
  <c r="AN20" i="5"/>
  <c r="P27" i="5"/>
  <c r="AN31" i="5"/>
  <c r="P39" i="5"/>
  <c r="P45" i="5"/>
  <c r="AN62" i="5"/>
  <c r="P73" i="5"/>
  <c r="AN98" i="5"/>
  <c r="P122" i="5"/>
  <c r="S13" i="5"/>
  <c r="AN5" i="5"/>
  <c r="AN10" i="5"/>
  <c r="AN16" i="5"/>
  <c r="P34" i="5"/>
  <c r="AN39" i="5"/>
  <c r="P57" i="5"/>
  <c r="P82" i="5"/>
  <c r="P99" i="5"/>
  <c r="V15" i="5"/>
  <c r="V12" i="5"/>
  <c r="AN3" i="5"/>
  <c r="AN6" i="5"/>
  <c r="AN9" i="5"/>
  <c r="AN12" i="5"/>
  <c r="AN15" i="5"/>
  <c r="AN18" i="5"/>
  <c r="V22" i="5"/>
  <c r="AN25" i="5"/>
  <c r="S29" i="5"/>
  <c r="V32" i="5"/>
  <c r="P37" i="5"/>
  <c r="P42" i="5"/>
  <c r="P47" i="5"/>
  <c r="P54" i="5"/>
  <c r="P59" i="5"/>
  <c r="AN65" i="5"/>
  <c r="V71" i="5"/>
  <c r="AN77" i="5"/>
  <c r="AN85" i="5"/>
  <c r="P94" i="5"/>
  <c r="Y111" i="5"/>
  <c r="P129" i="5"/>
  <c r="AN158" i="5"/>
  <c r="V3" i="5"/>
  <c r="V6" i="5"/>
  <c r="V9" i="5"/>
  <c r="V18" i="5"/>
  <c r="P22" i="5"/>
  <c r="V25" i="5"/>
  <c r="P32" i="5"/>
  <c r="V36" i="5"/>
  <c r="V53" i="5"/>
  <c r="P71" i="5"/>
  <c r="V85" i="5"/>
  <c r="P91" i="5"/>
  <c r="P110" i="5"/>
  <c r="P126" i="5"/>
  <c r="P158" i="5"/>
  <c r="P4" i="5"/>
  <c r="P7" i="5"/>
  <c r="V10" i="5"/>
  <c r="P13" i="5"/>
  <c r="P16" i="5"/>
  <c r="P19" i="5"/>
  <c r="AN22" i="5"/>
  <c r="P26" i="5"/>
  <c r="V29" i="5"/>
  <c r="AN33" i="5"/>
  <c r="V37" i="5"/>
  <c r="AN42" i="5"/>
  <c r="P49" i="5"/>
  <c r="V54" i="5"/>
  <c r="AN60" i="5"/>
  <c r="P66" i="5"/>
  <c r="P78" i="5"/>
  <c r="AN86" i="5"/>
  <c r="AN94" i="5"/>
  <c r="P114" i="5"/>
  <c r="P134" i="5"/>
  <c r="V159" i="5"/>
  <c r="M41" i="5"/>
  <c r="AK61" i="5"/>
  <c r="S23" i="5"/>
  <c r="V65" i="5"/>
  <c r="S11" i="5"/>
  <c r="AB14" i="5"/>
  <c r="S31" i="5"/>
  <c r="Y199" i="5"/>
  <c r="V2" i="5"/>
  <c r="V4" i="5"/>
  <c r="Y6" i="5"/>
  <c r="P9" i="5"/>
  <c r="P11" i="5"/>
  <c r="P15" i="5"/>
  <c r="V17" i="5"/>
  <c r="V19" i="5"/>
  <c r="AN21" i="5"/>
  <c r="P24" i="5"/>
  <c r="AN26" i="5"/>
  <c r="P29" i="5"/>
  <c r="V31" i="5"/>
  <c r="V34" i="5"/>
  <c r="AN36" i="5"/>
  <c r="V39" i="5"/>
  <c r="V42" i="5"/>
  <c r="V46" i="5"/>
  <c r="AN49" i="5"/>
  <c r="AN53" i="5"/>
  <c r="AN56" i="5"/>
  <c r="V60" i="5"/>
  <c r="P63" i="5"/>
  <c r="AN66" i="5"/>
  <c r="AN70" i="5"/>
  <c r="AN73" i="5"/>
  <c r="P77" i="5"/>
  <c r="AN81" i="5"/>
  <c r="P86" i="5"/>
  <c r="AN97" i="5"/>
  <c r="AN106" i="5"/>
  <c r="P115" i="5"/>
  <c r="AN122" i="5"/>
  <c r="P138" i="5"/>
  <c r="P155" i="5"/>
  <c r="P175" i="5"/>
  <c r="AB21" i="5"/>
  <c r="AK13" i="5"/>
  <c r="AK63" i="5"/>
  <c r="AH39" i="5"/>
  <c r="M54" i="5"/>
  <c r="S27" i="5"/>
  <c r="S18" i="5"/>
  <c r="S35" i="5"/>
  <c r="AK37" i="5"/>
  <c r="S47" i="5"/>
  <c r="P75" i="5"/>
  <c r="P84" i="5"/>
  <c r="AN91" i="5"/>
  <c r="AN99" i="5"/>
  <c r="AN110" i="5"/>
  <c r="AN118" i="5"/>
  <c r="AN129" i="5"/>
  <c r="AN142" i="5"/>
  <c r="AN199" i="5"/>
  <c r="S102" i="5"/>
  <c r="S3" i="5"/>
  <c r="AH5" i="5"/>
  <c r="P10" i="5"/>
  <c r="P12" i="5"/>
  <c r="P14" i="5"/>
  <c r="S16" i="5"/>
  <c r="P23" i="5"/>
  <c r="AN27" i="5"/>
  <c r="AN32" i="5"/>
  <c r="AN37" i="5"/>
  <c r="P44" i="5"/>
  <c r="AN47" i="5"/>
  <c r="AN51" i="5"/>
  <c r="V55" i="5"/>
  <c r="P58" i="5"/>
  <c r="AH61" i="5"/>
  <c r="P65" i="5"/>
  <c r="AN68" i="5"/>
  <c r="AN71" i="5"/>
  <c r="AN75" i="5"/>
  <c r="P79" i="5"/>
  <c r="AN84" i="5"/>
  <c r="P88" i="5"/>
  <c r="P93" i="5"/>
  <c r="AN103" i="5"/>
  <c r="V111" i="5"/>
  <c r="P121" i="5"/>
  <c r="P130" i="5"/>
  <c r="AN146" i="5"/>
  <c r="P161" i="5"/>
  <c r="P200" i="5"/>
  <c r="V206" i="5"/>
  <c r="AK3" i="5"/>
  <c r="P8" i="5"/>
  <c r="AK18" i="5"/>
  <c r="P21" i="5"/>
  <c r="AN30" i="5"/>
  <c r="P33" i="5"/>
  <c r="AN35" i="5"/>
  <c r="P41" i="5"/>
  <c r="P48" i="5"/>
  <c r="P52" i="5"/>
  <c r="AN55" i="5"/>
  <c r="P69" i="5"/>
  <c r="AN72" i="5"/>
  <c r="P76" i="5"/>
  <c r="AN79" i="5"/>
  <c r="P85" i="5"/>
  <c r="AN88" i="5"/>
  <c r="AN93" i="5"/>
  <c r="P105" i="5"/>
  <c r="AN121" i="5"/>
  <c r="S130" i="5"/>
  <c r="P147" i="5"/>
  <c r="AN168" i="5"/>
  <c r="AN206" i="5"/>
  <c r="G41" i="5"/>
  <c r="AB9" i="5"/>
  <c r="AB16" i="5"/>
  <c r="S20" i="5"/>
  <c r="AH23" i="5"/>
  <c r="S33" i="5"/>
  <c r="AB52" i="5"/>
  <c r="P95" i="5"/>
  <c r="P102" i="5"/>
  <c r="P107" i="5"/>
  <c r="P113" i="5"/>
  <c r="P131" i="5"/>
  <c r="V151" i="5"/>
  <c r="P163" i="5"/>
  <c r="P182" i="5"/>
  <c r="G26" i="5"/>
  <c r="AE39" i="5"/>
  <c r="Y2" i="5"/>
  <c r="S4" i="5"/>
  <c r="AH11" i="5"/>
  <c r="AH13" i="5"/>
  <c r="AH18" i="5"/>
  <c r="J26" i="5"/>
  <c r="P28" i="5"/>
  <c r="Y31" i="5"/>
  <c r="V33" i="5"/>
  <c r="AH35" i="5"/>
  <c r="P40" i="5"/>
  <c r="AN45" i="5"/>
  <c r="V48" i="5"/>
  <c r="AN50" i="5"/>
  <c r="AN52" i="5"/>
  <c r="AN54" i="5"/>
  <c r="V57" i="5"/>
  <c r="AN59" i="5"/>
  <c r="AN61" i="5"/>
  <c r="P64" i="5"/>
  <c r="P67" i="5"/>
  <c r="AN69" i="5"/>
  <c r="P72" i="5"/>
  <c r="AH74" i="5"/>
  <c r="S77" i="5"/>
  <c r="P80" i="5"/>
  <c r="P83" i="5"/>
  <c r="V86" i="5"/>
  <c r="V89" i="5"/>
  <c r="V92" i="5"/>
  <c r="AN95" i="5"/>
  <c r="V102" i="5"/>
  <c r="S107" i="5"/>
  <c r="V113" i="5"/>
  <c r="V119" i="5"/>
  <c r="P123" i="5"/>
  <c r="AN131" i="5"/>
  <c r="V143" i="5"/>
  <c r="AN153" i="5"/>
  <c r="AN163" i="5"/>
  <c r="AN187" i="5"/>
  <c r="D3" i="5"/>
  <c r="S6" i="5"/>
  <c r="Y20" i="5"/>
  <c r="P30" i="5"/>
  <c r="P38" i="5"/>
  <c r="P43" i="5"/>
  <c r="P46" i="5"/>
  <c r="AN48" i="5"/>
  <c r="P51" i="5"/>
  <c r="P53" i="5"/>
  <c r="P55" i="5"/>
  <c r="AB57" i="5"/>
  <c r="P60" i="5"/>
  <c r="P62" i="5"/>
  <c r="AN64" i="5"/>
  <c r="V67" i="5"/>
  <c r="V72" i="5"/>
  <c r="AN74" i="5"/>
  <c r="V77" i="5"/>
  <c r="AN80" i="5"/>
  <c r="AN83" i="5"/>
  <c r="Y86" i="5"/>
  <c r="AN89" i="5"/>
  <c r="AN92" i="5"/>
  <c r="P97" i="5"/>
  <c r="AN102" i="5"/>
  <c r="AN107" i="5"/>
  <c r="AN113" i="5"/>
  <c r="V120" i="5"/>
  <c r="AN123" i="5"/>
  <c r="V133" i="5"/>
  <c r="P146" i="5"/>
  <c r="P154" i="5"/>
  <c r="D168" i="5"/>
  <c r="AN191" i="5"/>
  <c r="AH4" i="5"/>
  <c r="AB8" i="5"/>
  <c r="AH15" i="5"/>
  <c r="AB20" i="5"/>
  <c r="AH22" i="5"/>
  <c r="AB28" i="5"/>
  <c r="S51" i="5"/>
  <c r="Y77" i="5"/>
  <c r="D93" i="5"/>
  <c r="AB97" i="5"/>
  <c r="J121" i="5"/>
  <c r="AB17" i="5"/>
  <c r="AB30" i="5"/>
  <c r="D2" i="5"/>
  <c r="S14" i="5"/>
  <c r="D25" i="5"/>
  <c r="Y32" i="5"/>
  <c r="AB49" i="5"/>
  <c r="D54" i="5"/>
  <c r="AB65" i="5"/>
  <c r="Y81" i="5"/>
  <c r="AH68" i="5"/>
  <c r="D91" i="5"/>
  <c r="AB147" i="5"/>
  <c r="AH27" i="5"/>
  <c r="M3" i="5"/>
  <c r="D4" i="5"/>
  <c r="D5" i="5"/>
  <c r="D6" i="5"/>
  <c r="AH6" i="5"/>
  <c r="AH7" i="5"/>
  <c r="D12" i="5"/>
  <c r="J13" i="5"/>
  <c r="D16" i="5"/>
  <c r="AK16" i="5"/>
  <c r="J20" i="5"/>
  <c r="AK20" i="5"/>
  <c r="D23" i="5"/>
  <c r="D24" i="5"/>
  <c r="S25" i="5"/>
  <c r="AH28" i="5"/>
  <c r="AH29" i="5"/>
  <c r="AB31" i="5"/>
  <c r="AB32" i="5"/>
  <c r="AB33" i="5"/>
  <c r="D36" i="5"/>
  <c r="M37" i="5"/>
  <c r="D38" i="5"/>
  <c r="G39" i="5"/>
  <c r="AH42" i="5"/>
  <c r="G44" i="5"/>
  <c r="AB46" i="5"/>
  <c r="V47" i="5"/>
  <c r="AE48" i="5"/>
  <c r="J50" i="5"/>
  <c r="AH51" i="5"/>
  <c r="J55" i="5"/>
  <c r="Y56" i="5"/>
  <c r="V59" i="5"/>
  <c r="AB60" i="5"/>
  <c r="M63" i="5"/>
  <c r="J66" i="5"/>
  <c r="J69" i="5"/>
  <c r="S70" i="5"/>
  <c r="AH71" i="5"/>
  <c r="AB73" i="5"/>
  <c r="M75" i="5"/>
  <c r="AB76" i="5"/>
  <c r="AB81" i="5"/>
  <c r="D84" i="5"/>
  <c r="AH85" i="5"/>
  <c r="AB89" i="5"/>
  <c r="V91" i="5"/>
  <c r="S95" i="5"/>
  <c r="J98" i="5"/>
  <c r="S100" i="5"/>
  <c r="D104" i="5"/>
  <c r="J109" i="5"/>
  <c r="AB111" i="5"/>
  <c r="P118" i="5"/>
  <c r="AH121" i="5"/>
  <c r="J124" i="5"/>
  <c r="AH126" i="5"/>
  <c r="AK130" i="5"/>
  <c r="AN134" i="5"/>
  <c r="P139" i="5"/>
  <c r="P145" i="5"/>
  <c r="AK148" i="5"/>
  <c r="AK155" i="5"/>
  <c r="AN161" i="5"/>
  <c r="P169" i="5"/>
  <c r="AN179" i="5"/>
  <c r="AH197" i="5"/>
  <c r="J4" i="5"/>
  <c r="J5" i="5"/>
  <c r="J6" i="5"/>
  <c r="AK6" i="5"/>
  <c r="D9" i="5"/>
  <c r="G10" i="5"/>
  <c r="J11" i="5"/>
  <c r="J12" i="5"/>
  <c r="M13" i="5"/>
  <c r="D14" i="5"/>
  <c r="D15" i="5"/>
  <c r="J16" i="5"/>
  <c r="J18" i="5"/>
  <c r="J19" i="5"/>
  <c r="M20" i="5"/>
  <c r="D22" i="5"/>
  <c r="J23" i="5"/>
  <c r="AH26" i="5"/>
  <c r="D28" i="5"/>
  <c r="D31" i="5"/>
  <c r="AH31" i="5"/>
  <c r="AH32" i="5"/>
  <c r="AH33" i="5"/>
  <c r="J35" i="5"/>
  <c r="J36" i="5"/>
  <c r="J38" i="5"/>
  <c r="J39" i="5"/>
  <c r="V40" i="5"/>
  <c r="V41" i="5"/>
  <c r="J44" i="5"/>
  <c r="V45" i="5"/>
  <c r="AH46" i="5"/>
  <c r="Y47" i="5"/>
  <c r="AK48" i="5"/>
  <c r="J53" i="5"/>
  <c r="S54" i="5"/>
  <c r="AK56" i="5"/>
  <c r="J58" i="5"/>
  <c r="AH59" i="5"/>
  <c r="AH60" i="5"/>
  <c r="D62" i="5"/>
  <c r="V64" i="5"/>
  <c r="D68" i="5"/>
  <c r="V70" i="5"/>
  <c r="AH76" i="5"/>
  <c r="D78" i="5"/>
  <c r="J84" i="5"/>
  <c r="AH87" i="5"/>
  <c r="AH89" i="5"/>
  <c r="AB91" i="5"/>
  <c r="V95" i="5"/>
  <c r="P98" i="5"/>
  <c r="J101" i="5"/>
  <c r="J104" i="5"/>
  <c r="J107" i="5"/>
  <c r="V109" i="5"/>
  <c r="J113" i="5"/>
  <c r="J115" i="5"/>
  <c r="AB118" i="5"/>
  <c r="V124" i="5"/>
  <c r="AN126" i="5"/>
  <c r="AN130" i="5"/>
  <c r="J136" i="5"/>
  <c r="AN139" i="5"/>
  <c r="AN145" i="5"/>
  <c r="P150" i="5"/>
  <c r="AN155" i="5"/>
  <c r="AN162" i="5"/>
  <c r="AN169" i="5"/>
  <c r="S180" i="5"/>
  <c r="AN198" i="5"/>
  <c r="D13" i="5"/>
  <c r="M6" i="5"/>
  <c r="D8" i="5"/>
  <c r="J9" i="5"/>
  <c r="J10" i="5"/>
  <c r="J14" i="5"/>
  <c r="J15" i="5"/>
  <c r="M16" i="5"/>
  <c r="D17" i="5"/>
  <c r="M18" i="5"/>
  <c r="D21" i="5"/>
  <c r="J22" i="5"/>
  <c r="AB25" i="5"/>
  <c r="G28" i="5"/>
  <c r="D29" i="5"/>
  <c r="D30" i="5"/>
  <c r="J31" i="5"/>
  <c r="AK31" i="5"/>
  <c r="AK33" i="5"/>
  <c r="M35" i="5"/>
  <c r="S37" i="5"/>
  <c r="AB40" i="5"/>
  <c r="AB41" i="5"/>
  <c r="J43" i="5"/>
  <c r="AH45" i="5"/>
  <c r="AB47" i="5"/>
  <c r="D52" i="5"/>
  <c r="AK59" i="5"/>
  <c r="S63" i="5"/>
  <c r="V66" i="5"/>
  <c r="J68" i="5"/>
  <c r="V69" i="5"/>
  <c r="AB70" i="5"/>
  <c r="J74" i="5"/>
  <c r="V75" i="5"/>
  <c r="V80" i="5"/>
  <c r="J82" i="5"/>
  <c r="D94" i="5"/>
  <c r="V98" i="5"/>
  <c r="D105" i="5"/>
  <c r="J110" i="5"/>
  <c r="D125" i="5"/>
  <c r="AB127" i="5"/>
  <c r="V137" i="5"/>
  <c r="V140" i="5"/>
  <c r="V150" i="5"/>
  <c r="AH157" i="5"/>
  <c r="AB172" i="5"/>
  <c r="V199" i="5"/>
  <c r="AH8" i="5"/>
  <c r="AH21" i="5"/>
  <c r="AH30" i="5"/>
  <c r="J37" i="5"/>
  <c r="D44" i="5"/>
  <c r="D55" i="5"/>
  <c r="AH79" i="5"/>
  <c r="J87" i="5"/>
  <c r="J8" i="5"/>
  <c r="J21" i="5"/>
  <c r="AB24" i="5"/>
  <c r="J28" i="5"/>
  <c r="M31" i="5"/>
  <c r="D33" i="5"/>
  <c r="AH40" i="5"/>
  <c r="AK41" i="5"/>
  <c r="D47" i="5"/>
  <c r="AH47" i="5"/>
  <c r="D49" i="5"/>
  <c r="AH50" i="5"/>
  <c r="J52" i="5"/>
  <c r="AB54" i="5"/>
  <c r="AB55" i="5"/>
  <c r="D57" i="5"/>
  <c r="J61" i="5"/>
  <c r="D65" i="5"/>
  <c r="AH66" i="5"/>
  <c r="AH69" i="5"/>
  <c r="M74" i="5"/>
  <c r="AB78" i="5"/>
  <c r="AB84" i="5"/>
  <c r="M94" i="5"/>
  <c r="AB96" i="5"/>
  <c r="AH98" i="5"/>
  <c r="J125" i="5"/>
  <c r="AK127" i="5"/>
  <c r="AB163" i="5"/>
  <c r="J3" i="5"/>
  <c r="AB7" i="5"/>
  <c r="AH10" i="5"/>
  <c r="AH14" i="5"/>
  <c r="AH17" i="5"/>
  <c r="D20" i="5"/>
  <c r="AB29" i="5"/>
  <c r="D39" i="5"/>
  <c r="J45" i="5"/>
  <c r="AH52" i="5"/>
  <c r="J63" i="5"/>
  <c r="AH77" i="5"/>
  <c r="J93" i="5"/>
  <c r="J100" i="5"/>
  <c r="AB114" i="5"/>
  <c r="AB117" i="5"/>
  <c r="AB126" i="5"/>
  <c r="J139" i="5"/>
  <c r="D145" i="5"/>
  <c r="J179" i="5"/>
  <c r="J17" i="5"/>
  <c r="J27" i="5"/>
  <c r="J30" i="5"/>
  <c r="AH2" i="5"/>
  <c r="AB3" i="5"/>
  <c r="AB5" i="5"/>
  <c r="J7" i="5"/>
  <c r="AB12" i="5"/>
  <c r="AE19" i="5"/>
  <c r="AH24" i="5"/>
  <c r="D32" i="5"/>
  <c r="M33" i="5"/>
  <c r="J34" i="5"/>
  <c r="AB36" i="5"/>
  <c r="AB37" i="5"/>
  <c r="AB38" i="5"/>
  <c r="AB39" i="5"/>
  <c r="AB44" i="5"/>
  <c r="D46" i="5"/>
  <c r="J47" i="5"/>
  <c r="AK47" i="5"/>
  <c r="AH53" i="5"/>
  <c r="AH54" i="5"/>
  <c r="AH55" i="5"/>
  <c r="AH58" i="5"/>
  <c r="D60" i="5"/>
  <c r="AB62" i="5"/>
  <c r="AB63" i="5"/>
  <c r="J71" i="5"/>
  <c r="D76" i="5"/>
  <c r="D81" i="5"/>
  <c r="AH82" i="5"/>
  <c r="AH84" i="5"/>
  <c r="AE92" i="5"/>
  <c r="AH96" i="5"/>
  <c r="AB102" i="5"/>
  <c r="AB105" i="5"/>
  <c r="AB107" i="5"/>
  <c r="AB116" i="5"/>
  <c r="J120" i="5"/>
  <c r="AB122" i="5"/>
  <c r="AH125" i="5"/>
  <c r="J132" i="5"/>
  <c r="M138" i="5"/>
  <c r="M152" i="5"/>
  <c r="AK158" i="5"/>
  <c r="AK173" i="5"/>
  <c r="J184" i="5"/>
  <c r="D192" i="5"/>
  <c r="AB160" i="5"/>
  <c r="J2" i="5"/>
  <c r="AB6" i="5"/>
  <c r="AH9" i="5"/>
  <c r="AH16" i="5"/>
  <c r="AH20" i="5"/>
  <c r="AH34" i="5"/>
  <c r="AB2" i="5"/>
  <c r="D7" i="5"/>
  <c r="AH25" i="5"/>
  <c r="J29" i="5"/>
  <c r="AH3" i="5"/>
  <c r="AB4" i="5"/>
  <c r="AE5" i="5"/>
  <c r="AB10" i="5"/>
  <c r="AB11" i="5"/>
  <c r="AH12" i="5"/>
  <c r="AB13" i="5"/>
  <c r="AB15" i="5"/>
  <c r="AH19" i="5"/>
  <c r="AB22" i="5"/>
  <c r="AB23" i="5"/>
  <c r="AH36" i="5"/>
  <c r="AH37" i="5"/>
  <c r="AH38" i="5"/>
  <c r="D41" i="5"/>
  <c r="J42" i="5"/>
  <c r="AH43" i="5"/>
  <c r="AH44" i="5"/>
  <c r="J46" i="5"/>
  <c r="M47" i="5"/>
  <c r="AK54" i="5"/>
  <c r="AK58" i="5"/>
  <c r="J60" i="5"/>
  <c r="AH62" i="5"/>
  <c r="AH63" i="5"/>
  <c r="M67" i="5"/>
  <c r="AB68" i="5"/>
  <c r="D70" i="5"/>
  <c r="D73" i="5"/>
  <c r="J76" i="5"/>
  <c r="J79" i="5"/>
  <c r="AB86" i="5"/>
  <c r="D89" i="5"/>
  <c r="AB94" i="5"/>
  <c r="AH102" i="5"/>
  <c r="AH105" i="5"/>
  <c r="AH107" i="5"/>
  <c r="S111" i="5"/>
  <c r="D114" i="5"/>
  <c r="D126" i="5"/>
  <c r="M143" i="5"/>
  <c r="G52" i="5"/>
  <c r="AE87" i="5"/>
  <c r="G5" i="5"/>
  <c r="Y7" i="5"/>
  <c r="Y14" i="5"/>
  <c r="Y21" i="5"/>
  <c r="Y36" i="5"/>
  <c r="G46" i="5"/>
  <c r="Y53" i="5"/>
  <c r="Y54" i="5"/>
  <c r="Y62" i="5"/>
  <c r="Y64" i="5"/>
  <c r="G73" i="5"/>
  <c r="S75" i="5"/>
  <c r="Y76" i="5"/>
  <c r="S80" i="5"/>
  <c r="V84" i="5"/>
  <c r="Y85" i="5"/>
  <c r="Y95" i="5"/>
  <c r="V97" i="5"/>
  <c r="V100" i="5"/>
  <c r="V104" i="5"/>
  <c r="V107" i="5"/>
  <c r="D110" i="5"/>
  <c r="V115" i="5"/>
  <c r="Y122" i="5"/>
  <c r="Y124" i="5"/>
  <c r="V126" i="5"/>
  <c r="V128" i="5"/>
  <c r="V141" i="5"/>
  <c r="V145" i="5"/>
  <c r="Y151" i="5"/>
  <c r="D165" i="5"/>
  <c r="V195" i="5"/>
  <c r="D178" i="5"/>
  <c r="AB199" i="5"/>
  <c r="Y3" i="5"/>
  <c r="Y8" i="5"/>
  <c r="Y15" i="5"/>
  <c r="Y22" i="5"/>
  <c r="Y33" i="5"/>
  <c r="Y34" i="5"/>
  <c r="Y35" i="5"/>
  <c r="Y37" i="5"/>
  <c r="S43" i="5"/>
  <c r="Y51" i="5"/>
  <c r="Y52" i="5"/>
  <c r="Y55" i="5"/>
  <c r="Y61" i="5"/>
  <c r="Y63" i="5"/>
  <c r="G66" i="5"/>
  <c r="Y69" i="5"/>
  <c r="Y70" i="5"/>
  <c r="S74" i="5"/>
  <c r="Y84" i="5"/>
  <c r="AE85" i="5"/>
  <c r="S94" i="5"/>
  <c r="G99" i="5"/>
  <c r="Y100" i="5"/>
  <c r="V106" i="5"/>
  <c r="Y107" i="5"/>
  <c r="V112" i="5"/>
  <c r="S114" i="5"/>
  <c r="V131" i="5"/>
  <c r="V134" i="5"/>
  <c r="S148" i="5"/>
  <c r="V156" i="5"/>
  <c r="V165" i="5"/>
  <c r="V196" i="5"/>
  <c r="S200" i="5"/>
  <c r="G139" i="5"/>
  <c r="AE99" i="5"/>
  <c r="Y24" i="5"/>
  <c r="Y38" i="5"/>
  <c r="Y40" i="5"/>
  <c r="S41" i="5"/>
  <c r="S45" i="5"/>
  <c r="Y59" i="5"/>
  <c r="Y60" i="5"/>
  <c r="S67" i="5"/>
  <c r="Y68" i="5"/>
  <c r="G72" i="5"/>
  <c r="Y75" i="5"/>
  <c r="S79" i="5"/>
  <c r="Y80" i="5"/>
  <c r="V83" i="5"/>
  <c r="V88" i="5"/>
  <c r="Y91" i="5"/>
  <c r="V94" i="5"/>
  <c r="D96" i="5"/>
  <c r="G105" i="5"/>
  <c r="Y106" i="5"/>
  <c r="V114" i="5"/>
  <c r="D116" i="5"/>
  <c r="V118" i="5"/>
  <c r="V121" i="5"/>
  <c r="V129" i="5"/>
  <c r="V138" i="5"/>
  <c r="V142" i="5"/>
  <c r="D146" i="5"/>
  <c r="D153" i="5"/>
  <c r="V157" i="5"/>
  <c r="V166" i="5"/>
  <c r="D171" i="5"/>
  <c r="P176" i="5"/>
  <c r="P189" i="5"/>
  <c r="AB196" i="5"/>
  <c r="V201" i="5"/>
  <c r="B213" i="5"/>
  <c r="B214" i="5" s="1"/>
  <c r="B215" i="5" s="1"/>
  <c r="Y4" i="5"/>
  <c r="AE8" i="5"/>
  <c r="Y9" i="5"/>
  <c r="Y10" i="5"/>
  <c r="AE15" i="5"/>
  <c r="AE22" i="5"/>
  <c r="Y23" i="5"/>
  <c r="Y25" i="5"/>
  <c r="Y26" i="5"/>
  <c r="Y27" i="5"/>
  <c r="Y28" i="5"/>
  <c r="Y39" i="5"/>
  <c r="Y42" i="5"/>
  <c r="Y43" i="5"/>
  <c r="Y44" i="5"/>
  <c r="Y50" i="5"/>
  <c r="G65" i="5"/>
  <c r="Y73" i="5"/>
  <c r="Y74" i="5"/>
  <c r="V79" i="5"/>
  <c r="Y83" i="5"/>
  <c r="AE84" i="5"/>
  <c r="Y88" i="5"/>
  <c r="G90" i="5"/>
  <c r="V96" i="5"/>
  <c r="V99" i="5"/>
  <c r="V101" i="5"/>
  <c r="V103" i="5"/>
  <c r="V110" i="5"/>
  <c r="Y114" i="5"/>
  <c r="V116" i="5"/>
  <c r="AE121" i="5"/>
  <c r="S125" i="5"/>
  <c r="D132" i="5"/>
  <c r="S135" i="5"/>
  <c r="D149" i="5"/>
  <c r="V153" i="5"/>
  <c r="P162" i="5"/>
  <c r="AB171" i="5"/>
  <c r="V189" i="5"/>
  <c r="V197" i="5"/>
  <c r="AB202" i="5"/>
  <c r="AK171" i="5"/>
  <c r="S121" i="5"/>
  <c r="Y5" i="5"/>
  <c r="Y11" i="5"/>
  <c r="Y12" i="5"/>
  <c r="Y16" i="5"/>
  <c r="AE24" i="5"/>
  <c r="AE26" i="5"/>
  <c r="G33" i="5"/>
  <c r="Y41" i="5"/>
  <c r="AE42" i="5"/>
  <c r="Y45" i="5"/>
  <c r="Y46" i="5"/>
  <c r="Y58" i="5"/>
  <c r="Y67" i="5"/>
  <c r="V78" i="5"/>
  <c r="Y79" i="5"/>
  <c r="V82" i="5"/>
  <c r="D86" i="5"/>
  <c r="V87" i="5"/>
  <c r="V93" i="5"/>
  <c r="Y96" i="5"/>
  <c r="Y99" i="5"/>
  <c r="D102" i="5"/>
  <c r="Y103" i="5"/>
  <c r="V105" i="5"/>
  <c r="D107" i="5"/>
  <c r="S113" i="5"/>
  <c r="Y116" i="5"/>
  <c r="V123" i="5"/>
  <c r="V125" i="5"/>
  <c r="V127" i="5"/>
  <c r="V135" i="5"/>
  <c r="V149" i="5"/>
  <c r="Y167" i="5"/>
  <c r="V172" i="5"/>
  <c r="V190" i="5"/>
  <c r="V203" i="5"/>
  <c r="G8" i="5"/>
  <c r="G15" i="5"/>
  <c r="Y17" i="5"/>
  <c r="Y19" i="5"/>
  <c r="G22" i="5"/>
  <c r="Y29" i="5"/>
  <c r="Y30" i="5"/>
  <c r="AE44" i="5"/>
  <c r="Y49" i="5"/>
  <c r="Y57" i="5"/>
  <c r="Y66" i="5"/>
  <c r="Y72" i="5"/>
  <c r="Y78" i="5"/>
  <c r="Y82" i="5"/>
  <c r="Y87" i="5"/>
  <c r="Y127" i="5"/>
  <c r="AE132" i="5"/>
  <c r="Y204" i="5"/>
  <c r="Y13" i="5"/>
  <c r="Y18" i="5"/>
  <c r="AE46" i="5"/>
  <c r="Y48" i="5"/>
  <c r="Y65" i="5"/>
  <c r="AE82" i="5"/>
  <c r="Y92" i="5"/>
  <c r="Y98" i="5"/>
  <c r="Y192" i="5"/>
  <c r="Y205" i="5"/>
  <c r="G2" i="5"/>
  <c r="AK8" i="5"/>
  <c r="AE12" i="5"/>
  <c r="AK22" i="5"/>
  <c r="AK26" i="5"/>
  <c r="AK28" i="5"/>
  <c r="AE30" i="5"/>
  <c r="AE34" i="5"/>
  <c r="G36" i="5"/>
  <c r="AK39" i="5"/>
  <c r="M66" i="5"/>
  <c r="G84" i="5"/>
  <c r="AK87" i="5"/>
  <c r="M116" i="5"/>
  <c r="G118" i="5"/>
  <c r="M128" i="5"/>
  <c r="M140" i="5"/>
  <c r="AK185" i="5"/>
  <c r="M5" i="5"/>
  <c r="AK10" i="5"/>
  <c r="AK15" i="5"/>
  <c r="G17" i="5"/>
  <c r="AK24" i="5"/>
  <c r="M26" i="5"/>
  <c r="AE38" i="5"/>
  <c r="AK46" i="5"/>
  <c r="AE51" i="5"/>
  <c r="AK80" i="5"/>
  <c r="AK84" i="5"/>
  <c r="AE106" i="5"/>
  <c r="AK126" i="5"/>
  <c r="AK144" i="5"/>
  <c r="M156" i="5"/>
  <c r="M159" i="5"/>
  <c r="M186" i="5"/>
  <c r="AK193" i="5"/>
  <c r="AK197" i="5"/>
  <c r="M206" i="5"/>
  <c r="M171" i="5"/>
  <c r="M169" i="5"/>
  <c r="M162" i="5"/>
  <c r="M148" i="5"/>
  <c r="M147" i="5"/>
  <c r="M136" i="5"/>
  <c r="M132" i="5"/>
  <c r="M129" i="5"/>
  <c r="M123" i="5"/>
  <c r="M112" i="5"/>
  <c r="M111" i="5"/>
  <c r="M110" i="5"/>
  <c r="M101" i="5"/>
  <c r="M100" i="5"/>
  <c r="M93" i="5"/>
  <c r="M88" i="5"/>
  <c r="M85" i="5"/>
  <c r="M82" i="5"/>
  <c r="M76" i="5"/>
  <c r="M73" i="5"/>
  <c r="M64" i="5"/>
  <c r="M52" i="5"/>
  <c r="M200" i="5"/>
  <c r="M190" i="5"/>
  <c r="M181" i="5"/>
  <c r="M179" i="5"/>
  <c r="M160" i="5"/>
  <c r="M141" i="5"/>
  <c r="M130" i="5"/>
  <c r="M122" i="5"/>
  <c r="M121" i="5"/>
  <c r="M114" i="5"/>
  <c r="M113" i="5"/>
  <c r="M107" i="5"/>
  <c r="M102" i="5"/>
  <c r="M92" i="5"/>
  <c r="M197" i="5"/>
  <c r="M187" i="5"/>
  <c r="M185" i="5"/>
  <c r="M177" i="5"/>
  <c r="M165" i="5"/>
  <c r="M158" i="5"/>
  <c r="M149" i="5"/>
  <c r="M144" i="5"/>
  <c r="M131" i="5"/>
  <c r="M99" i="5"/>
  <c r="M87" i="5"/>
  <c r="M78" i="5"/>
  <c r="M72" i="5"/>
  <c r="M69" i="5"/>
  <c r="M61" i="5"/>
  <c r="M59" i="5"/>
  <c r="M202" i="5"/>
  <c r="M155" i="5"/>
  <c r="M153" i="5"/>
  <c r="M151" i="5"/>
  <c r="M137" i="5"/>
  <c r="M133" i="5"/>
  <c r="M174" i="5"/>
  <c r="M172" i="5"/>
  <c r="M170" i="5"/>
  <c r="M168" i="5"/>
  <c r="M163" i="5"/>
  <c r="M142" i="5"/>
  <c r="M127" i="5"/>
  <c r="M117" i="5"/>
  <c r="M106" i="5"/>
  <c r="M98" i="5"/>
  <c r="M90" i="5"/>
  <c r="M71" i="5"/>
  <c r="M58" i="5"/>
  <c r="M55" i="5"/>
  <c r="M53" i="5"/>
  <c r="M51" i="5"/>
  <c r="M198" i="5"/>
  <c r="M194" i="5"/>
  <c r="M180" i="5"/>
  <c r="M176" i="5"/>
  <c r="M173" i="5"/>
  <c r="M164" i="5"/>
  <c r="M146" i="5"/>
  <c r="M135" i="5"/>
  <c r="M126" i="5"/>
  <c r="M125" i="5"/>
  <c r="M124" i="5"/>
  <c r="M119" i="5"/>
  <c r="M118" i="5"/>
  <c r="M115" i="5"/>
  <c r="M108" i="5"/>
  <c r="M105" i="5"/>
  <c r="M97" i="5"/>
  <c r="M96" i="5"/>
  <c r="M89" i="5"/>
  <c r="M83" i="5"/>
  <c r="M68" i="5"/>
  <c r="M65" i="5"/>
  <c r="M60" i="5"/>
  <c r="M50" i="5"/>
  <c r="AE2" i="5"/>
  <c r="M8" i="5"/>
  <c r="M22" i="5"/>
  <c r="G24" i="5"/>
  <c r="G30" i="5"/>
  <c r="AE36" i="5"/>
  <c r="G48" i="5"/>
  <c r="M2" i="5"/>
  <c r="AK2" i="5"/>
  <c r="G4" i="5"/>
  <c r="AE4" i="5"/>
  <c r="S8" i="5"/>
  <c r="M12" i="5"/>
  <c r="AK12" i="5"/>
  <c r="G14" i="5"/>
  <c r="AE14" i="5"/>
  <c r="M19" i="5"/>
  <c r="S22" i="5"/>
  <c r="G27" i="5"/>
  <c r="S28" i="5"/>
  <c r="M30" i="5"/>
  <c r="AK30" i="5"/>
  <c r="G32" i="5"/>
  <c r="AK34" i="5"/>
  <c r="M36" i="5"/>
  <c r="AK36" i="5"/>
  <c r="S39" i="5"/>
  <c r="G40" i="5"/>
  <c r="M42" i="5"/>
  <c r="AE43" i="5"/>
  <c r="AE45" i="5"/>
  <c r="G49" i="5"/>
  <c r="AK49" i="5"/>
  <c r="AK50" i="5"/>
  <c r="AE53" i="5"/>
  <c r="M62" i="5"/>
  <c r="AK62" i="5"/>
  <c r="S66" i="5"/>
  <c r="AE69" i="5"/>
  <c r="AK78" i="5"/>
  <c r="G83" i="5"/>
  <c r="M84" i="5"/>
  <c r="M86" i="5"/>
  <c r="AK90" i="5"/>
  <c r="AE91" i="5"/>
  <c r="AK96" i="5"/>
  <c r="S101" i="5"/>
  <c r="AK113" i="5"/>
  <c r="S122" i="5"/>
  <c r="AK133" i="5"/>
  <c r="S136" i="5"/>
  <c r="M150" i="5"/>
  <c r="S175" i="5"/>
  <c r="AK181" i="5"/>
  <c r="AK198" i="5"/>
  <c r="S5" i="5"/>
  <c r="M7" i="5"/>
  <c r="AK7" i="5"/>
  <c r="G9" i="5"/>
  <c r="AE9" i="5"/>
  <c r="S10" i="5"/>
  <c r="G11" i="5"/>
  <c r="AE11" i="5"/>
  <c r="S15" i="5"/>
  <c r="M17" i="5"/>
  <c r="AK17" i="5"/>
  <c r="M21" i="5"/>
  <c r="AK21" i="5"/>
  <c r="G23" i="5"/>
  <c r="AE23" i="5"/>
  <c r="S24" i="5"/>
  <c r="AE25" i="5"/>
  <c r="S26" i="5"/>
  <c r="AK27" i="5"/>
  <c r="G29" i="5"/>
  <c r="AE29" i="5"/>
  <c r="M32" i="5"/>
  <c r="AK32" i="5"/>
  <c r="M34" i="5"/>
  <c r="AE35" i="5"/>
  <c r="M38" i="5"/>
  <c r="AK38" i="5"/>
  <c r="M40" i="5"/>
  <c r="AK40" i="5"/>
  <c r="G43" i="5"/>
  <c r="S44" i="5"/>
  <c r="G45" i="5"/>
  <c r="S46" i="5"/>
  <c r="S48" i="5"/>
  <c r="M49" i="5"/>
  <c r="AK51" i="5"/>
  <c r="S56" i="5"/>
  <c r="S57" i="5"/>
  <c r="AE71" i="5"/>
  <c r="AE72" i="5"/>
  <c r="AK73" i="5"/>
  <c r="AK75" i="5"/>
  <c r="AE98" i="5"/>
  <c r="M104" i="5"/>
  <c r="AK105" i="5"/>
  <c r="S112" i="5"/>
  <c r="S124" i="5"/>
  <c r="G127" i="5"/>
  <c r="AK131" i="5"/>
  <c r="M134" i="5"/>
  <c r="AK136" i="5"/>
  <c r="AK141" i="5"/>
  <c r="M145" i="5"/>
  <c r="M154" i="5"/>
  <c r="M157" i="5"/>
  <c r="M182" i="5"/>
  <c r="M189" i="5"/>
  <c r="S186" i="5"/>
  <c r="M184" i="5"/>
  <c r="G125" i="5"/>
  <c r="G124" i="5"/>
  <c r="G115" i="5"/>
  <c r="G103" i="5"/>
  <c r="G94" i="5"/>
  <c r="G70" i="5"/>
  <c r="G68" i="5"/>
  <c r="G62" i="5"/>
  <c r="G60" i="5"/>
  <c r="G57" i="5"/>
  <c r="G50" i="5"/>
  <c r="G162" i="5"/>
  <c r="G123" i="5"/>
  <c r="G120" i="5"/>
  <c r="G112" i="5"/>
  <c r="G111" i="5"/>
  <c r="G109" i="5"/>
  <c r="G88" i="5"/>
  <c r="G85" i="5"/>
  <c r="G79" i="5"/>
  <c r="G141" i="5"/>
  <c r="G132" i="5"/>
  <c r="G114" i="5"/>
  <c r="G102" i="5"/>
  <c r="G101" i="5"/>
  <c r="G100" i="5"/>
  <c r="G92" i="5"/>
  <c r="G82" i="5"/>
  <c r="G76" i="5"/>
  <c r="G67" i="5"/>
  <c r="G56" i="5"/>
  <c r="G54" i="5"/>
  <c r="G179" i="5"/>
  <c r="G149" i="5"/>
  <c r="G131" i="5"/>
  <c r="G121" i="5"/>
  <c r="G113" i="5"/>
  <c r="G107" i="5"/>
  <c r="G153" i="5"/>
  <c r="G137" i="5"/>
  <c r="G133" i="5"/>
  <c r="G91" i="5"/>
  <c r="G87" i="5"/>
  <c r="G81" i="5"/>
  <c r="G75" i="5"/>
  <c r="G69" i="5"/>
  <c r="G61" i="5"/>
  <c r="G161" i="5"/>
  <c r="G134" i="5"/>
  <c r="G128" i="5"/>
  <c r="G116" i="5"/>
  <c r="G98" i="5"/>
  <c r="G86" i="5"/>
  <c r="G80" i="5"/>
  <c r="G77" i="5"/>
  <c r="G71" i="5"/>
  <c r="G58" i="5"/>
  <c r="G55" i="5"/>
  <c r="G53" i="5"/>
  <c r="AE158" i="5"/>
  <c r="AE155" i="5"/>
  <c r="AE144" i="5"/>
  <c r="AE137" i="5"/>
  <c r="AE133" i="5"/>
  <c r="AE116" i="5"/>
  <c r="AE90" i="5"/>
  <c r="AE80" i="5"/>
  <c r="AE77" i="5"/>
  <c r="AE74" i="5"/>
  <c r="AE68" i="5"/>
  <c r="AE65" i="5"/>
  <c r="AE60" i="5"/>
  <c r="AE202" i="5"/>
  <c r="AE187" i="5"/>
  <c r="AE172" i="5"/>
  <c r="AE156" i="5"/>
  <c r="AE134" i="5"/>
  <c r="AE126" i="5"/>
  <c r="AE118" i="5"/>
  <c r="AE105" i="5"/>
  <c r="AE97" i="5"/>
  <c r="AE96" i="5"/>
  <c r="AE89" i="5"/>
  <c r="AE83" i="5"/>
  <c r="AE139" i="5"/>
  <c r="AE128" i="5"/>
  <c r="AE115" i="5"/>
  <c r="AE104" i="5"/>
  <c r="AE94" i="5"/>
  <c r="AE79" i="5"/>
  <c r="AE76" i="5"/>
  <c r="AE73" i="5"/>
  <c r="AE52" i="5"/>
  <c r="AE180" i="5"/>
  <c r="AE159" i="5"/>
  <c r="AE146" i="5"/>
  <c r="AE135" i="5"/>
  <c r="AE125" i="5"/>
  <c r="AE123" i="5"/>
  <c r="AE119" i="5"/>
  <c r="AE114" i="5"/>
  <c r="AE111" i="5"/>
  <c r="AE108" i="5"/>
  <c r="AE107" i="5"/>
  <c r="AE103" i="5"/>
  <c r="AE194" i="5"/>
  <c r="AE143" i="5"/>
  <c r="AE140" i="5"/>
  <c r="AE129" i="5"/>
  <c r="AE110" i="5"/>
  <c r="AE109" i="5"/>
  <c r="AE102" i="5"/>
  <c r="AE100" i="5"/>
  <c r="AE93" i="5"/>
  <c r="AE78" i="5"/>
  <c r="AE67" i="5"/>
  <c r="AE56" i="5"/>
  <c r="AE171" i="5"/>
  <c r="AE148" i="5"/>
  <c r="AE141" i="5"/>
  <c r="AE136" i="5"/>
  <c r="AE130" i="5"/>
  <c r="AE75" i="5"/>
  <c r="AE66" i="5"/>
  <c r="AE55" i="5"/>
  <c r="G19" i="5"/>
  <c r="AE50" i="5"/>
  <c r="G7" i="5"/>
  <c r="M10" i="5"/>
  <c r="M15" i="5"/>
  <c r="AE21" i="5"/>
  <c r="AE32" i="5"/>
  <c r="G38" i="5"/>
  <c r="AK44" i="5"/>
  <c r="M48" i="5"/>
  <c r="M57" i="5"/>
  <c r="AK202" i="5"/>
  <c r="AK195" i="5"/>
  <c r="AK187" i="5"/>
  <c r="AK179" i="5"/>
  <c r="AK172" i="5"/>
  <c r="AK165" i="5"/>
  <c r="AK163" i="5"/>
  <c r="AK156" i="5"/>
  <c r="AK151" i="5"/>
  <c r="AK149" i="5"/>
  <c r="AK134" i="5"/>
  <c r="AK118" i="5"/>
  <c r="AK117" i="5"/>
  <c r="AK97" i="5"/>
  <c r="AK83" i="5"/>
  <c r="AK79" i="5"/>
  <c r="AK76" i="5"/>
  <c r="AK70" i="5"/>
  <c r="AK57" i="5"/>
  <c r="AK52" i="5"/>
  <c r="AK174" i="5"/>
  <c r="AK153" i="5"/>
  <c r="AK145" i="5"/>
  <c r="AK142" i="5"/>
  <c r="AK139" i="5"/>
  <c r="AK138" i="5"/>
  <c r="AK128" i="5"/>
  <c r="AK125" i="5"/>
  <c r="AK115" i="5"/>
  <c r="AK107" i="5"/>
  <c r="AK104" i="5"/>
  <c r="AK94" i="5"/>
  <c r="AK85" i="5"/>
  <c r="AK82" i="5"/>
  <c r="AK205" i="5"/>
  <c r="AK192" i="5"/>
  <c r="AK189" i="5"/>
  <c r="AK182" i="5"/>
  <c r="AK180" i="5"/>
  <c r="AK170" i="5"/>
  <c r="AK168" i="5"/>
  <c r="AK159" i="5"/>
  <c r="AK147" i="5"/>
  <c r="AK146" i="5"/>
  <c r="AK135" i="5"/>
  <c r="AK124" i="5"/>
  <c r="AK123" i="5"/>
  <c r="AK119" i="5"/>
  <c r="AK114" i="5"/>
  <c r="AK111" i="5"/>
  <c r="AK108" i="5"/>
  <c r="AK103" i="5"/>
  <c r="AK102" i="5"/>
  <c r="AK95" i="5"/>
  <c r="AK88" i="5"/>
  <c r="AK64" i="5"/>
  <c r="AK196" i="5"/>
  <c r="AK194" i="5"/>
  <c r="AK186" i="5"/>
  <c r="AK184" i="5"/>
  <c r="AK176" i="5"/>
  <c r="AK166" i="5"/>
  <c r="AK161" i="5"/>
  <c r="AK157" i="5"/>
  <c r="AK143" i="5"/>
  <c r="AK140" i="5"/>
  <c r="AK129" i="5"/>
  <c r="AK122" i="5"/>
  <c r="AK121" i="5"/>
  <c r="AK110" i="5"/>
  <c r="AK109" i="5"/>
  <c r="AK100" i="5"/>
  <c r="AK204" i="5"/>
  <c r="AK201" i="5"/>
  <c r="AK178" i="5"/>
  <c r="AK164" i="5"/>
  <c r="AK154" i="5"/>
  <c r="AK150" i="5"/>
  <c r="AK120" i="5"/>
  <c r="AK112" i="5"/>
  <c r="AK101" i="5"/>
  <c r="AK99" i="5"/>
  <c r="AK92" i="5"/>
  <c r="AK91" i="5"/>
  <c r="AK81" i="5"/>
  <c r="AK72" i="5"/>
  <c r="AK66" i="5"/>
  <c r="AK55" i="5"/>
  <c r="AK203" i="5"/>
  <c r="AK200" i="5"/>
  <c r="AK190" i="5"/>
  <c r="AK188" i="5"/>
  <c r="AK169" i="5"/>
  <c r="AK162" i="5"/>
  <c r="AK152" i="5"/>
  <c r="AK132" i="5"/>
  <c r="AK116" i="5"/>
  <c r="AK106" i="5"/>
  <c r="AK86" i="5"/>
  <c r="AK77" i="5"/>
  <c r="AK74" i="5"/>
  <c r="AK68" i="5"/>
  <c r="AK60" i="5"/>
  <c r="S12" i="5"/>
  <c r="AK14" i="5"/>
  <c r="AE16" i="5"/>
  <c r="AE18" i="5"/>
  <c r="S19" i="5"/>
  <c r="G20" i="5"/>
  <c r="AE20" i="5"/>
  <c r="G25" i="5"/>
  <c r="M27" i="5"/>
  <c r="S30" i="5"/>
  <c r="G35" i="5"/>
  <c r="S36" i="5"/>
  <c r="G37" i="5"/>
  <c r="AE37" i="5"/>
  <c r="S42" i="5"/>
  <c r="AK43" i="5"/>
  <c r="AK45" i="5"/>
  <c r="G47" i="5"/>
  <c r="AE47" i="5"/>
  <c r="G51" i="5"/>
  <c r="AK53" i="5"/>
  <c r="S62" i="5"/>
  <c r="G63" i="5"/>
  <c r="AE63" i="5"/>
  <c r="AE64" i="5"/>
  <c r="AK65" i="5"/>
  <c r="AK67" i="5"/>
  <c r="AK69" i="5"/>
  <c r="M80" i="5"/>
  <c r="M81" i="5"/>
  <c r="S86" i="5"/>
  <c r="AK93" i="5"/>
  <c r="G96" i="5"/>
  <c r="AE101" i="5"/>
  <c r="M103" i="5"/>
  <c r="G108" i="5"/>
  <c r="G126" i="5"/>
  <c r="AK160" i="5"/>
  <c r="AK177" i="5"/>
  <c r="M196" i="5"/>
  <c r="G12" i="5"/>
  <c r="M28" i="5"/>
  <c r="M39" i="5"/>
  <c r="G42" i="5"/>
  <c r="AE62" i="5"/>
  <c r="G64" i="5"/>
  <c r="AE86" i="5"/>
  <c r="G89" i="5"/>
  <c r="M109" i="5"/>
  <c r="M120" i="5"/>
  <c r="M166" i="5"/>
  <c r="AK5" i="5"/>
  <c r="AE7" i="5"/>
  <c r="AE17" i="5"/>
  <c r="AK19" i="5"/>
  <c r="G21" i="5"/>
  <c r="M24" i="5"/>
  <c r="AE27" i="5"/>
  <c r="G34" i="5"/>
  <c r="AE40" i="5"/>
  <c r="M44" i="5"/>
  <c r="M46" i="5"/>
  <c r="AE49" i="5"/>
  <c r="G59" i="5"/>
  <c r="AE81" i="5"/>
  <c r="G104" i="5"/>
  <c r="S99" i="5"/>
  <c r="S92" i="5"/>
  <c r="S87" i="5"/>
  <c r="S78" i="5"/>
  <c r="S72" i="5"/>
  <c r="S69" i="5"/>
  <c r="S61" i="5"/>
  <c r="S59" i="5"/>
  <c r="S155" i="5"/>
  <c r="S144" i="5"/>
  <c r="S91" i="5"/>
  <c r="S84" i="5"/>
  <c r="S81" i="5"/>
  <c r="S106" i="5"/>
  <c r="S98" i="5"/>
  <c r="S90" i="5"/>
  <c r="S71" i="5"/>
  <c r="S58" i="5"/>
  <c r="S55" i="5"/>
  <c r="S53" i="5"/>
  <c r="S182" i="5"/>
  <c r="S170" i="5"/>
  <c r="S168" i="5"/>
  <c r="S145" i="5"/>
  <c r="S139" i="5"/>
  <c r="S138" i="5"/>
  <c r="S134" i="5"/>
  <c r="S127" i="5"/>
  <c r="S117" i="5"/>
  <c r="S97" i="5"/>
  <c r="S89" i="5"/>
  <c r="S83" i="5"/>
  <c r="S68" i="5"/>
  <c r="S65" i="5"/>
  <c r="S60" i="5"/>
  <c r="S50" i="5"/>
  <c r="S93" i="5"/>
  <c r="S88" i="5"/>
  <c r="S85" i="5"/>
  <c r="S82" i="5"/>
  <c r="S76" i="5"/>
  <c r="S73" i="5"/>
  <c r="S64" i="5"/>
  <c r="S52" i="5"/>
  <c r="S2" i="5"/>
  <c r="M4" i="5"/>
  <c r="AK4" i="5"/>
  <c r="G6" i="5"/>
  <c r="AE6" i="5"/>
  <c r="M14" i="5"/>
  <c r="G16" i="5"/>
  <c r="G3" i="5"/>
  <c r="AE3" i="5"/>
  <c r="S7" i="5"/>
  <c r="M9" i="5"/>
  <c r="AK9" i="5"/>
  <c r="M11" i="5"/>
  <c r="AK11" i="5"/>
  <c r="G13" i="5"/>
  <c r="AE13" i="5"/>
  <c r="S17" i="5"/>
  <c r="G18" i="5"/>
  <c r="S21" i="5"/>
  <c r="M23" i="5"/>
  <c r="AK23" i="5"/>
  <c r="M25" i="5"/>
  <c r="AK25" i="5"/>
  <c r="M29" i="5"/>
  <c r="AK29" i="5"/>
  <c r="G31" i="5"/>
  <c r="AE31" i="5"/>
  <c r="S32" i="5"/>
  <c r="AE33" i="5"/>
  <c r="S34" i="5"/>
  <c r="AK35" i="5"/>
  <c r="S38" i="5"/>
  <c r="S40" i="5"/>
  <c r="AE41" i="5"/>
  <c r="M43" i="5"/>
  <c r="M45" i="5"/>
  <c r="S49" i="5"/>
  <c r="AE54" i="5"/>
  <c r="AE58" i="5"/>
  <c r="AE59" i="5"/>
  <c r="AE61" i="5"/>
  <c r="AE70" i="5"/>
  <c r="AK71" i="5"/>
  <c r="G74" i="5"/>
  <c r="M77" i="5"/>
  <c r="G78" i="5"/>
  <c r="M79" i="5"/>
  <c r="AE88" i="5"/>
  <c r="AK89" i="5"/>
  <c r="M91" i="5"/>
  <c r="M95" i="5"/>
  <c r="S96" i="5"/>
  <c r="AK98" i="5"/>
  <c r="G106" i="5"/>
  <c r="S108" i="5"/>
  <c r="AE112" i="5"/>
  <c r="G117" i="5"/>
  <c r="S119" i="5"/>
  <c r="AK137" i="5"/>
  <c r="M139" i="5"/>
  <c r="S154" i="5"/>
  <c r="M161" i="5"/>
  <c r="AE164" i="5"/>
  <c r="M178" i="5"/>
  <c r="G184" i="5"/>
  <c r="S103" i="5"/>
  <c r="S109" i="5"/>
  <c r="S110" i="5"/>
  <c r="S120" i="5"/>
  <c r="S123" i="5"/>
  <c r="S129" i="5"/>
  <c r="Y131" i="5"/>
  <c r="S140" i="5"/>
  <c r="S143" i="5"/>
  <c r="S147" i="5"/>
  <c r="S157" i="5"/>
  <c r="S166" i="5"/>
  <c r="J186" i="5"/>
  <c r="S196" i="5"/>
  <c r="Z213" i="5"/>
  <c r="Z214" i="5" s="1"/>
  <c r="Z215" i="5" s="1"/>
  <c r="S104" i="5"/>
  <c r="S105" i="5"/>
  <c r="S115" i="5"/>
  <c r="S116" i="5"/>
  <c r="S118" i="5"/>
  <c r="Y123" i="5"/>
  <c r="S126" i="5"/>
  <c r="S128" i="5"/>
  <c r="S146" i="5"/>
  <c r="Y147" i="5"/>
  <c r="S156" i="5"/>
  <c r="Y166" i="5"/>
  <c r="S176" i="5"/>
  <c r="V180" i="5"/>
  <c r="S184" i="5"/>
  <c r="S169" i="5"/>
  <c r="S133" i="5"/>
  <c r="S137" i="5"/>
  <c r="Y156" i="5"/>
  <c r="S163" i="5"/>
  <c r="Y174" i="5"/>
  <c r="S195" i="5"/>
  <c r="S167" i="5"/>
  <c r="S177" i="5"/>
  <c r="S183" i="5"/>
  <c r="S185" i="5"/>
  <c r="S193" i="5"/>
  <c r="G155" i="5"/>
  <c r="AE173" i="5"/>
  <c r="S131" i="5"/>
  <c r="S141" i="5"/>
  <c r="V167" i="5"/>
  <c r="V177" i="5"/>
  <c r="V183" i="5"/>
  <c r="V185" i="5"/>
  <c r="S190" i="5"/>
  <c r="V193" i="5"/>
  <c r="D179" i="5"/>
  <c r="AH152" i="5"/>
  <c r="D11" i="5"/>
  <c r="D19" i="5"/>
  <c r="AB19" i="5"/>
  <c r="J25" i="5"/>
  <c r="D27" i="5"/>
  <c r="AB27" i="5"/>
  <c r="J33" i="5"/>
  <c r="D35" i="5"/>
  <c r="AB35" i="5"/>
  <c r="J41" i="5"/>
  <c r="AH41" i="5"/>
  <c r="D43" i="5"/>
  <c r="AB43" i="5"/>
  <c r="J49" i="5"/>
  <c r="AH49" i="5"/>
  <c r="D51" i="5"/>
  <c r="AB51" i="5"/>
  <c r="J57" i="5"/>
  <c r="AH57" i="5"/>
  <c r="D59" i="5"/>
  <c r="AB59" i="5"/>
  <c r="J65" i="5"/>
  <c r="AH65" i="5"/>
  <c r="D67" i="5"/>
  <c r="AB67" i="5"/>
  <c r="J73" i="5"/>
  <c r="AH73" i="5"/>
  <c r="D75" i="5"/>
  <c r="AB75" i="5"/>
  <c r="J81" i="5"/>
  <c r="AH81" i="5"/>
  <c r="D83" i="5"/>
  <c r="AB83" i="5"/>
  <c r="J89" i="5"/>
  <c r="AB92" i="5"/>
  <c r="AH94" i="5"/>
  <c r="J96" i="5"/>
  <c r="AH99" i="5"/>
  <c r="J102" i="5"/>
  <c r="AB103" i="5"/>
  <c r="J105" i="5"/>
  <c r="AB108" i="5"/>
  <c r="D111" i="5"/>
  <c r="AB112" i="5"/>
  <c r="J114" i="5"/>
  <c r="AH114" i="5"/>
  <c r="D118" i="5"/>
  <c r="Y119" i="5"/>
  <c r="D123" i="5"/>
  <c r="AB123" i="5"/>
  <c r="AH128" i="5"/>
  <c r="AB129" i="5"/>
  <c r="Y130" i="5"/>
  <c r="AB136" i="5"/>
  <c r="AB137" i="5"/>
  <c r="AB142" i="5"/>
  <c r="G145" i="5"/>
  <c r="G146" i="5"/>
  <c r="G148" i="5"/>
  <c r="AB150" i="5"/>
  <c r="D152" i="5"/>
  <c r="AB154" i="5"/>
  <c r="AB156" i="5"/>
  <c r="D170" i="5"/>
  <c r="AB176" i="5"/>
  <c r="G178" i="5"/>
  <c r="AH179" i="5"/>
  <c r="G181" i="5"/>
  <c r="D188" i="5"/>
  <c r="AE196" i="5"/>
  <c r="AB205" i="5"/>
  <c r="D40" i="5"/>
  <c r="D48" i="5"/>
  <c r="AB48" i="5"/>
  <c r="J54" i="5"/>
  <c r="D56" i="5"/>
  <c r="AB56" i="5"/>
  <c r="J62" i="5"/>
  <c r="D64" i="5"/>
  <c r="AB64" i="5"/>
  <c r="J70" i="5"/>
  <c r="AH70" i="5"/>
  <c r="D72" i="5"/>
  <c r="AB72" i="5"/>
  <c r="J78" i="5"/>
  <c r="AH78" i="5"/>
  <c r="D80" i="5"/>
  <c r="AB80" i="5"/>
  <c r="J86" i="5"/>
  <c r="AH86" i="5"/>
  <c r="D88" i="5"/>
  <c r="AB88" i="5"/>
  <c r="AB90" i="5"/>
  <c r="D92" i="5"/>
  <c r="J94" i="5"/>
  <c r="D97" i="5"/>
  <c r="J99" i="5"/>
  <c r="AH111" i="5"/>
  <c r="AH118" i="5"/>
  <c r="AB119" i="5"/>
  <c r="D128" i="5"/>
  <c r="AB130" i="5"/>
  <c r="AB132" i="5"/>
  <c r="Y138" i="5"/>
  <c r="D144" i="5"/>
  <c r="J148" i="5"/>
  <c r="G152" i="5"/>
  <c r="AH155" i="5"/>
  <c r="AB159" i="5"/>
  <c r="D164" i="5"/>
  <c r="G170" i="5"/>
  <c r="AH171" i="5"/>
  <c r="D175" i="5"/>
  <c r="J181" i="5"/>
  <c r="D185" i="5"/>
  <c r="AE186" i="5"/>
  <c r="AH190" i="5"/>
  <c r="AB200" i="5"/>
  <c r="AE205" i="5"/>
  <c r="D37" i="5"/>
  <c r="D45" i="5"/>
  <c r="AB45" i="5"/>
  <c r="J51" i="5"/>
  <c r="D53" i="5"/>
  <c r="AB53" i="5"/>
  <c r="J59" i="5"/>
  <c r="D61" i="5"/>
  <c r="AB61" i="5"/>
  <c r="J67" i="5"/>
  <c r="AH67" i="5"/>
  <c r="D69" i="5"/>
  <c r="AB69" i="5"/>
  <c r="J75" i="5"/>
  <c r="AH75" i="5"/>
  <c r="D77" i="5"/>
  <c r="AB77" i="5"/>
  <c r="J83" i="5"/>
  <c r="AH83" i="5"/>
  <c r="D85" i="5"/>
  <c r="AB85" i="5"/>
  <c r="D90" i="5"/>
  <c r="AH92" i="5"/>
  <c r="AB95" i="5"/>
  <c r="J97" i="5"/>
  <c r="AB100" i="5"/>
  <c r="D103" i="5"/>
  <c r="AH103" i="5"/>
  <c r="AH106" i="5"/>
  <c r="D108" i="5"/>
  <c r="AH108" i="5"/>
  <c r="AB109" i="5"/>
  <c r="J111" i="5"/>
  <c r="AH112" i="5"/>
  <c r="AB113" i="5"/>
  <c r="AB115" i="5"/>
  <c r="J117" i="5"/>
  <c r="J118" i="5"/>
  <c r="AH120" i="5"/>
  <c r="J123" i="5"/>
  <c r="AH123" i="5"/>
  <c r="D129" i="5"/>
  <c r="AB133" i="5"/>
  <c r="Y135" i="5"/>
  <c r="AH136" i="5"/>
  <c r="Y139" i="5"/>
  <c r="Y140" i="5"/>
  <c r="J144" i="5"/>
  <c r="AB149" i="5"/>
  <c r="D151" i="5"/>
  <c r="J152" i="5"/>
  <c r="D155" i="5"/>
  <c r="D163" i="5"/>
  <c r="G164" i="5"/>
  <c r="AH165" i="5"/>
  <c r="Y173" i="5"/>
  <c r="G175" i="5"/>
  <c r="D177" i="5"/>
  <c r="AH178" i="5"/>
  <c r="AH186" i="5"/>
  <c r="Y193" i="5"/>
  <c r="AE203" i="5"/>
  <c r="AH205" i="5"/>
  <c r="D10" i="5"/>
  <c r="D18" i="5"/>
  <c r="AB18" i="5"/>
  <c r="J24" i="5"/>
  <c r="D26" i="5"/>
  <c r="AB26" i="5"/>
  <c r="J32" i="5"/>
  <c r="D34" i="5"/>
  <c r="AB34" i="5"/>
  <c r="J40" i="5"/>
  <c r="D42" i="5"/>
  <c r="AB42" i="5"/>
  <c r="J48" i="5"/>
  <c r="AH48" i="5"/>
  <c r="D50" i="5"/>
  <c r="AB50" i="5"/>
  <c r="J56" i="5"/>
  <c r="AH56" i="5"/>
  <c r="D58" i="5"/>
  <c r="AB58" i="5"/>
  <c r="J64" i="5"/>
  <c r="AH64" i="5"/>
  <c r="D66" i="5"/>
  <c r="AB66" i="5"/>
  <c r="J72" i="5"/>
  <c r="AH72" i="5"/>
  <c r="D74" i="5"/>
  <c r="AB74" i="5"/>
  <c r="J80" i="5"/>
  <c r="AH80" i="5"/>
  <c r="D82" i="5"/>
  <c r="AB82" i="5"/>
  <c r="J88" i="5"/>
  <c r="AH88" i="5"/>
  <c r="AH90" i="5"/>
  <c r="J92" i="5"/>
  <c r="AB93" i="5"/>
  <c r="D95" i="5"/>
  <c r="AH95" i="5"/>
  <c r="D98" i="5"/>
  <c r="AB98" i="5"/>
  <c r="D100" i="5"/>
  <c r="AB101" i="5"/>
  <c r="J106" i="5"/>
  <c r="D112" i="5"/>
  <c r="AH113" i="5"/>
  <c r="D115" i="5"/>
  <c r="AB121" i="5"/>
  <c r="AH124" i="5"/>
  <c r="AB125" i="5"/>
  <c r="J128" i="5"/>
  <c r="G129" i="5"/>
  <c r="AH132" i="5"/>
  <c r="AB134" i="5"/>
  <c r="AB140" i="5"/>
  <c r="G143" i="5"/>
  <c r="AH149" i="5"/>
  <c r="G151" i="5"/>
  <c r="J157" i="5"/>
  <c r="AB158" i="5"/>
  <c r="J164" i="5"/>
  <c r="D169" i="5"/>
  <c r="AH191" i="5"/>
  <c r="AB193" i="5"/>
  <c r="AH203" i="5"/>
  <c r="D63" i="5"/>
  <c r="D71" i="5"/>
  <c r="AB71" i="5"/>
  <c r="J77" i="5"/>
  <c r="D79" i="5"/>
  <c r="AB79" i="5"/>
  <c r="J85" i="5"/>
  <c r="D87" i="5"/>
  <c r="AB87" i="5"/>
  <c r="J90" i="5"/>
  <c r="J95" i="5"/>
  <c r="AH100" i="5"/>
  <c r="AH104" i="5"/>
  <c r="J108" i="5"/>
  <c r="D109" i="5"/>
  <c r="AH109" i="5"/>
  <c r="AB110" i="5"/>
  <c r="AH115" i="5"/>
  <c r="D119" i="5"/>
  <c r="D120" i="5"/>
  <c r="D121" i="5"/>
  <c r="D130" i="5"/>
  <c r="AH133" i="5"/>
  <c r="D138" i="5"/>
  <c r="D139" i="5"/>
  <c r="AH139" i="5"/>
  <c r="D142" i="5"/>
  <c r="AB146" i="5"/>
  <c r="D154" i="5"/>
  <c r="D162" i="5"/>
  <c r="AB197" i="5"/>
  <c r="Y200" i="5"/>
  <c r="Y164" i="5"/>
  <c r="Y162" i="5"/>
  <c r="Y155" i="5"/>
  <c r="Y186" i="5"/>
  <c r="Y185" i="5"/>
  <c r="Y178" i="5"/>
  <c r="Y197" i="5"/>
  <c r="Y168" i="5"/>
  <c r="Y159" i="5"/>
  <c r="Y146" i="5"/>
  <c r="Y206" i="5"/>
  <c r="Y163" i="5"/>
  <c r="Y154" i="5"/>
  <c r="Y132" i="5"/>
  <c r="Y180" i="5"/>
  <c r="Y148" i="5"/>
  <c r="Y143" i="5"/>
  <c r="Y115" i="5"/>
  <c r="Y108" i="5"/>
  <c r="Y90" i="5"/>
  <c r="G194" i="5"/>
  <c r="G150" i="5"/>
  <c r="G167" i="5"/>
  <c r="G160" i="5"/>
  <c r="G156" i="5"/>
  <c r="G154" i="5"/>
  <c r="G144" i="5"/>
  <c r="G140" i="5"/>
  <c r="G138" i="5"/>
  <c r="G204" i="5"/>
  <c r="G198" i="5"/>
  <c r="G191" i="5"/>
  <c r="G188" i="5"/>
  <c r="G172" i="5"/>
  <c r="G166" i="5"/>
  <c r="G165" i="5"/>
  <c r="G163" i="5"/>
  <c r="G159" i="5"/>
  <c r="G205" i="5"/>
  <c r="G182" i="5"/>
  <c r="G171" i="5"/>
  <c r="G142" i="5"/>
  <c r="G203" i="5"/>
  <c r="G187" i="5"/>
  <c r="G186" i="5"/>
  <c r="G183" i="5"/>
  <c r="G176" i="5"/>
  <c r="G158" i="5"/>
  <c r="G157" i="5"/>
  <c r="G147" i="5"/>
  <c r="G136" i="5"/>
  <c r="G135" i="5"/>
  <c r="G122" i="5"/>
  <c r="G168" i="5"/>
  <c r="G130" i="5"/>
  <c r="G119" i="5"/>
  <c r="G110" i="5"/>
  <c r="G97" i="5"/>
  <c r="G95" i="5"/>
  <c r="G93" i="5"/>
  <c r="AE178" i="5"/>
  <c r="AE170" i="5"/>
  <c r="AE157" i="5"/>
  <c r="AE151" i="5"/>
  <c r="AE175" i="5"/>
  <c r="AE168" i="5"/>
  <c r="AE161" i="5"/>
  <c r="AE145" i="5"/>
  <c r="AE184" i="5"/>
  <c r="AE176" i="5"/>
  <c r="AE174" i="5"/>
  <c r="AE167" i="5"/>
  <c r="AE163" i="5"/>
  <c r="AE206" i="5"/>
  <c r="AE191" i="5"/>
  <c r="AE188" i="5"/>
  <c r="AE160" i="5"/>
  <c r="AE154" i="5"/>
  <c r="AE150" i="5"/>
  <c r="AE149" i="5"/>
  <c r="AE198" i="5"/>
  <c r="AE195" i="5"/>
  <c r="AE192" i="5"/>
  <c r="AE189" i="5"/>
  <c r="AE179" i="5"/>
  <c r="AE165" i="5"/>
  <c r="AE162" i="5"/>
  <c r="AE153" i="5"/>
  <c r="AE152" i="5"/>
  <c r="AE138" i="5"/>
  <c r="AE131" i="5"/>
  <c r="AE124" i="5"/>
  <c r="AE120" i="5"/>
  <c r="AE199" i="5"/>
  <c r="AE166" i="5"/>
  <c r="AE147" i="5"/>
  <c r="AE142" i="5"/>
  <c r="AE127" i="5"/>
  <c r="AE122" i="5"/>
  <c r="AE117" i="5"/>
  <c r="AE113" i="5"/>
  <c r="AE95" i="5"/>
  <c r="D204" i="5"/>
  <c r="D184" i="5"/>
  <c r="D181" i="5"/>
  <c r="D176" i="5"/>
  <c r="D161" i="5"/>
  <c r="D201" i="5"/>
  <c r="D194" i="5"/>
  <c r="D150" i="5"/>
  <c r="D134" i="5"/>
  <c r="D200" i="5"/>
  <c r="D199" i="5"/>
  <c r="D197" i="5"/>
  <c r="D196" i="5"/>
  <c r="D195" i="5"/>
  <c r="D189" i="5"/>
  <c r="D180" i="5"/>
  <c r="D173" i="5"/>
  <c r="D167" i="5"/>
  <c r="D160" i="5"/>
  <c r="D202" i="5"/>
  <c r="D193" i="5"/>
  <c r="D148" i="5"/>
  <c r="D143" i="5"/>
  <c r="D205" i="5"/>
  <c r="D191" i="5"/>
  <c r="D172" i="5"/>
  <c r="D141" i="5"/>
  <c r="D137" i="5"/>
  <c r="D131" i="5"/>
  <c r="D127" i="5"/>
  <c r="D124" i="5"/>
  <c r="D117" i="5"/>
  <c r="D203" i="5"/>
  <c r="D187" i="5"/>
  <c r="D186" i="5"/>
  <c r="D183" i="5"/>
  <c r="D159" i="5"/>
  <c r="D158" i="5"/>
  <c r="D157" i="5"/>
  <c r="D156" i="5"/>
  <c r="D147" i="5"/>
  <c r="D140" i="5"/>
  <c r="D136" i="5"/>
  <c r="D135" i="5"/>
  <c r="D122" i="5"/>
  <c r="D113" i="5"/>
  <c r="D106" i="5"/>
  <c r="D101" i="5"/>
  <c r="D99" i="5"/>
  <c r="AB186" i="5"/>
  <c r="AB152" i="5"/>
  <c r="AB185" i="5"/>
  <c r="AB178" i="5"/>
  <c r="AB170" i="5"/>
  <c r="AB169" i="5"/>
  <c r="AB157" i="5"/>
  <c r="AB151" i="5"/>
  <c r="AB141" i="5"/>
  <c r="AB135" i="5"/>
  <c r="AB183" i="5"/>
  <c r="AB181" i="5"/>
  <c r="AB177" i="5"/>
  <c r="AB175" i="5"/>
  <c r="AB168" i="5"/>
  <c r="AB161" i="5"/>
  <c r="AB203" i="5"/>
  <c r="AB194" i="5"/>
  <c r="AB187" i="5"/>
  <c r="AB173" i="5"/>
  <c r="AB155" i="5"/>
  <c r="AB145" i="5"/>
  <c r="AB139" i="5"/>
  <c r="AB191" i="5"/>
  <c r="AB188" i="5"/>
  <c r="AB180" i="5"/>
  <c r="AB164" i="5"/>
  <c r="AB148" i="5"/>
  <c r="AB144" i="5"/>
  <c r="AB143" i="5"/>
  <c r="AB128" i="5"/>
  <c r="AB204" i="5"/>
  <c r="AB201" i="5"/>
  <c r="AB195" i="5"/>
  <c r="AB192" i="5"/>
  <c r="AB189" i="5"/>
  <c r="AB184" i="5"/>
  <c r="AB179" i="5"/>
  <c r="AB165" i="5"/>
  <c r="AB162" i="5"/>
  <c r="AB153" i="5"/>
  <c r="AB138" i="5"/>
  <c r="AB131" i="5"/>
  <c r="AB124" i="5"/>
  <c r="AB120" i="5"/>
  <c r="AB106" i="5"/>
  <c r="AB104" i="5"/>
  <c r="AB99" i="5"/>
  <c r="J200" i="5"/>
  <c r="J174" i="5"/>
  <c r="J173" i="5"/>
  <c r="J167" i="5"/>
  <c r="J160" i="5"/>
  <c r="J156" i="5"/>
  <c r="J199" i="5"/>
  <c r="J198" i="5"/>
  <c r="J191" i="5"/>
  <c r="J166" i="5"/>
  <c r="J165" i="5"/>
  <c r="J163" i="5"/>
  <c r="J149" i="5"/>
  <c r="J147" i="5"/>
  <c r="J133" i="5"/>
  <c r="J131" i="5"/>
  <c r="J205" i="5"/>
  <c r="J203" i="5"/>
  <c r="J193" i="5"/>
  <c r="J192" i="5"/>
  <c r="J185" i="5"/>
  <c r="J141" i="5"/>
  <c r="J140" i="5"/>
  <c r="J119" i="5"/>
  <c r="J177" i="5"/>
  <c r="J116" i="5"/>
  <c r="J112" i="5"/>
  <c r="J103" i="5"/>
  <c r="J91" i="5"/>
  <c r="AH182" i="5"/>
  <c r="AH184" i="5"/>
  <c r="AH177" i="5"/>
  <c r="AH167" i="5"/>
  <c r="AH163" i="5"/>
  <c r="AH156" i="5"/>
  <c r="AH147" i="5"/>
  <c r="AH140" i="5"/>
  <c r="AH131" i="5"/>
  <c r="AH129" i="5"/>
  <c r="AH160" i="5"/>
  <c r="AH164" i="5"/>
  <c r="AH148" i="5"/>
  <c r="AH144" i="5"/>
  <c r="AH198" i="5"/>
  <c r="AH189" i="5"/>
  <c r="AH201" i="5"/>
  <c r="AH127" i="5"/>
  <c r="AH122" i="5"/>
  <c r="AH117" i="5"/>
  <c r="AH170" i="5"/>
  <c r="AH141" i="5"/>
  <c r="AH119" i="5"/>
  <c r="AH110" i="5"/>
  <c r="AH101" i="5"/>
  <c r="AH97" i="5"/>
  <c r="AH93" i="5"/>
  <c r="AH91" i="5"/>
  <c r="S132" i="5"/>
  <c r="V144" i="5"/>
  <c r="S149" i="5"/>
  <c r="S150" i="5"/>
  <c r="S151" i="5"/>
  <c r="S152" i="5"/>
  <c r="V154" i="5"/>
  <c r="S160" i="5"/>
  <c r="S161" i="5"/>
  <c r="V163" i="5"/>
  <c r="S174" i="5"/>
  <c r="V175" i="5"/>
  <c r="S178" i="5"/>
  <c r="V181" i="5"/>
  <c r="S188" i="5"/>
  <c r="V198" i="5"/>
  <c r="V160" i="5"/>
  <c r="V161" i="5"/>
  <c r="V173" i="5"/>
  <c r="V174" i="5"/>
  <c r="V178" i="5"/>
  <c r="V188" i="5"/>
  <c r="P201" i="5"/>
  <c r="P195" i="5"/>
  <c r="P193" i="5"/>
  <c r="P188" i="5"/>
  <c r="P153" i="5"/>
  <c r="P137" i="5"/>
  <c r="P171" i="5"/>
  <c r="AN176" i="5"/>
  <c r="AN174" i="5"/>
  <c r="AN167" i="5"/>
  <c r="AN154" i="5"/>
  <c r="AN150" i="5"/>
  <c r="AN180" i="5"/>
  <c r="AN205" i="5"/>
  <c r="AN200" i="5"/>
  <c r="AN193" i="5"/>
  <c r="S206" i="5"/>
  <c r="S203" i="5"/>
  <c r="S199" i="5"/>
  <c r="S192" i="5"/>
  <c r="S172" i="5"/>
  <c r="S159" i="5"/>
  <c r="S153" i="5"/>
  <c r="S204" i="5"/>
  <c r="S202" i="5"/>
  <c r="S187" i="5"/>
  <c r="S179" i="5"/>
  <c r="S171" i="5"/>
  <c r="S158" i="5"/>
  <c r="S142" i="5"/>
  <c r="S164" i="5"/>
  <c r="S162" i="5"/>
  <c r="V205" i="5"/>
  <c r="V204" i="5"/>
  <c r="V202" i="5"/>
  <c r="V191" i="5"/>
  <c r="V187" i="5"/>
  <c r="V179" i="5"/>
  <c r="V171" i="5"/>
  <c r="V158" i="5"/>
  <c r="V164" i="5"/>
  <c r="V162" i="5"/>
  <c r="V155" i="5"/>
  <c r="V152" i="5"/>
  <c r="V148" i="5"/>
  <c r="V146" i="5"/>
  <c r="V139" i="5"/>
  <c r="V136" i="5"/>
  <c r="V132" i="5"/>
  <c r="V130" i="5"/>
  <c r="V186" i="5"/>
  <c r="V182" i="5"/>
  <c r="V170" i="5"/>
  <c r="V169" i="5"/>
  <c r="K213" i="5"/>
  <c r="K214" i="5" s="1"/>
  <c r="K216" i="5" s="1"/>
  <c r="G202" i="5"/>
  <c r="AE200" i="5"/>
  <c r="M204" i="5"/>
  <c r="AK206" i="5"/>
  <c r="N213" i="5"/>
  <c r="N214" i="5" s="1"/>
  <c r="N215" i="5" s="1"/>
  <c r="G173" i="5"/>
  <c r="G174" i="5"/>
  <c r="G180" i="5"/>
  <c r="AE181" i="5"/>
  <c r="AE182" i="5"/>
  <c r="AE183" i="5"/>
  <c r="M188" i="5"/>
  <c r="G189" i="5"/>
  <c r="G190" i="5"/>
  <c r="M192" i="5"/>
  <c r="M193" i="5"/>
  <c r="M195" i="5"/>
  <c r="G196" i="5"/>
  <c r="G197" i="5"/>
  <c r="G200" i="5"/>
  <c r="M203" i="5"/>
  <c r="M205" i="5"/>
  <c r="J202" i="5"/>
  <c r="AH200" i="5"/>
  <c r="AL213" i="5"/>
  <c r="AL214" i="5" s="1"/>
  <c r="AL215" i="5" s="1"/>
  <c r="P202" i="5"/>
  <c r="P194" i="5"/>
  <c r="P186" i="5"/>
  <c r="P178" i="5"/>
  <c r="P170" i="5"/>
  <c r="AN202" i="5"/>
  <c r="AN194" i="5"/>
  <c r="AN186" i="5"/>
  <c r="AN178" i="5"/>
  <c r="AN170" i="5"/>
  <c r="Y89" i="5"/>
  <c r="P96" i="5"/>
  <c r="AN96" i="5"/>
  <c r="Y97" i="5"/>
  <c r="P104" i="5"/>
  <c r="AN104" i="5"/>
  <c r="Y105" i="5"/>
  <c r="P112" i="5"/>
  <c r="AN112" i="5"/>
  <c r="Y113" i="5"/>
  <c r="P120" i="5"/>
  <c r="AN120" i="5"/>
  <c r="Y121" i="5"/>
  <c r="J122" i="5"/>
  <c r="P128" i="5"/>
  <c r="AN128" i="5"/>
  <c r="Y129" i="5"/>
  <c r="J130" i="5"/>
  <c r="AH130" i="5"/>
  <c r="P136" i="5"/>
  <c r="AN136" i="5"/>
  <c r="Y137" i="5"/>
  <c r="J138" i="5"/>
  <c r="AH138" i="5"/>
  <c r="P144" i="5"/>
  <c r="AN144" i="5"/>
  <c r="Y145" i="5"/>
  <c r="J146" i="5"/>
  <c r="AH146" i="5"/>
  <c r="P152" i="5"/>
  <c r="AN152" i="5"/>
  <c r="Y153" i="5"/>
  <c r="J154" i="5"/>
  <c r="AH154" i="5"/>
  <c r="P160" i="5"/>
  <c r="AN160" i="5"/>
  <c r="Y161" i="5"/>
  <c r="J162" i="5"/>
  <c r="AH162" i="5"/>
  <c r="AN165" i="5"/>
  <c r="AH168" i="5"/>
  <c r="J170" i="5"/>
  <c r="P172" i="5"/>
  <c r="AH175" i="5"/>
  <c r="Y176" i="5"/>
  <c r="AN177" i="5"/>
  <c r="P179" i="5"/>
  <c r="J182" i="5"/>
  <c r="Y183" i="5"/>
  <c r="AN184" i="5"/>
  <c r="AH187" i="5"/>
  <c r="J189" i="5"/>
  <c r="Y190" i="5"/>
  <c r="P191" i="5"/>
  <c r="AH194" i="5"/>
  <c r="AN196" i="5"/>
  <c r="P198" i="5"/>
  <c r="J201" i="5"/>
  <c r="Y202" i="5"/>
  <c r="AN203" i="5"/>
  <c r="P205" i="5"/>
  <c r="G206" i="5"/>
  <c r="AH206" i="5"/>
  <c r="S205" i="5"/>
  <c r="S197" i="5"/>
  <c r="S189" i="5"/>
  <c r="S181" i="5"/>
  <c r="S173" i="5"/>
  <c r="S165" i="5"/>
  <c r="Q213" i="5"/>
  <c r="Q214" i="5" s="1"/>
  <c r="Q215" i="5" s="1"/>
  <c r="AI213" i="5"/>
  <c r="AI214" i="5" s="1"/>
  <c r="AI216" i="5" s="1"/>
  <c r="Y94" i="5"/>
  <c r="P101" i="5"/>
  <c r="AN101" i="5"/>
  <c r="Y102" i="5"/>
  <c r="P109" i="5"/>
  <c r="AN109" i="5"/>
  <c r="Y110" i="5"/>
  <c r="P117" i="5"/>
  <c r="AN117" i="5"/>
  <c r="Y118" i="5"/>
  <c r="P125" i="5"/>
  <c r="AN125" i="5"/>
  <c r="Y126" i="5"/>
  <c r="J127" i="5"/>
  <c r="P133" i="5"/>
  <c r="AN133" i="5"/>
  <c r="Y134" i="5"/>
  <c r="J135" i="5"/>
  <c r="AH135" i="5"/>
  <c r="P141" i="5"/>
  <c r="AN141" i="5"/>
  <c r="Y142" i="5"/>
  <c r="J143" i="5"/>
  <c r="AH143" i="5"/>
  <c r="P149" i="5"/>
  <c r="AN149" i="5"/>
  <c r="Y150" i="5"/>
  <c r="J151" i="5"/>
  <c r="AH151" i="5"/>
  <c r="P157" i="5"/>
  <c r="AN157" i="5"/>
  <c r="Y158" i="5"/>
  <c r="J159" i="5"/>
  <c r="AH159" i="5"/>
  <c r="P165" i="5"/>
  <c r="AH166" i="5"/>
  <c r="J168" i="5"/>
  <c r="Y169" i="5"/>
  <c r="AH173" i="5"/>
  <c r="J175" i="5"/>
  <c r="AN175" i="5"/>
  <c r="P177" i="5"/>
  <c r="Y181" i="5"/>
  <c r="AN182" i="5"/>
  <c r="P184" i="5"/>
  <c r="AH185" i="5"/>
  <c r="J187" i="5"/>
  <c r="Y188" i="5"/>
  <c r="AN189" i="5"/>
  <c r="AE190" i="5"/>
  <c r="S191" i="5"/>
  <c r="G192" i="5"/>
  <c r="AH192" i="5"/>
  <c r="J194" i="5"/>
  <c r="P196" i="5"/>
  <c r="AE197" i="5"/>
  <c r="S198" i="5"/>
  <c r="G199" i="5"/>
  <c r="AH199" i="5"/>
  <c r="M201" i="5"/>
  <c r="AN201" i="5"/>
  <c r="P203" i="5"/>
  <c r="AE204" i="5"/>
  <c r="J206" i="5"/>
  <c r="V200" i="5"/>
  <c r="V192" i="5"/>
  <c r="V184" i="5"/>
  <c r="V176" i="5"/>
  <c r="V168" i="5"/>
  <c r="Y203" i="5"/>
  <c r="Y195" i="5"/>
  <c r="Y187" i="5"/>
  <c r="Y179" i="5"/>
  <c r="Y171" i="5"/>
  <c r="AO213" i="5"/>
  <c r="AO214" i="5" s="1"/>
  <c r="AO215" i="5" s="1"/>
  <c r="P103" i="5"/>
  <c r="Y104" i="5"/>
  <c r="P111" i="5"/>
  <c r="AN111" i="5"/>
  <c r="Y112" i="5"/>
  <c r="P119" i="5"/>
  <c r="AN119" i="5"/>
  <c r="Y120" i="5"/>
  <c r="P127" i="5"/>
  <c r="AN127" i="5"/>
  <c r="Y128" i="5"/>
  <c r="J129" i="5"/>
  <c r="P135" i="5"/>
  <c r="AN135" i="5"/>
  <c r="Y136" i="5"/>
  <c r="J137" i="5"/>
  <c r="AH137" i="5"/>
  <c r="P143" i="5"/>
  <c r="AN143" i="5"/>
  <c r="Y144" i="5"/>
  <c r="J145" i="5"/>
  <c r="AH145" i="5"/>
  <c r="P151" i="5"/>
  <c r="AN151" i="5"/>
  <c r="Y152" i="5"/>
  <c r="J153" i="5"/>
  <c r="AH153" i="5"/>
  <c r="P159" i="5"/>
  <c r="AN159" i="5"/>
  <c r="Y160" i="5"/>
  <c r="J161" i="5"/>
  <c r="AH161" i="5"/>
  <c r="Y165" i="5"/>
  <c r="AN166" i="5"/>
  <c r="P168" i="5"/>
  <c r="AH169" i="5"/>
  <c r="J171" i="5"/>
  <c r="Y172" i="5"/>
  <c r="AN173" i="5"/>
  <c r="AH176" i="5"/>
  <c r="J178" i="5"/>
  <c r="P180" i="5"/>
  <c r="AH183" i="5"/>
  <c r="Y184" i="5"/>
  <c r="AN185" i="5"/>
  <c r="P187" i="5"/>
  <c r="J190" i="5"/>
  <c r="Y191" i="5"/>
  <c r="AN192" i="5"/>
  <c r="S194" i="5"/>
  <c r="G195" i="5"/>
  <c r="AH195" i="5"/>
  <c r="J197" i="5"/>
  <c r="Y198" i="5"/>
  <c r="P199" i="5"/>
  <c r="S201" i="5"/>
  <c r="AH202" i="5"/>
  <c r="AN204" i="5"/>
  <c r="P206" i="5"/>
  <c r="D206" i="5"/>
  <c r="D198" i="5"/>
  <c r="D190" i="5"/>
  <c r="D182" i="5"/>
  <c r="D174" i="5"/>
  <c r="D166" i="5"/>
  <c r="AB206" i="5"/>
  <c r="AB198" i="5"/>
  <c r="AB190" i="5"/>
  <c r="AB182" i="5"/>
  <c r="AB174" i="5"/>
  <c r="AB166" i="5"/>
  <c r="E213" i="5"/>
  <c r="E214" i="5" s="1"/>
  <c r="E215" i="5" s="1"/>
  <c r="W213" i="5"/>
  <c r="W214" i="5" s="1"/>
  <c r="W216" i="5" s="1"/>
  <c r="P92" i="5"/>
  <c r="Y93" i="5"/>
  <c r="P100" i="5"/>
  <c r="AN100" i="5"/>
  <c r="Y101" i="5"/>
  <c r="P108" i="5"/>
  <c r="AN108" i="5"/>
  <c r="Y109" i="5"/>
  <c r="P116" i="5"/>
  <c r="AN116" i="5"/>
  <c r="Y117" i="5"/>
  <c r="P124" i="5"/>
  <c r="AN124" i="5"/>
  <c r="Y125" i="5"/>
  <c r="J126" i="5"/>
  <c r="P132" i="5"/>
  <c r="AN132" i="5"/>
  <c r="Y133" i="5"/>
  <c r="J134" i="5"/>
  <c r="AH134" i="5"/>
  <c r="P140" i="5"/>
  <c r="AN140" i="5"/>
  <c r="Y141" i="5"/>
  <c r="J142" i="5"/>
  <c r="AH142" i="5"/>
  <c r="P148" i="5"/>
  <c r="AN148" i="5"/>
  <c r="Y149" i="5"/>
  <c r="J150" i="5"/>
  <c r="AH150" i="5"/>
  <c r="P156" i="5"/>
  <c r="AN156" i="5"/>
  <c r="Y157" i="5"/>
  <c r="J158" i="5"/>
  <c r="AH158" i="5"/>
  <c r="P164" i="5"/>
  <c r="AN164" i="5"/>
  <c r="P166" i="5"/>
  <c r="J169" i="5"/>
  <c r="Y170" i="5"/>
  <c r="AN171" i="5"/>
  <c r="P173" i="5"/>
  <c r="AH174" i="5"/>
  <c r="J176" i="5"/>
  <c r="Y177" i="5"/>
  <c r="AH181" i="5"/>
  <c r="J183" i="5"/>
  <c r="AN183" i="5"/>
  <c r="P185" i="5"/>
  <c r="Y189" i="5"/>
  <c r="AN190" i="5"/>
  <c r="P192" i="5"/>
  <c r="AH193" i="5"/>
  <c r="J195" i="5"/>
  <c r="Y196" i="5"/>
  <c r="AN197" i="5"/>
  <c r="P204" i="5"/>
  <c r="G201" i="5"/>
  <c r="G193" i="5"/>
  <c r="G185" i="5"/>
  <c r="G177" i="5"/>
  <c r="G169" i="5"/>
  <c r="AE201" i="5"/>
  <c r="AE193" i="5"/>
  <c r="AE185" i="5"/>
  <c r="AE177" i="5"/>
  <c r="AE169" i="5"/>
  <c r="M199" i="5"/>
  <c r="M191" i="5"/>
  <c r="M183" i="5"/>
  <c r="M175" i="5"/>
  <c r="M167" i="5"/>
  <c r="AK199" i="5"/>
  <c r="AK191" i="5"/>
  <c r="AK183" i="5"/>
  <c r="AK175" i="5"/>
  <c r="AK167" i="5"/>
  <c r="Y175" i="5"/>
  <c r="Y182" i="5"/>
  <c r="P183" i="5"/>
  <c r="AN188" i="5"/>
  <c r="P190" i="5"/>
  <c r="Y194" i="5"/>
  <c r="AN195" i="5"/>
  <c r="P197" i="5"/>
  <c r="Y201" i="5"/>
  <c r="J204" i="5"/>
  <c r="J196" i="5"/>
  <c r="J188" i="5"/>
  <c r="J180" i="5"/>
  <c r="J172" i="5"/>
  <c r="AH204" i="5"/>
  <c r="AH196" i="5"/>
  <c r="AH188" i="5"/>
  <c r="AH180" i="5"/>
  <c r="AH172" i="5"/>
  <c r="AC213" i="5"/>
  <c r="AC214" i="5" s="1"/>
  <c r="AC215" i="5" s="1"/>
  <c r="H213" i="5"/>
  <c r="H214" i="5" s="1"/>
  <c r="H215" i="5" s="1"/>
  <c r="T213" i="5"/>
  <c r="T214" i="5" s="1"/>
  <c r="T215" i="5" s="1"/>
  <c r="AF213" i="5"/>
  <c r="AF214" i="5" s="1"/>
  <c r="AF216" i="5" s="1"/>
  <c r="X213" i="3"/>
  <c r="X214" i="3" s="1"/>
  <c r="X216" i="3" s="1"/>
  <c r="P213" i="3"/>
  <c r="P214" i="3" s="1"/>
  <c r="P215" i="3" s="1"/>
  <c r="V213" i="3"/>
  <c r="V214" i="3" s="1"/>
  <c r="V215" i="3" s="1"/>
  <c r="T213" i="3"/>
  <c r="T214" i="3" s="1"/>
  <c r="T215" i="3" s="1"/>
  <c r="R213" i="3"/>
  <c r="R214" i="3" s="1"/>
  <c r="R215" i="3" s="1"/>
  <c r="D212" i="3"/>
  <c r="F212" i="3"/>
  <c r="H212" i="3"/>
  <c r="J212" i="3"/>
  <c r="L212" i="3"/>
  <c r="N212" i="3"/>
  <c r="B212" i="3"/>
  <c r="D211" i="3"/>
  <c r="F211" i="3"/>
  <c r="H211" i="3"/>
  <c r="J211" i="3"/>
  <c r="L211" i="3"/>
  <c r="N211" i="3"/>
  <c r="B211" i="3"/>
  <c r="D209" i="3"/>
  <c r="F209" i="3"/>
  <c r="H209" i="3"/>
  <c r="J209" i="3"/>
  <c r="L209" i="3"/>
  <c r="N209" i="3"/>
  <c r="P209" i="3"/>
  <c r="R209" i="3"/>
  <c r="T209" i="3"/>
  <c r="V209" i="3"/>
  <c r="X209" i="3"/>
  <c r="Z209" i="3"/>
  <c r="AB209" i="3"/>
  <c r="F208" i="3"/>
  <c r="H208" i="3"/>
  <c r="J208" i="3"/>
  <c r="L208" i="3"/>
  <c r="N208" i="3"/>
  <c r="P208" i="3"/>
  <c r="R208" i="3"/>
  <c r="T208" i="3"/>
  <c r="U11" i="3" s="1"/>
  <c r="V208" i="3"/>
  <c r="X208" i="3"/>
  <c r="Z208" i="3"/>
  <c r="AB208" i="3"/>
  <c r="D208" i="3"/>
  <c r="B209" i="3"/>
  <c r="B208" i="3"/>
  <c r="Z216" i="5" l="1"/>
  <c r="B216" i="5"/>
  <c r="AC216" i="5"/>
  <c r="G212" i="5"/>
  <c r="J211" i="5"/>
  <c r="Y211" i="5"/>
  <c r="AE212" i="5"/>
  <c r="AF215" i="5"/>
  <c r="N216" i="5"/>
  <c r="D212" i="5"/>
  <c r="AB212" i="5"/>
  <c r="V212" i="5"/>
  <c r="AN212" i="5"/>
  <c r="K215" i="5"/>
  <c r="S211" i="5"/>
  <c r="AH211" i="5"/>
  <c r="Y212" i="5"/>
  <c r="P212" i="5"/>
  <c r="M211" i="5"/>
  <c r="J212" i="5"/>
  <c r="G211" i="5"/>
  <c r="D211" i="5"/>
  <c r="V211" i="5"/>
  <c r="V213" i="5" s="1"/>
  <c r="V214" i="5" s="1"/>
  <c r="V215" i="5" s="1"/>
  <c r="Q216" i="5"/>
  <c r="AK211" i="5"/>
  <c r="S212" i="5"/>
  <c r="AB211" i="5"/>
  <c r="AO216" i="5"/>
  <c r="AN211" i="5"/>
  <c r="AN213" i="5" s="1"/>
  <c r="AN214" i="5" s="1"/>
  <c r="AN216" i="5" s="1"/>
  <c r="AL216" i="5"/>
  <c r="AE211" i="5"/>
  <c r="AE213" i="5" s="1"/>
  <c r="AE214" i="5" s="1"/>
  <c r="AE216" i="5" s="1"/>
  <c r="AK212" i="5"/>
  <c r="AH212" i="5"/>
  <c r="P211" i="5"/>
  <c r="T216" i="5"/>
  <c r="M212" i="5"/>
  <c r="H216" i="5"/>
  <c r="W215" i="5"/>
  <c r="AI215" i="5"/>
  <c r="E216" i="5"/>
  <c r="X215" i="3"/>
  <c r="C43" i="3"/>
  <c r="W153" i="3"/>
  <c r="AA19" i="3"/>
  <c r="Y52" i="3"/>
  <c r="I3" i="3"/>
  <c r="U75" i="3"/>
  <c r="T216" i="3"/>
  <c r="P216" i="3"/>
  <c r="V216" i="3"/>
  <c r="Y166" i="3"/>
  <c r="U91" i="3"/>
  <c r="R216" i="3"/>
  <c r="U107" i="3"/>
  <c r="M34" i="3"/>
  <c r="S3" i="3"/>
  <c r="U203" i="3"/>
  <c r="W23" i="3"/>
  <c r="G3" i="3"/>
  <c r="O202" i="3"/>
  <c r="U171" i="3"/>
  <c r="U43" i="3"/>
  <c r="Y102" i="3"/>
  <c r="U187" i="3"/>
  <c r="U59" i="3"/>
  <c r="Y134" i="3"/>
  <c r="B213" i="3"/>
  <c r="B214" i="3" s="1"/>
  <c r="L213" i="3"/>
  <c r="L214" i="3" s="1"/>
  <c r="L215" i="3" s="1"/>
  <c r="U155" i="3"/>
  <c r="U27" i="3"/>
  <c r="Y70" i="3"/>
  <c r="C3" i="3"/>
  <c r="U139" i="3"/>
  <c r="Y38" i="3"/>
  <c r="U19" i="3"/>
  <c r="U123" i="3"/>
  <c r="W196" i="3"/>
  <c r="Y6" i="3"/>
  <c r="F213" i="3"/>
  <c r="F214" i="3" s="1"/>
  <c r="F215" i="3" s="1"/>
  <c r="Y198" i="3"/>
  <c r="D213" i="3"/>
  <c r="D214" i="3" s="1"/>
  <c r="D216" i="3" s="1"/>
  <c r="C206" i="3"/>
  <c r="C166" i="3"/>
  <c r="C194" i="3"/>
  <c r="C178" i="3"/>
  <c r="C162" i="3"/>
  <c r="C154" i="3"/>
  <c r="C146" i="3"/>
  <c r="C59" i="3"/>
  <c r="C27" i="3"/>
  <c r="W175" i="3"/>
  <c r="W121" i="3"/>
  <c r="W57" i="3"/>
  <c r="AA131" i="3"/>
  <c r="AA49" i="3"/>
  <c r="C2" i="3"/>
  <c r="Q186" i="3"/>
  <c r="Q58" i="3"/>
  <c r="C201" i="3"/>
  <c r="C193" i="3"/>
  <c r="C185" i="3"/>
  <c r="C177" i="3"/>
  <c r="C169" i="3"/>
  <c r="C161" i="3"/>
  <c r="C153" i="3"/>
  <c r="C145" i="3"/>
  <c r="C121" i="3"/>
  <c r="C89" i="3"/>
  <c r="C57" i="3"/>
  <c r="C25" i="3"/>
  <c r="U201" i="3"/>
  <c r="U169" i="3"/>
  <c r="U137" i="3"/>
  <c r="U105" i="3"/>
  <c r="U73" i="3"/>
  <c r="U41" i="3"/>
  <c r="U9" i="3"/>
  <c r="W172" i="3"/>
  <c r="W119" i="3"/>
  <c r="W55" i="3"/>
  <c r="Y196" i="3"/>
  <c r="Y132" i="3"/>
  <c r="Y68" i="3"/>
  <c r="Y4" i="3"/>
  <c r="AA129" i="3"/>
  <c r="AA42" i="3"/>
  <c r="C202" i="3"/>
  <c r="C170" i="3"/>
  <c r="C91" i="3"/>
  <c r="O3" i="3"/>
  <c r="C200" i="3"/>
  <c r="C192" i="3"/>
  <c r="C184" i="3"/>
  <c r="C176" i="3"/>
  <c r="C168" i="3"/>
  <c r="C160" i="3"/>
  <c r="C152" i="3"/>
  <c r="C141" i="3"/>
  <c r="C115" i="3"/>
  <c r="C83" i="3"/>
  <c r="C51" i="3"/>
  <c r="C19" i="3"/>
  <c r="U195" i="3"/>
  <c r="U163" i="3"/>
  <c r="U131" i="3"/>
  <c r="U99" i="3"/>
  <c r="U67" i="3"/>
  <c r="U35" i="3"/>
  <c r="W2" i="3"/>
  <c r="W164" i="3"/>
  <c r="W105" i="3"/>
  <c r="W41" i="3"/>
  <c r="Y182" i="3"/>
  <c r="Y118" i="3"/>
  <c r="Y54" i="3"/>
  <c r="AA195" i="3"/>
  <c r="AA113" i="3"/>
  <c r="AA26" i="3"/>
  <c r="C174" i="3"/>
  <c r="C11" i="3"/>
  <c r="C186" i="3"/>
  <c r="C123" i="3"/>
  <c r="C199" i="3"/>
  <c r="C191" i="3"/>
  <c r="C183" i="3"/>
  <c r="C175" i="3"/>
  <c r="C167" i="3"/>
  <c r="C159" i="3"/>
  <c r="C151" i="3"/>
  <c r="C139" i="3"/>
  <c r="C113" i="3"/>
  <c r="C81" i="3"/>
  <c r="C49" i="3"/>
  <c r="C17" i="3"/>
  <c r="U193" i="3"/>
  <c r="U161" i="3"/>
  <c r="U129" i="3"/>
  <c r="U97" i="3"/>
  <c r="U65" i="3"/>
  <c r="U33" i="3"/>
  <c r="W204" i="3"/>
  <c r="W161" i="3"/>
  <c r="W103" i="3"/>
  <c r="W39" i="3"/>
  <c r="Y180" i="3"/>
  <c r="Y116" i="3"/>
  <c r="AA193" i="3"/>
  <c r="AA106" i="3"/>
  <c r="AA7" i="3"/>
  <c r="AA15" i="3"/>
  <c r="AA23" i="3"/>
  <c r="AA31" i="3"/>
  <c r="AA39" i="3"/>
  <c r="AA47" i="3"/>
  <c r="AA55" i="3"/>
  <c r="AA63" i="3"/>
  <c r="AA71" i="3"/>
  <c r="AA79" i="3"/>
  <c r="AA87" i="3"/>
  <c r="AA95" i="3"/>
  <c r="AA103" i="3"/>
  <c r="AA111" i="3"/>
  <c r="AA119" i="3"/>
  <c r="AA127" i="3"/>
  <c r="AA135" i="3"/>
  <c r="AA143" i="3"/>
  <c r="AA151" i="3"/>
  <c r="AA159" i="3"/>
  <c r="AA167" i="3"/>
  <c r="AA175" i="3"/>
  <c r="AA183" i="3"/>
  <c r="AA191" i="3"/>
  <c r="AA199" i="3"/>
  <c r="AA2" i="3"/>
  <c r="AA8" i="3"/>
  <c r="AA16" i="3"/>
  <c r="AA24" i="3"/>
  <c r="AA32" i="3"/>
  <c r="AA40" i="3"/>
  <c r="AA48" i="3"/>
  <c r="AA56" i="3"/>
  <c r="AA64" i="3"/>
  <c r="AA72" i="3"/>
  <c r="AA80" i="3"/>
  <c r="AA88" i="3"/>
  <c r="AA96" i="3"/>
  <c r="AA104" i="3"/>
  <c r="AA112" i="3"/>
  <c r="AA120" i="3"/>
  <c r="AA128" i="3"/>
  <c r="AA136" i="3"/>
  <c r="AA144" i="3"/>
  <c r="AA152" i="3"/>
  <c r="AA160" i="3"/>
  <c r="AA168" i="3"/>
  <c r="AA176" i="3"/>
  <c r="AA184" i="3"/>
  <c r="AA192" i="3"/>
  <c r="AA200" i="3"/>
  <c r="AA4" i="3"/>
  <c r="AA12" i="3"/>
  <c r="AA20" i="3"/>
  <c r="AA28" i="3"/>
  <c r="AA36" i="3"/>
  <c r="AA44" i="3"/>
  <c r="AA52" i="3"/>
  <c r="AA60" i="3"/>
  <c r="AA68" i="3"/>
  <c r="AA76" i="3"/>
  <c r="AA84" i="3"/>
  <c r="AA92" i="3"/>
  <c r="AA100" i="3"/>
  <c r="AA108" i="3"/>
  <c r="AA116" i="3"/>
  <c r="AA124" i="3"/>
  <c r="AA132" i="3"/>
  <c r="AA140" i="3"/>
  <c r="AA148" i="3"/>
  <c r="AA156" i="3"/>
  <c r="AA164" i="3"/>
  <c r="AA172" i="3"/>
  <c r="AA180" i="3"/>
  <c r="AA188" i="3"/>
  <c r="AA5" i="3"/>
  <c r="AA13" i="3"/>
  <c r="AA21" i="3"/>
  <c r="AA29" i="3"/>
  <c r="AA37" i="3"/>
  <c r="AA45" i="3"/>
  <c r="AA53" i="3"/>
  <c r="AA61" i="3"/>
  <c r="AA69" i="3"/>
  <c r="AA77" i="3"/>
  <c r="AA85" i="3"/>
  <c r="AA93" i="3"/>
  <c r="AA101" i="3"/>
  <c r="AA109" i="3"/>
  <c r="AA117" i="3"/>
  <c r="AA125" i="3"/>
  <c r="AA133" i="3"/>
  <c r="AA141" i="3"/>
  <c r="AA149" i="3"/>
  <c r="AA157" i="3"/>
  <c r="AA165" i="3"/>
  <c r="AA173" i="3"/>
  <c r="AA181" i="3"/>
  <c r="AA189" i="3"/>
  <c r="AA197" i="3"/>
  <c r="AA205" i="3"/>
  <c r="AA6" i="3"/>
  <c r="AA14" i="3"/>
  <c r="AA22" i="3"/>
  <c r="AA30" i="3"/>
  <c r="AA38" i="3"/>
  <c r="AA46" i="3"/>
  <c r="AA54" i="3"/>
  <c r="AA62" i="3"/>
  <c r="AA70" i="3"/>
  <c r="AA78" i="3"/>
  <c r="AA86" i="3"/>
  <c r="AA94" i="3"/>
  <c r="AA102" i="3"/>
  <c r="AA110" i="3"/>
  <c r="AA118" i="3"/>
  <c r="AA126" i="3"/>
  <c r="AA134" i="3"/>
  <c r="AA142" i="3"/>
  <c r="AA150" i="3"/>
  <c r="AA158" i="3"/>
  <c r="AA166" i="3"/>
  <c r="AA174" i="3"/>
  <c r="AA182" i="3"/>
  <c r="AA190" i="3"/>
  <c r="AA198" i="3"/>
  <c r="AA206" i="3"/>
  <c r="AA25" i="3"/>
  <c r="AA43" i="3"/>
  <c r="AA66" i="3"/>
  <c r="AA89" i="3"/>
  <c r="AA107" i="3"/>
  <c r="AA130" i="3"/>
  <c r="AA153" i="3"/>
  <c r="AA171" i="3"/>
  <c r="AA194" i="3"/>
  <c r="AA9" i="3"/>
  <c r="AA27" i="3"/>
  <c r="AA50" i="3"/>
  <c r="AA73" i="3"/>
  <c r="AA91" i="3"/>
  <c r="AA114" i="3"/>
  <c r="AA137" i="3"/>
  <c r="AA155" i="3"/>
  <c r="AA178" i="3"/>
  <c r="AA196" i="3"/>
  <c r="AA10" i="3"/>
  <c r="AA33" i="3"/>
  <c r="AA51" i="3"/>
  <c r="AA74" i="3"/>
  <c r="AA97" i="3"/>
  <c r="AA115" i="3"/>
  <c r="AA138" i="3"/>
  <c r="AA161" i="3"/>
  <c r="AA179" i="3"/>
  <c r="AA201" i="3"/>
  <c r="AA11" i="3"/>
  <c r="AA34" i="3"/>
  <c r="AA57" i="3"/>
  <c r="AA75" i="3"/>
  <c r="AA98" i="3"/>
  <c r="AA121" i="3"/>
  <c r="AA139" i="3"/>
  <c r="AA162" i="3"/>
  <c r="AA185" i="3"/>
  <c r="AA202" i="3"/>
  <c r="AA17" i="3"/>
  <c r="AA35" i="3"/>
  <c r="AA58" i="3"/>
  <c r="AA81" i="3"/>
  <c r="AA99" i="3"/>
  <c r="AA122" i="3"/>
  <c r="AA145" i="3"/>
  <c r="AA163" i="3"/>
  <c r="AA186" i="3"/>
  <c r="AA203" i="3"/>
  <c r="AA18" i="3"/>
  <c r="AA41" i="3"/>
  <c r="AA59" i="3"/>
  <c r="AA82" i="3"/>
  <c r="AA105" i="3"/>
  <c r="AA123" i="3"/>
  <c r="AA146" i="3"/>
  <c r="AA169" i="3"/>
  <c r="AA187" i="3"/>
  <c r="AA204" i="3"/>
  <c r="C182" i="3"/>
  <c r="C150" i="3"/>
  <c r="C75" i="3"/>
  <c r="W89" i="3"/>
  <c r="W25" i="3"/>
  <c r="AA177" i="3"/>
  <c r="AA90" i="3"/>
  <c r="AA3" i="3"/>
  <c r="Y10" i="3"/>
  <c r="Y18" i="3"/>
  <c r="Y26" i="3"/>
  <c r="Y34" i="3"/>
  <c r="Y42" i="3"/>
  <c r="Y50" i="3"/>
  <c r="Y58" i="3"/>
  <c r="Y66" i="3"/>
  <c r="Y74" i="3"/>
  <c r="Y82" i="3"/>
  <c r="Y90" i="3"/>
  <c r="Y98" i="3"/>
  <c r="Y106" i="3"/>
  <c r="Y114" i="3"/>
  <c r="Y122" i="3"/>
  <c r="Y130" i="3"/>
  <c r="Y138" i="3"/>
  <c r="Y146" i="3"/>
  <c r="Y154" i="3"/>
  <c r="Y162" i="3"/>
  <c r="Y170" i="3"/>
  <c r="Y178" i="3"/>
  <c r="Y186" i="3"/>
  <c r="Y194" i="3"/>
  <c r="Y202" i="3"/>
  <c r="Y3" i="3"/>
  <c r="Y11" i="3"/>
  <c r="Y19" i="3"/>
  <c r="Y27" i="3"/>
  <c r="Y35" i="3"/>
  <c r="Y43" i="3"/>
  <c r="Y51" i="3"/>
  <c r="Y59" i="3"/>
  <c r="Y67" i="3"/>
  <c r="Y75" i="3"/>
  <c r="Y83" i="3"/>
  <c r="Y91" i="3"/>
  <c r="Y99" i="3"/>
  <c r="Y107" i="3"/>
  <c r="Y115" i="3"/>
  <c r="Y123" i="3"/>
  <c r="Y131" i="3"/>
  <c r="Y139" i="3"/>
  <c r="Y147" i="3"/>
  <c r="Y155" i="3"/>
  <c r="Y163" i="3"/>
  <c r="Y171" i="3"/>
  <c r="Y179" i="3"/>
  <c r="Y187" i="3"/>
  <c r="Y195" i="3"/>
  <c r="Y203" i="3"/>
  <c r="Y8" i="3"/>
  <c r="Y16" i="3"/>
  <c r="Y24" i="3"/>
  <c r="Y32" i="3"/>
  <c r="Y40" i="3"/>
  <c r="Y48" i="3"/>
  <c r="Y56" i="3"/>
  <c r="Y64" i="3"/>
  <c r="Y72" i="3"/>
  <c r="Y80" i="3"/>
  <c r="Y88" i="3"/>
  <c r="Y96" i="3"/>
  <c r="Y104" i="3"/>
  <c r="Y112" i="3"/>
  <c r="Y120" i="3"/>
  <c r="Y128" i="3"/>
  <c r="Y136" i="3"/>
  <c r="Y144" i="3"/>
  <c r="Y152" i="3"/>
  <c r="Y160" i="3"/>
  <c r="Y168" i="3"/>
  <c r="Y176" i="3"/>
  <c r="Y184" i="3"/>
  <c r="Y192" i="3"/>
  <c r="Y200" i="3"/>
  <c r="Y9" i="3"/>
  <c r="Y17" i="3"/>
  <c r="Y25" i="3"/>
  <c r="Y33" i="3"/>
  <c r="Y41" i="3"/>
  <c r="Y49" i="3"/>
  <c r="Y57" i="3"/>
  <c r="Y65" i="3"/>
  <c r="Y73" i="3"/>
  <c r="Y81" i="3"/>
  <c r="Y89" i="3"/>
  <c r="Y97" i="3"/>
  <c r="Y105" i="3"/>
  <c r="Y113" i="3"/>
  <c r="Y121" i="3"/>
  <c r="Y129" i="3"/>
  <c r="Y137" i="3"/>
  <c r="Y145" i="3"/>
  <c r="Y153" i="3"/>
  <c r="Y161" i="3"/>
  <c r="Y169" i="3"/>
  <c r="Y177" i="3"/>
  <c r="Y185" i="3"/>
  <c r="Y193" i="3"/>
  <c r="Y201" i="3"/>
  <c r="Y5" i="3"/>
  <c r="Y21" i="3"/>
  <c r="Y37" i="3"/>
  <c r="Y53" i="3"/>
  <c r="Y69" i="3"/>
  <c r="Y85" i="3"/>
  <c r="Y101" i="3"/>
  <c r="Y117" i="3"/>
  <c r="Y133" i="3"/>
  <c r="Y149" i="3"/>
  <c r="Y165" i="3"/>
  <c r="Y181" i="3"/>
  <c r="Y197" i="3"/>
  <c r="Y7" i="3"/>
  <c r="Y23" i="3"/>
  <c r="Y39" i="3"/>
  <c r="Y55" i="3"/>
  <c r="Y71" i="3"/>
  <c r="Y87" i="3"/>
  <c r="Y103" i="3"/>
  <c r="Y119" i="3"/>
  <c r="Y135" i="3"/>
  <c r="Y151" i="3"/>
  <c r="Y167" i="3"/>
  <c r="Y183" i="3"/>
  <c r="Y199" i="3"/>
  <c r="Y12" i="3"/>
  <c r="Y28" i="3"/>
  <c r="Y44" i="3"/>
  <c r="Y60" i="3"/>
  <c r="Y76" i="3"/>
  <c r="Y92" i="3"/>
  <c r="Y108" i="3"/>
  <c r="Y124" i="3"/>
  <c r="Y140" i="3"/>
  <c r="Y156" i="3"/>
  <c r="Y172" i="3"/>
  <c r="Y188" i="3"/>
  <c r="Y204" i="3"/>
  <c r="Y13" i="3"/>
  <c r="Y29" i="3"/>
  <c r="Y45" i="3"/>
  <c r="Y61" i="3"/>
  <c r="Y77" i="3"/>
  <c r="Y93" i="3"/>
  <c r="Y109" i="3"/>
  <c r="Y125" i="3"/>
  <c r="Y141" i="3"/>
  <c r="Y157" i="3"/>
  <c r="Y173" i="3"/>
  <c r="Y189" i="3"/>
  <c r="Y205" i="3"/>
  <c r="Y14" i="3"/>
  <c r="Y30" i="3"/>
  <c r="Y46" i="3"/>
  <c r="Y62" i="3"/>
  <c r="Y78" i="3"/>
  <c r="Y94" i="3"/>
  <c r="Y110" i="3"/>
  <c r="Y126" i="3"/>
  <c r="Y142" i="3"/>
  <c r="Y158" i="3"/>
  <c r="Y174" i="3"/>
  <c r="Y190" i="3"/>
  <c r="Y206" i="3"/>
  <c r="Y15" i="3"/>
  <c r="Y31" i="3"/>
  <c r="Y47" i="3"/>
  <c r="Y63" i="3"/>
  <c r="Y79" i="3"/>
  <c r="Y95" i="3"/>
  <c r="Y111" i="3"/>
  <c r="Y127" i="3"/>
  <c r="Y143" i="3"/>
  <c r="Y159" i="3"/>
  <c r="Y175" i="3"/>
  <c r="Y191" i="3"/>
  <c r="Y2" i="3"/>
  <c r="Q66" i="3"/>
  <c r="C205" i="3"/>
  <c r="C197" i="3"/>
  <c r="C189" i="3"/>
  <c r="C181" i="3"/>
  <c r="C173" i="3"/>
  <c r="C165" i="3"/>
  <c r="C157" i="3"/>
  <c r="C149" i="3"/>
  <c r="C137" i="3"/>
  <c r="C105" i="3"/>
  <c r="C73" i="3"/>
  <c r="C41" i="3"/>
  <c r="C9" i="3"/>
  <c r="U185" i="3"/>
  <c r="U153" i="3"/>
  <c r="U121" i="3"/>
  <c r="U89" i="3"/>
  <c r="U57" i="3"/>
  <c r="U25" i="3"/>
  <c r="W193" i="3"/>
  <c r="W151" i="3"/>
  <c r="W87" i="3"/>
  <c r="Y164" i="3"/>
  <c r="Y100" i="3"/>
  <c r="Y36" i="3"/>
  <c r="AA170" i="3"/>
  <c r="AA83" i="3"/>
  <c r="C198" i="3"/>
  <c r="C138" i="3"/>
  <c r="W5" i="3"/>
  <c r="W13" i="3"/>
  <c r="W21" i="3"/>
  <c r="W29" i="3"/>
  <c r="W37" i="3"/>
  <c r="W45" i="3"/>
  <c r="W53" i="3"/>
  <c r="W61" i="3"/>
  <c r="W69" i="3"/>
  <c r="W77" i="3"/>
  <c r="W85" i="3"/>
  <c r="W93" i="3"/>
  <c r="W101" i="3"/>
  <c r="W109" i="3"/>
  <c r="W117" i="3"/>
  <c r="W125" i="3"/>
  <c r="W133" i="3"/>
  <c r="W141" i="3"/>
  <c r="W149" i="3"/>
  <c r="W6" i="3"/>
  <c r="W14" i="3"/>
  <c r="W22" i="3"/>
  <c r="W30" i="3"/>
  <c r="W38" i="3"/>
  <c r="W46" i="3"/>
  <c r="W54" i="3"/>
  <c r="W62" i="3"/>
  <c r="W70" i="3"/>
  <c r="W78" i="3"/>
  <c r="W86" i="3"/>
  <c r="W94" i="3"/>
  <c r="W102" i="3"/>
  <c r="W110" i="3"/>
  <c r="W118" i="3"/>
  <c r="W126" i="3"/>
  <c r="W134" i="3"/>
  <c r="W142" i="3"/>
  <c r="W150" i="3"/>
  <c r="W158" i="3"/>
  <c r="W166" i="3"/>
  <c r="W174" i="3"/>
  <c r="W182" i="3"/>
  <c r="W190" i="3"/>
  <c r="W198" i="3"/>
  <c r="W206" i="3"/>
  <c r="W3" i="3"/>
  <c r="W11" i="3"/>
  <c r="W19" i="3"/>
  <c r="W27" i="3"/>
  <c r="W35" i="3"/>
  <c r="W43" i="3"/>
  <c r="W51" i="3"/>
  <c r="W59" i="3"/>
  <c r="W67" i="3"/>
  <c r="W75" i="3"/>
  <c r="W83" i="3"/>
  <c r="W91" i="3"/>
  <c r="W99" i="3"/>
  <c r="W107" i="3"/>
  <c r="W115" i="3"/>
  <c r="W123" i="3"/>
  <c r="W131" i="3"/>
  <c r="W139" i="3"/>
  <c r="W147" i="3"/>
  <c r="W155" i="3"/>
  <c r="W163" i="3"/>
  <c r="W171" i="3"/>
  <c r="W179" i="3"/>
  <c r="W187" i="3"/>
  <c r="W195" i="3"/>
  <c r="W203" i="3"/>
  <c r="W4" i="3"/>
  <c r="W12" i="3"/>
  <c r="W20" i="3"/>
  <c r="W28" i="3"/>
  <c r="W36" i="3"/>
  <c r="W44" i="3"/>
  <c r="W52" i="3"/>
  <c r="W60" i="3"/>
  <c r="W68" i="3"/>
  <c r="W76" i="3"/>
  <c r="W84" i="3"/>
  <c r="W92" i="3"/>
  <c r="W100" i="3"/>
  <c r="W108" i="3"/>
  <c r="W116" i="3"/>
  <c r="W124" i="3"/>
  <c r="W132" i="3"/>
  <c r="W140" i="3"/>
  <c r="W148" i="3"/>
  <c r="W8" i="3"/>
  <c r="W24" i="3"/>
  <c r="W40" i="3"/>
  <c r="W56" i="3"/>
  <c r="W72" i="3"/>
  <c r="W88" i="3"/>
  <c r="W104" i="3"/>
  <c r="W120" i="3"/>
  <c r="W136" i="3"/>
  <c r="W152" i="3"/>
  <c r="W162" i="3"/>
  <c r="W173" i="3"/>
  <c r="W184" i="3"/>
  <c r="W194" i="3"/>
  <c r="W205" i="3"/>
  <c r="W10" i="3"/>
  <c r="W26" i="3"/>
  <c r="W42" i="3"/>
  <c r="W58" i="3"/>
  <c r="W74" i="3"/>
  <c r="W90" i="3"/>
  <c r="W106" i="3"/>
  <c r="W122" i="3"/>
  <c r="W138" i="3"/>
  <c r="W154" i="3"/>
  <c r="W165" i="3"/>
  <c r="W176" i="3"/>
  <c r="W186" i="3"/>
  <c r="W197" i="3"/>
  <c r="W15" i="3"/>
  <c r="W31" i="3"/>
  <c r="W47" i="3"/>
  <c r="W63" i="3"/>
  <c r="W79" i="3"/>
  <c r="W95" i="3"/>
  <c r="W111" i="3"/>
  <c r="W127" i="3"/>
  <c r="W143" i="3"/>
  <c r="W156" i="3"/>
  <c r="W167" i="3"/>
  <c r="W177" i="3"/>
  <c r="W188" i="3"/>
  <c r="W199" i="3"/>
  <c r="W16" i="3"/>
  <c r="W32" i="3"/>
  <c r="W48" i="3"/>
  <c r="W64" i="3"/>
  <c r="W80" i="3"/>
  <c r="W96" i="3"/>
  <c r="W112" i="3"/>
  <c r="W128" i="3"/>
  <c r="W144" i="3"/>
  <c r="W157" i="3"/>
  <c r="W168" i="3"/>
  <c r="W178" i="3"/>
  <c r="W189" i="3"/>
  <c r="W200" i="3"/>
  <c r="W17" i="3"/>
  <c r="W33" i="3"/>
  <c r="W49" i="3"/>
  <c r="W65" i="3"/>
  <c r="W81" i="3"/>
  <c r="W97" i="3"/>
  <c r="W113" i="3"/>
  <c r="W129" i="3"/>
  <c r="W145" i="3"/>
  <c r="W159" i="3"/>
  <c r="W169" i="3"/>
  <c r="W180" i="3"/>
  <c r="W191" i="3"/>
  <c r="W201" i="3"/>
  <c r="W18" i="3"/>
  <c r="W34" i="3"/>
  <c r="W50" i="3"/>
  <c r="W66" i="3"/>
  <c r="W82" i="3"/>
  <c r="W98" i="3"/>
  <c r="W114" i="3"/>
  <c r="W130" i="3"/>
  <c r="W146" i="3"/>
  <c r="W160" i="3"/>
  <c r="W170" i="3"/>
  <c r="W181" i="3"/>
  <c r="W192" i="3"/>
  <c r="W202" i="3"/>
  <c r="C204" i="3"/>
  <c r="C196" i="3"/>
  <c r="C188" i="3"/>
  <c r="C180" i="3"/>
  <c r="C172" i="3"/>
  <c r="C164" i="3"/>
  <c r="C156" i="3"/>
  <c r="C148" i="3"/>
  <c r="C131" i="3"/>
  <c r="C99" i="3"/>
  <c r="C67" i="3"/>
  <c r="C35" i="3"/>
  <c r="U179" i="3"/>
  <c r="U147" i="3"/>
  <c r="U115" i="3"/>
  <c r="U83" i="3"/>
  <c r="U51" i="3"/>
  <c r="W185" i="3"/>
  <c r="W137" i="3"/>
  <c r="W73" i="3"/>
  <c r="W9" i="3"/>
  <c r="Y150" i="3"/>
  <c r="Y86" i="3"/>
  <c r="Y22" i="3"/>
  <c r="AA154" i="3"/>
  <c r="AA67" i="3"/>
  <c r="C190" i="3"/>
  <c r="C158" i="3"/>
  <c r="C107" i="3"/>
  <c r="C10" i="3"/>
  <c r="C18" i="3"/>
  <c r="C26" i="3"/>
  <c r="C34" i="3"/>
  <c r="C42" i="3"/>
  <c r="C50" i="3"/>
  <c r="C58" i="3"/>
  <c r="C66" i="3"/>
  <c r="C74" i="3"/>
  <c r="C82" i="3"/>
  <c r="C90" i="3"/>
  <c r="C98" i="3"/>
  <c r="C106" i="3"/>
  <c r="C114" i="3"/>
  <c r="C122" i="3"/>
  <c r="C130" i="3"/>
  <c r="C4" i="3"/>
  <c r="C12" i="3"/>
  <c r="C20" i="3"/>
  <c r="C28" i="3"/>
  <c r="C36" i="3"/>
  <c r="C44" i="3"/>
  <c r="C52" i="3"/>
  <c r="C60" i="3"/>
  <c r="C68" i="3"/>
  <c r="C76" i="3"/>
  <c r="C84" i="3"/>
  <c r="C92" i="3"/>
  <c r="C100" i="3"/>
  <c r="C108" i="3"/>
  <c r="C116" i="3"/>
  <c r="C124" i="3"/>
  <c r="C132" i="3"/>
  <c r="C140" i="3"/>
  <c r="C5" i="3"/>
  <c r="C13" i="3"/>
  <c r="C21" i="3"/>
  <c r="C29" i="3"/>
  <c r="C37" i="3"/>
  <c r="C45" i="3"/>
  <c r="C53" i="3"/>
  <c r="C61" i="3"/>
  <c r="C69" i="3"/>
  <c r="C77" i="3"/>
  <c r="C85" i="3"/>
  <c r="C93" i="3"/>
  <c r="C101" i="3"/>
  <c r="C109" i="3"/>
  <c r="C117" i="3"/>
  <c r="C125" i="3"/>
  <c r="C133" i="3"/>
  <c r="C6" i="3"/>
  <c r="C14" i="3"/>
  <c r="C22" i="3"/>
  <c r="C30" i="3"/>
  <c r="C38" i="3"/>
  <c r="C46" i="3"/>
  <c r="C54" i="3"/>
  <c r="C62" i="3"/>
  <c r="C70" i="3"/>
  <c r="C78" i="3"/>
  <c r="C86" i="3"/>
  <c r="C94" i="3"/>
  <c r="C102" i="3"/>
  <c r="C110" i="3"/>
  <c r="C118" i="3"/>
  <c r="C126" i="3"/>
  <c r="C134" i="3"/>
  <c r="C142" i="3"/>
  <c r="C7" i="3"/>
  <c r="C15" i="3"/>
  <c r="C23" i="3"/>
  <c r="C31" i="3"/>
  <c r="C39" i="3"/>
  <c r="C47" i="3"/>
  <c r="C55" i="3"/>
  <c r="C63" i="3"/>
  <c r="C71" i="3"/>
  <c r="C79" i="3"/>
  <c r="C87" i="3"/>
  <c r="C95" i="3"/>
  <c r="C103" i="3"/>
  <c r="C111" i="3"/>
  <c r="C119" i="3"/>
  <c r="C127" i="3"/>
  <c r="C135" i="3"/>
  <c r="C143" i="3"/>
  <c r="C8" i="3"/>
  <c r="C16" i="3"/>
  <c r="C24" i="3"/>
  <c r="C32" i="3"/>
  <c r="C40" i="3"/>
  <c r="C48" i="3"/>
  <c r="C56" i="3"/>
  <c r="C64" i="3"/>
  <c r="C72" i="3"/>
  <c r="C80" i="3"/>
  <c r="C88" i="3"/>
  <c r="C96" i="3"/>
  <c r="C104" i="3"/>
  <c r="C112" i="3"/>
  <c r="C120" i="3"/>
  <c r="C128" i="3"/>
  <c r="C136" i="3"/>
  <c r="C144" i="3"/>
  <c r="U6" i="3"/>
  <c r="U10" i="3"/>
  <c r="U18" i="3"/>
  <c r="U26" i="3"/>
  <c r="U34" i="3"/>
  <c r="U42" i="3"/>
  <c r="U50" i="3"/>
  <c r="U58" i="3"/>
  <c r="U66" i="3"/>
  <c r="U74" i="3"/>
  <c r="U82" i="3"/>
  <c r="U90" i="3"/>
  <c r="U98" i="3"/>
  <c r="U106" i="3"/>
  <c r="U114" i="3"/>
  <c r="U122" i="3"/>
  <c r="U130" i="3"/>
  <c r="U138" i="3"/>
  <c r="U146" i="3"/>
  <c r="U154" i="3"/>
  <c r="U162" i="3"/>
  <c r="U170" i="3"/>
  <c r="U178" i="3"/>
  <c r="U186" i="3"/>
  <c r="U194" i="3"/>
  <c r="U202" i="3"/>
  <c r="U3" i="3"/>
  <c r="U12" i="3"/>
  <c r="U20" i="3"/>
  <c r="U28" i="3"/>
  <c r="U36" i="3"/>
  <c r="U44" i="3"/>
  <c r="U52" i="3"/>
  <c r="U60" i="3"/>
  <c r="U68" i="3"/>
  <c r="U76" i="3"/>
  <c r="U84" i="3"/>
  <c r="U92" i="3"/>
  <c r="U100" i="3"/>
  <c r="U108" i="3"/>
  <c r="U116" i="3"/>
  <c r="U124" i="3"/>
  <c r="U132" i="3"/>
  <c r="U140" i="3"/>
  <c r="U148" i="3"/>
  <c r="U156" i="3"/>
  <c r="U164" i="3"/>
  <c r="U172" i="3"/>
  <c r="U180" i="3"/>
  <c r="U188" i="3"/>
  <c r="U196" i="3"/>
  <c r="U204" i="3"/>
  <c r="U4" i="3"/>
  <c r="U13" i="3"/>
  <c r="U21" i="3"/>
  <c r="U29" i="3"/>
  <c r="U37" i="3"/>
  <c r="U45" i="3"/>
  <c r="U53" i="3"/>
  <c r="U61" i="3"/>
  <c r="U69" i="3"/>
  <c r="U77" i="3"/>
  <c r="U85" i="3"/>
  <c r="U93" i="3"/>
  <c r="U101" i="3"/>
  <c r="U109" i="3"/>
  <c r="U117" i="3"/>
  <c r="U125" i="3"/>
  <c r="U133" i="3"/>
  <c r="U141" i="3"/>
  <c r="U149" i="3"/>
  <c r="U157" i="3"/>
  <c r="U165" i="3"/>
  <c r="U173" i="3"/>
  <c r="U181" i="3"/>
  <c r="U189" i="3"/>
  <c r="U197" i="3"/>
  <c r="U205" i="3"/>
  <c r="U5" i="3"/>
  <c r="U14" i="3"/>
  <c r="U22" i="3"/>
  <c r="U30" i="3"/>
  <c r="U38" i="3"/>
  <c r="U46" i="3"/>
  <c r="U54" i="3"/>
  <c r="U62" i="3"/>
  <c r="U70" i="3"/>
  <c r="U78" i="3"/>
  <c r="U86" i="3"/>
  <c r="U94" i="3"/>
  <c r="U102" i="3"/>
  <c r="U110" i="3"/>
  <c r="U118" i="3"/>
  <c r="U126" i="3"/>
  <c r="U134" i="3"/>
  <c r="U142" i="3"/>
  <c r="U150" i="3"/>
  <c r="U158" i="3"/>
  <c r="U166" i="3"/>
  <c r="U174" i="3"/>
  <c r="U182" i="3"/>
  <c r="U190" i="3"/>
  <c r="U198" i="3"/>
  <c r="U206" i="3"/>
  <c r="U7" i="3"/>
  <c r="U15" i="3"/>
  <c r="U23" i="3"/>
  <c r="U31" i="3"/>
  <c r="U39" i="3"/>
  <c r="U47" i="3"/>
  <c r="U55" i="3"/>
  <c r="U63" i="3"/>
  <c r="U71" i="3"/>
  <c r="U79" i="3"/>
  <c r="U87" i="3"/>
  <c r="U95" i="3"/>
  <c r="U103" i="3"/>
  <c r="U111" i="3"/>
  <c r="U119" i="3"/>
  <c r="U127" i="3"/>
  <c r="U135" i="3"/>
  <c r="U143" i="3"/>
  <c r="U151" i="3"/>
  <c r="U159" i="3"/>
  <c r="U167" i="3"/>
  <c r="U175" i="3"/>
  <c r="U183" i="3"/>
  <c r="U191" i="3"/>
  <c r="U199" i="3"/>
  <c r="U2" i="3"/>
  <c r="U8" i="3"/>
  <c r="U16" i="3"/>
  <c r="U24" i="3"/>
  <c r="U32" i="3"/>
  <c r="U40" i="3"/>
  <c r="U48" i="3"/>
  <c r="U56" i="3"/>
  <c r="U64" i="3"/>
  <c r="U72" i="3"/>
  <c r="U80" i="3"/>
  <c r="U88" i="3"/>
  <c r="U96" i="3"/>
  <c r="U104" i="3"/>
  <c r="U112" i="3"/>
  <c r="U120" i="3"/>
  <c r="U128" i="3"/>
  <c r="U136" i="3"/>
  <c r="U144" i="3"/>
  <c r="U152" i="3"/>
  <c r="U160" i="3"/>
  <c r="U168" i="3"/>
  <c r="U176" i="3"/>
  <c r="U184" i="3"/>
  <c r="U192" i="3"/>
  <c r="U200" i="3"/>
  <c r="C203" i="3"/>
  <c r="C195" i="3"/>
  <c r="C187" i="3"/>
  <c r="C179" i="3"/>
  <c r="C171" i="3"/>
  <c r="C163" i="3"/>
  <c r="C155" i="3"/>
  <c r="C147" i="3"/>
  <c r="C129" i="3"/>
  <c r="C97" i="3"/>
  <c r="C65" i="3"/>
  <c r="C33" i="3"/>
  <c r="Q122" i="3"/>
  <c r="U177" i="3"/>
  <c r="U145" i="3"/>
  <c r="U113" i="3"/>
  <c r="U81" i="3"/>
  <c r="U49" i="3"/>
  <c r="U17" i="3"/>
  <c r="W183" i="3"/>
  <c r="W135" i="3"/>
  <c r="W71" i="3"/>
  <c r="W7" i="3"/>
  <c r="Y148" i="3"/>
  <c r="Y84" i="3"/>
  <c r="Y20" i="3"/>
  <c r="AA147" i="3"/>
  <c r="AA65" i="3"/>
  <c r="N213" i="3"/>
  <c r="N214" i="3" s="1"/>
  <c r="N215" i="3" s="1"/>
  <c r="H213" i="3"/>
  <c r="H214" i="3" s="1"/>
  <c r="H216" i="3" s="1"/>
  <c r="B215" i="3"/>
  <c r="Z213" i="3"/>
  <c r="Z214" i="3" s="1"/>
  <c r="Z215" i="3" s="1"/>
  <c r="J213" i="3"/>
  <c r="J214" i="3" s="1"/>
  <c r="J215" i="3" s="1"/>
  <c r="B216" i="3"/>
  <c r="S170" i="3"/>
  <c r="S130" i="3"/>
  <c r="S90" i="3"/>
  <c r="S18" i="3"/>
  <c r="Q170" i="3"/>
  <c r="Q106" i="3"/>
  <c r="Q26" i="3"/>
  <c r="S200" i="3"/>
  <c r="S192" i="3"/>
  <c r="S184" i="3"/>
  <c r="S176" i="3"/>
  <c r="S168" i="3"/>
  <c r="S160" i="3"/>
  <c r="S152" i="3"/>
  <c r="S144" i="3"/>
  <c r="S136" i="3"/>
  <c r="S128" i="3"/>
  <c r="S120" i="3"/>
  <c r="S112" i="3"/>
  <c r="S104" i="3"/>
  <c r="S96" i="3"/>
  <c r="S88" i="3"/>
  <c r="S80" i="3"/>
  <c r="S72" i="3"/>
  <c r="S64" i="3"/>
  <c r="S56" i="3"/>
  <c r="S48" i="3"/>
  <c r="S40" i="3"/>
  <c r="S32" i="3"/>
  <c r="S24" i="3"/>
  <c r="S16" i="3"/>
  <c r="S8" i="3"/>
  <c r="Q114" i="3"/>
  <c r="S193" i="3"/>
  <c r="S161" i="3"/>
  <c r="S145" i="3"/>
  <c r="S129" i="3"/>
  <c r="S113" i="3"/>
  <c r="S97" i="3"/>
  <c r="S73" i="3"/>
  <c r="S65" i="3"/>
  <c r="S57" i="3"/>
  <c r="S49" i="3"/>
  <c r="S41" i="3"/>
  <c r="S33" i="3"/>
  <c r="S9" i="3"/>
  <c r="Q162" i="3"/>
  <c r="Q98" i="3"/>
  <c r="S2" i="3"/>
  <c r="S199" i="3"/>
  <c r="S191" i="3"/>
  <c r="S183" i="3"/>
  <c r="S175" i="3"/>
  <c r="S167" i="3"/>
  <c r="S159" i="3"/>
  <c r="S151" i="3"/>
  <c r="S143" i="3"/>
  <c r="S135" i="3"/>
  <c r="S127" i="3"/>
  <c r="S119" i="3"/>
  <c r="S111" i="3"/>
  <c r="S103" i="3"/>
  <c r="S95" i="3"/>
  <c r="S87" i="3"/>
  <c r="S79" i="3"/>
  <c r="S71" i="3"/>
  <c r="S63" i="3"/>
  <c r="S55" i="3"/>
  <c r="S47" i="3"/>
  <c r="S39" i="3"/>
  <c r="S31" i="3"/>
  <c r="S23" i="3"/>
  <c r="S15" i="3"/>
  <c r="S7" i="3"/>
  <c r="S194" i="3"/>
  <c r="S154" i="3"/>
  <c r="S114" i="3"/>
  <c r="S34" i="3"/>
  <c r="S201" i="3"/>
  <c r="S169" i="3"/>
  <c r="S137" i="3"/>
  <c r="S17" i="3"/>
  <c r="Q154" i="3"/>
  <c r="Q90" i="3"/>
  <c r="S206" i="3"/>
  <c r="S198" i="3"/>
  <c r="S190" i="3"/>
  <c r="S182" i="3"/>
  <c r="S174" i="3"/>
  <c r="S166" i="3"/>
  <c r="S158" i="3"/>
  <c r="S150" i="3"/>
  <c r="S142" i="3"/>
  <c r="S134" i="3"/>
  <c r="S126" i="3"/>
  <c r="S118" i="3"/>
  <c r="S110" i="3"/>
  <c r="S102" i="3"/>
  <c r="S94" i="3"/>
  <c r="S86" i="3"/>
  <c r="S78" i="3"/>
  <c r="S70" i="3"/>
  <c r="S62" i="3"/>
  <c r="S54" i="3"/>
  <c r="S46" i="3"/>
  <c r="S38" i="3"/>
  <c r="S30" i="3"/>
  <c r="S22" i="3"/>
  <c r="S14" i="3"/>
  <c r="S6" i="3"/>
  <c r="S202" i="3"/>
  <c r="S178" i="3"/>
  <c r="S138" i="3"/>
  <c r="S98" i="3"/>
  <c r="S74" i="3"/>
  <c r="S58" i="3"/>
  <c r="S26" i="3"/>
  <c r="Q50" i="3"/>
  <c r="S177" i="3"/>
  <c r="S153" i="3"/>
  <c r="S121" i="3"/>
  <c r="S105" i="3"/>
  <c r="S81" i="3"/>
  <c r="S25" i="3"/>
  <c r="Q146" i="3"/>
  <c r="Q82" i="3"/>
  <c r="S205" i="3"/>
  <c r="S197" i="3"/>
  <c r="S189" i="3"/>
  <c r="S181" i="3"/>
  <c r="S173" i="3"/>
  <c r="S165" i="3"/>
  <c r="S157" i="3"/>
  <c r="S149" i="3"/>
  <c r="S141" i="3"/>
  <c r="S133" i="3"/>
  <c r="S125" i="3"/>
  <c r="S117" i="3"/>
  <c r="S109" i="3"/>
  <c r="S101" i="3"/>
  <c r="S93" i="3"/>
  <c r="S85" i="3"/>
  <c r="S77" i="3"/>
  <c r="S69" i="3"/>
  <c r="S61" i="3"/>
  <c r="S53" i="3"/>
  <c r="S45" i="3"/>
  <c r="S37" i="3"/>
  <c r="S29" i="3"/>
  <c r="S21" i="3"/>
  <c r="S13" i="3"/>
  <c r="S5" i="3"/>
  <c r="S186" i="3"/>
  <c r="S162" i="3"/>
  <c r="S146" i="3"/>
  <c r="S106" i="3"/>
  <c r="S82" i="3"/>
  <c r="S66" i="3"/>
  <c r="S50" i="3"/>
  <c r="S42" i="3"/>
  <c r="S10" i="3"/>
  <c r="Q178" i="3"/>
  <c r="S185" i="3"/>
  <c r="S89" i="3"/>
  <c r="Q3" i="3"/>
  <c r="Q202" i="3"/>
  <c r="Q138" i="3"/>
  <c r="Q74" i="3"/>
  <c r="S204" i="3"/>
  <c r="S196" i="3"/>
  <c r="S188" i="3"/>
  <c r="S180" i="3"/>
  <c r="S172" i="3"/>
  <c r="S164" i="3"/>
  <c r="S156" i="3"/>
  <c r="S148" i="3"/>
  <c r="S140" i="3"/>
  <c r="S132" i="3"/>
  <c r="S124" i="3"/>
  <c r="S116" i="3"/>
  <c r="S108" i="3"/>
  <c r="S100" i="3"/>
  <c r="S92" i="3"/>
  <c r="S84" i="3"/>
  <c r="S76" i="3"/>
  <c r="S68" i="3"/>
  <c r="S60" i="3"/>
  <c r="S52" i="3"/>
  <c r="S44" i="3"/>
  <c r="S36" i="3"/>
  <c r="S28" i="3"/>
  <c r="S20" i="3"/>
  <c r="S12" i="3"/>
  <c r="S4" i="3"/>
  <c r="S122" i="3"/>
  <c r="E3" i="3"/>
  <c r="Q194" i="3"/>
  <c r="Q130" i="3"/>
  <c r="S203" i="3"/>
  <c r="S195" i="3"/>
  <c r="S187" i="3"/>
  <c r="S179" i="3"/>
  <c r="S171" i="3"/>
  <c r="S163" i="3"/>
  <c r="S155" i="3"/>
  <c r="S147" i="3"/>
  <c r="S139" i="3"/>
  <c r="S131" i="3"/>
  <c r="S123" i="3"/>
  <c r="S115" i="3"/>
  <c r="S107" i="3"/>
  <c r="S99" i="3"/>
  <c r="S91" i="3"/>
  <c r="S83" i="3"/>
  <c r="S75" i="3"/>
  <c r="S67" i="3"/>
  <c r="S59" i="3"/>
  <c r="S51" i="3"/>
  <c r="S43" i="3"/>
  <c r="S35" i="3"/>
  <c r="S27" i="3"/>
  <c r="S19" i="3"/>
  <c r="S11" i="3"/>
  <c r="O146" i="3"/>
  <c r="Q201" i="3"/>
  <c r="Q193" i="3"/>
  <c r="Q185" i="3"/>
  <c r="Q177" i="3"/>
  <c r="Q169" i="3"/>
  <c r="Q161" i="3"/>
  <c r="Q153" i="3"/>
  <c r="Q145" i="3"/>
  <c r="Q137" i="3"/>
  <c r="Q129" i="3"/>
  <c r="Q121" i="3"/>
  <c r="Q113" i="3"/>
  <c r="Q105" i="3"/>
  <c r="Q97" i="3"/>
  <c r="Q89" i="3"/>
  <c r="Q81" i="3"/>
  <c r="Q73" i="3"/>
  <c r="Q65" i="3"/>
  <c r="Q57" i="3"/>
  <c r="Q49" i="3"/>
  <c r="Q41" i="3"/>
  <c r="Q33" i="3"/>
  <c r="Q25" i="3"/>
  <c r="Q17" i="3"/>
  <c r="Q9" i="3"/>
  <c r="O82" i="3"/>
  <c r="Q200" i="3"/>
  <c r="Q192" i="3"/>
  <c r="Q184" i="3"/>
  <c r="Q176" i="3"/>
  <c r="Q168" i="3"/>
  <c r="Q160" i="3"/>
  <c r="Q152" i="3"/>
  <c r="Q144" i="3"/>
  <c r="Q136" i="3"/>
  <c r="Q128" i="3"/>
  <c r="Q120" i="3"/>
  <c r="Q112" i="3"/>
  <c r="Q104" i="3"/>
  <c r="Q96" i="3"/>
  <c r="Q88" i="3"/>
  <c r="Q80" i="3"/>
  <c r="Q72" i="3"/>
  <c r="Q64" i="3"/>
  <c r="Q56" i="3"/>
  <c r="Q48" i="3"/>
  <c r="Q40" i="3"/>
  <c r="Q32" i="3"/>
  <c r="Q24" i="3"/>
  <c r="Q16" i="3"/>
  <c r="Q8" i="3"/>
  <c r="Q2" i="3"/>
  <c r="Q199" i="3"/>
  <c r="Q191" i="3"/>
  <c r="Q183" i="3"/>
  <c r="Q175" i="3"/>
  <c r="Q167" i="3"/>
  <c r="Q159" i="3"/>
  <c r="Q151" i="3"/>
  <c r="Q143" i="3"/>
  <c r="Q135" i="3"/>
  <c r="Q127" i="3"/>
  <c r="Q119" i="3"/>
  <c r="Q111" i="3"/>
  <c r="Q103" i="3"/>
  <c r="Q95" i="3"/>
  <c r="Q87" i="3"/>
  <c r="Q79" i="3"/>
  <c r="Q71" i="3"/>
  <c r="Q63" i="3"/>
  <c r="Q55" i="3"/>
  <c r="Q47" i="3"/>
  <c r="Q39" i="3"/>
  <c r="Q31" i="3"/>
  <c r="Q23" i="3"/>
  <c r="Q15" i="3"/>
  <c r="Q7" i="3"/>
  <c r="Q42" i="3"/>
  <c r="Q10" i="3"/>
  <c r="K50" i="3"/>
  <c r="Q206" i="3"/>
  <c r="Q198" i="3"/>
  <c r="Q190" i="3"/>
  <c r="Q182" i="3"/>
  <c r="Q174" i="3"/>
  <c r="Q166" i="3"/>
  <c r="Q158" i="3"/>
  <c r="Q150" i="3"/>
  <c r="Q142" i="3"/>
  <c r="Q134" i="3"/>
  <c r="Q126" i="3"/>
  <c r="Q118" i="3"/>
  <c r="Q110" i="3"/>
  <c r="Q102" i="3"/>
  <c r="Q94" i="3"/>
  <c r="Q86" i="3"/>
  <c r="Q78" i="3"/>
  <c r="Q70" i="3"/>
  <c r="Q62" i="3"/>
  <c r="Q54" i="3"/>
  <c r="Q46" i="3"/>
  <c r="Q38" i="3"/>
  <c r="Q30" i="3"/>
  <c r="Q22" i="3"/>
  <c r="Q14" i="3"/>
  <c r="Q6" i="3"/>
  <c r="Q205" i="3"/>
  <c r="Q197" i="3"/>
  <c r="Q189" i="3"/>
  <c r="Q181" i="3"/>
  <c r="Q173" i="3"/>
  <c r="Q165" i="3"/>
  <c r="Q157" i="3"/>
  <c r="Q149" i="3"/>
  <c r="Q141" i="3"/>
  <c r="Q133" i="3"/>
  <c r="Q125" i="3"/>
  <c r="Q117" i="3"/>
  <c r="Q109" i="3"/>
  <c r="Q101" i="3"/>
  <c r="Q93" i="3"/>
  <c r="Q85" i="3"/>
  <c r="Q77" i="3"/>
  <c r="Q69" i="3"/>
  <c r="Q61" i="3"/>
  <c r="Q53" i="3"/>
  <c r="Q45" i="3"/>
  <c r="Q37" i="3"/>
  <c r="Q29" i="3"/>
  <c r="Q21" i="3"/>
  <c r="Q13" i="3"/>
  <c r="Q5" i="3"/>
  <c r="Q34" i="3"/>
  <c r="Q18" i="3"/>
  <c r="Q204" i="3"/>
  <c r="Q196" i="3"/>
  <c r="Q188" i="3"/>
  <c r="Q180" i="3"/>
  <c r="Q172" i="3"/>
  <c r="Q164" i="3"/>
  <c r="Q156" i="3"/>
  <c r="Q148" i="3"/>
  <c r="Q140" i="3"/>
  <c r="Q132" i="3"/>
  <c r="Q124" i="3"/>
  <c r="Q116" i="3"/>
  <c r="Q108" i="3"/>
  <c r="Q100" i="3"/>
  <c r="Q92" i="3"/>
  <c r="Q84" i="3"/>
  <c r="Q76" i="3"/>
  <c r="Q68" i="3"/>
  <c r="Q60" i="3"/>
  <c r="Q52" i="3"/>
  <c r="Q44" i="3"/>
  <c r="Q36" i="3"/>
  <c r="Q28" i="3"/>
  <c r="Q20" i="3"/>
  <c r="Q12" i="3"/>
  <c r="Q4" i="3"/>
  <c r="M80" i="3"/>
  <c r="Q203" i="3"/>
  <c r="Q195" i="3"/>
  <c r="Q187" i="3"/>
  <c r="Q179" i="3"/>
  <c r="Q171" i="3"/>
  <c r="Q163" i="3"/>
  <c r="Q155" i="3"/>
  <c r="Q147" i="3"/>
  <c r="Q139" i="3"/>
  <c r="Q131" i="3"/>
  <c r="Q123" i="3"/>
  <c r="Q115" i="3"/>
  <c r="Q107" i="3"/>
  <c r="Q99" i="3"/>
  <c r="Q91" i="3"/>
  <c r="Q83" i="3"/>
  <c r="Q75" i="3"/>
  <c r="Q67" i="3"/>
  <c r="Q59" i="3"/>
  <c r="Q51" i="3"/>
  <c r="Q43" i="3"/>
  <c r="Q35" i="3"/>
  <c r="Q27" i="3"/>
  <c r="Q19" i="3"/>
  <c r="Q11" i="3"/>
  <c r="M144" i="3"/>
  <c r="M16" i="3"/>
  <c r="O186" i="3"/>
  <c r="O170" i="3"/>
  <c r="O154" i="3"/>
  <c r="O130" i="3"/>
  <c r="O122" i="3"/>
  <c r="O114" i="3"/>
  <c r="O106" i="3"/>
  <c r="O98" i="3"/>
  <c r="O90" i="3"/>
  <c r="O74" i="3"/>
  <c r="O58" i="3"/>
  <c r="O42" i="3"/>
  <c r="O34" i="3"/>
  <c r="O26" i="3"/>
  <c r="O18" i="3"/>
  <c r="O10" i="3"/>
  <c r="K74" i="3"/>
  <c r="M202" i="3"/>
  <c r="M170" i="3"/>
  <c r="M138" i="3"/>
  <c r="M106" i="3"/>
  <c r="M74" i="3"/>
  <c r="M42" i="3"/>
  <c r="M10" i="3"/>
  <c r="O201" i="3"/>
  <c r="O193" i="3"/>
  <c r="O185" i="3"/>
  <c r="O177" i="3"/>
  <c r="O169" i="3"/>
  <c r="O161" i="3"/>
  <c r="O153" i="3"/>
  <c r="O145" i="3"/>
  <c r="O137" i="3"/>
  <c r="O129" i="3"/>
  <c r="O121" i="3"/>
  <c r="O113" i="3"/>
  <c r="O105" i="3"/>
  <c r="O97" i="3"/>
  <c r="O89" i="3"/>
  <c r="O81" i="3"/>
  <c r="O73" i="3"/>
  <c r="O65" i="3"/>
  <c r="O57" i="3"/>
  <c r="O49" i="3"/>
  <c r="O41" i="3"/>
  <c r="O33" i="3"/>
  <c r="O25" i="3"/>
  <c r="O17" i="3"/>
  <c r="O9" i="3"/>
  <c r="M176" i="3"/>
  <c r="O66" i="3"/>
  <c r="M200" i="3"/>
  <c r="M168" i="3"/>
  <c r="M136" i="3"/>
  <c r="M104" i="3"/>
  <c r="M72" i="3"/>
  <c r="M40" i="3"/>
  <c r="M8" i="3"/>
  <c r="O200" i="3"/>
  <c r="O192" i="3"/>
  <c r="O184" i="3"/>
  <c r="O176" i="3"/>
  <c r="O168" i="3"/>
  <c r="O160" i="3"/>
  <c r="O152" i="3"/>
  <c r="O144" i="3"/>
  <c r="O136" i="3"/>
  <c r="O128" i="3"/>
  <c r="O120" i="3"/>
  <c r="O112" i="3"/>
  <c r="O104" i="3"/>
  <c r="O96" i="3"/>
  <c r="O88" i="3"/>
  <c r="O80" i="3"/>
  <c r="O72" i="3"/>
  <c r="O64" i="3"/>
  <c r="O56" i="3"/>
  <c r="O48" i="3"/>
  <c r="O40" i="3"/>
  <c r="O32" i="3"/>
  <c r="O24" i="3"/>
  <c r="O16" i="3"/>
  <c r="O8" i="3"/>
  <c r="M194" i="3"/>
  <c r="M162" i="3"/>
  <c r="M130" i="3"/>
  <c r="M98" i="3"/>
  <c r="M66" i="3"/>
  <c r="O2" i="3"/>
  <c r="O199" i="3"/>
  <c r="O191" i="3"/>
  <c r="O183" i="3"/>
  <c r="O175" i="3"/>
  <c r="O167" i="3"/>
  <c r="O159" i="3"/>
  <c r="O151" i="3"/>
  <c r="O143" i="3"/>
  <c r="O135" i="3"/>
  <c r="O127" i="3"/>
  <c r="O119" i="3"/>
  <c r="O111" i="3"/>
  <c r="O103" i="3"/>
  <c r="O95" i="3"/>
  <c r="O87" i="3"/>
  <c r="O79" i="3"/>
  <c r="O71" i="3"/>
  <c r="O63" i="3"/>
  <c r="O55" i="3"/>
  <c r="O47" i="3"/>
  <c r="O39" i="3"/>
  <c r="O31" i="3"/>
  <c r="O23" i="3"/>
  <c r="O15" i="3"/>
  <c r="O7" i="3"/>
  <c r="M112" i="3"/>
  <c r="M48" i="3"/>
  <c r="O194" i="3"/>
  <c r="O178" i="3"/>
  <c r="O162" i="3"/>
  <c r="O138" i="3"/>
  <c r="O50" i="3"/>
  <c r="M3" i="3"/>
  <c r="M192" i="3"/>
  <c r="M160" i="3"/>
  <c r="M128" i="3"/>
  <c r="M96" i="3"/>
  <c r="M64" i="3"/>
  <c r="M32" i="3"/>
  <c r="O206" i="3"/>
  <c r="O198" i="3"/>
  <c r="O190" i="3"/>
  <c r="O182" i="3"/>
  <c r="O174" i="3"/>
  <c r="O166" i="3"/>
  <c r="O158" i="3"/>
  <c r="O150" i="3"/>
  <c r="O142" i="3"/>
  <c r="O134" i="3"/>
  <c r="O126" i="3"/>
  <c r="O118" i="3"/>
  <c r="O110" i="3"/>
  <c r="O102" i="3"/>
  <c r="O94" i="3"/>
  <c r="O86" i="3"/>
  <c r="O78" i="3"/>
  <c r="O70" i="3"/>
  <c r="O62" i="3"/>
  <c r="O54" i="3"/>
  <c r="O46" i="3"/>
  <c r="O38" i="3"/>
  <c r="O30" i="3"/>
  <c r="O22" i="3"/>
  <c r="O14" i="3"/>
  <c r="O6" i="3"/>
  <c r="M186" i="3"/>
  <c r="M154" i="3"/>
  <c r="M122" i="3"/>
  <c r="M90" i="3"/>
  <c r="M58" i="3"/>
  <c r="M26" i="3"/>
  <c r="O205" i="3"/>
  <c r="O197" i="3"/>
  <c r="O189" i="3"/>
  <c r="O181" i="3"/>
  <c r="O173" i="3"/>
  <c r="O165" i="3"/>
  <c r="O157" i="3"/>
  <c r="O149" i="3"/>
  <c r="O141" i="3"/>
  <c r="O133" i="3"/>
  <c r="O125" i="3"/>
  <c r="O117" i="3"/>
  <c r="O109" i="3"/>
  <c r="O101" i="3"/>
  <c r="O93" i="3"/>
  <c r="O85" i="3"/>
  <c r="O77" i="3"/>
  <c r="O69" i="3"/>
  <c r="O61" i="3"/>
  <c r="O53" i="3"/>
  <c r="O45" i="3"/>
  <c r="O37" i="3"/>
  <c r="O29" i="3"/>
  <c r="O21" i="3"/>
  <c r="O13" i="3"/>
  <c r="O5" i="3"/>
  <c r="M184" i="3"/>
  <c r="M152" i="3"/>
  <c r="M120" i="3"/>
  <c r="M88" i="3"/>
  <c r="M56" i="3"/>
  <c r="M24" i="3"/>
  <c r="O204" i="3"/>
  <c r="O196" i="3"/>
  <c r="O188" i="3"/>
  <c r="O180" i="3"/>
  <c r="O172" i="3"/>
  <c r="O164" i="3"/>
  <c r="O156" i="3"/>
  <c r="O148" i="3"/>
  <c r="O140" i="3"/>
  <c r="O132" i="3"/>
  <c r="O124" i="3"/>
  <c r="O116" i="3"/>
  <c r="O108" i="3"/>
  <c r="O100" i="3"/>
  <c r="O92" i="3"/>
  <c r="O84" i="3"/>
  <c r="O76" i="3"/>
  <c r="O68" i="3"/>
  <c r="O60" i="3"/>
  <c r="O52" i="3"/>
  <c r="O44" i="3"/>
  <c r="O36" i="3"/>
  <c r="O28" i="3"/>
  <c r="O20" i="3"/>
  <c r="O12" i="3"/>
  <c r="O4" i="3"/>
  <c r="M178" i="3"/>
  <c r="M146" i="3"/>
  <c r="M114" i="3"/>
  <c r="M82" i="3"/>
  <c r="M50" i="3"/>
  <c r="M18" i="3"/>
  <c r="O203" i="3"/>
  <c r="O195" i="3"/>
  <c r="O187" i="3"/>
  <c r="O179" i="3"/>
  <c r="O171" i="3"/>
  <c r="O163" i="3"/>
  <c r="O155" i="3"/>
  <c r="O147" i="3"/>
  <c r="O139" i="3"/>
  <c r="O131" i="3"/>
  <c r="O123" i="3"/>
  <c r="O115" i="3"/>
  <c r="O107" i="3"/>
  <c r="O99" i="3"/>
  <c r="O91" i="3"/>
  <c r="O83" i="3"/>
  <c r="O75" i="3"/>
  <c r="O67" i="3"/>
  <c r="O59" i="3"/>
  <c r="O51" i="3"/>
  <c r="O43" i="3"/>
  <c r="O35" i="3"/>
  <c r="O27" i="3"/>
  <c r="O19" i="3"/>
  <c r="O11" i="3"/>
  <c r="K154" i="3"/>
  <c r="K90" i="3"/>
  <c r="K26" i="3"/>
  <c r="K146" i="3"/>
  <c r="K82" i="3"/>
  <c r="K18" i="3"/>
  <c r="M201" i="3"/>
  <c r="M193" i="3"/>
  <c r="M185" i="3"/>
  <c r="M177" i="3"/>
  <c r="M169" i="3"/>
  <c r="M161" i="3"/>
  <c r="M153" i="3"/>
  <c r="M145" i="3"/>
  <c r="M137" i="3"/>
  <c r="M129" i="3"/>
  <c r="M121" i="3"/>
  <c r="M113" i="3"/>
  <c r="M105" i="3"/>
  <c r="M97" i="3"/>
  <c r="M89" i="3"/>
  <c r="M81" i="3"/>
  <c r="M73" i="3"/>
  <c r="M65" i="3"/>
  <c r="M57" i="3"/>
  <c r="M49" i="3"/>
  <c r="M41" i="3"/>
  <c r="M33" i="3"/>
  <c r="M25" i="3"/>
  <c r="M17" i="3"/>
  <c r="M9" i="3"/>
  <c r="K138" i="3"/>
  <c r="K10" i="3"/>
  <c r="K194" i="3"/>
  <c r="K130" i="3"/>
  <c r="K66" i="3"/>
  <c r="M2" i="3"/>
  <c r="M199" i="3"/>
  <c r="M191" i="3"/>
  <c r="M183" i="3"/>
  <c r="M175" i="3"/>
  <c r="M167" i="3"/>
  <c r="M159" i="3"/>
  <c r="M151" i="3"/>
  <c r="M143" i="3"/>
  <c r="M135" i="3"/>
  <c r="M127" i="3"/>
  <c r="M119" i="3"/>
  <c r="M111" i="3"/>
  <c r="M103" i="3"/>
  <c r="M95" i="3"/>
  <c r="M87" i="3"/>
  <c r="M79" i="3"/>
  <c r="M71" i="3"/>
  <c r="M63" i="3"/>
  <c r="M55" i="3"/>
  <c r="M47" i="3"/>
  <c r="M39" i="3"/>
  <c r="M31" i="3"/>
  <c r="M23" i="3"/>
  <c r="M15" i="3"/>
  <c r="M7" i="3"/>
  <c r="K186" i="3"/>
  <c r="K122" i="3"/>
  <c r="K58" i="3"/>
  <c r="M206" i="3"/>
  <c r="M198" i="3"/>
  <c r="M190" i="3"/>
  <c r="M182" i="3"/>
  <c r="M174" i="3"/>
  <c r="M166" i="3"/>
  <c r="M158" i="3"/>
  <c r="M150" i="3"/>
  <c r="M142" i="3"/>
  <c r="M134" i="3"/>
  <c r="M126" i="3"/>
  <c r="M118" i="3"/>
  <c r="M110" i="3"/>
  <c r="M102" i="3"/>
  <c r="M94" i="3"/>
  <c r="M86" i="3"/>
  <c r="M78" i="3"/>
  <c r="M70" i="3"/>
  <c r="M62" i="3"/>
  <c r="M54" i="3"/>
  <c r="M46" i="3"/>
  <c r="M38" i="3"/>
  <c r="M30" i="3"/>
  <c r="M22" i="3"/>
  <c r="M14" i="3"/>
  <c r="M6" i="3"/>
  <c r="K202" i="3"/>
  <c r="K178" i="3"/>
  <c r="K114" i="3"/>
  <c r="M205" i="3"/>
  <c r="M197" i="3"/>
  <c r="M189" i="3"/>
  <c r="M181" i="3"/>
  <c r="M173" i="3"/>
  <c r="M165" i="3"/>
  <c r="M157" i="3"/>
  <c r="M149" i="3"/>
  <c r="M141" i="3"/>
  <c r="M133" i="3"/>
  <c r="M125" i="3"/>
  <c r="M117" i="3"/>
  <c r="M109" i="3"/>
  <c r="M101" i="3"/>
  <c r="M93" i="3"/>
  <c r="M85" i="3"/>
  <c r="M77" i="3"/>
  <c r="M69" i="3"/>
  <c r="M61" i="3"/>
  <c r="M53" i="3"/>
  <c r="M45" i="3"/>
  <c r="M37" i="3"/>
  <c r="M29" i="3"/>
  <c r="M21" i="3"/>
  <c r="M13" i="3"/>
  <c r="M5" i="3"/>
  <c r="K3" i="3"/>
  <c r="K170" i="3"/>
  <c r="K106" i="3"/>
  <c r="K42" i="3"/>
  <c r="M204" i="3"/>
  <c r="M196" i="3"/>
  <c r="M188" i="3"/>
  <c r="M180" i="3"/>
  <c r="M172" i="3"/>
  <c r="M164" i="3"/>
  <c r="M156" i="3"/>
  <c r="M148" i="3"/>
  <c r="M140" i="3"/>
  <c r="M132" i="3"/>
  <c r="M124" i="3"/>
  <c r="M116" i="3"/>
  <c r="M108" i="3"/>
  <c r="M100" i="3"/>
  <c r="M92" i="3"/>
  <c r="M84" i="3"/>
  <c r="M76" i="3"/>
  <c r="M68" i="3"/>
  <c r="M60" i="3"/>
  <c r="M52" i="3"/>
  <c r="M44" i="3"/>
  <c r="M36" i="3"/>
  <c r="M28" i="3"/>
  <c r="M20" i="3"/>
  <c r="M12" i="3"/>
  <c r="M4" i="3"/>
  <c r="K162" i="3"/>
  <c r="K98" i="3"/>
  <c r="K34" i="3"/>
  <c r="M203" i="3"/>
  <c r="M195" i="3"/>
  <c r="M187" i="3"/>
  <c r="M179" i="3"/>
  <c r="M171" i="3"/>
  <c r="M163" i="3"/>
  <c r="M155" i="3"/>
  <c r="M147" i="3"/>
  <c r="M139" i="3"/>
  <c r="M131" i="3"/>
  <c r="M123" i="3"/>
  <c r="M115" i="3"/>
  <c r="M107" i="3"/>
  <c r="M99" i="3"/>
  <c r="M91" i="3"/>
  <c r="M83" i="3"/>
  <c r="M75" i="3"/>
  <c r="M67" i="3"/>
  <c r="M59" i="3"/>
  <c r="M51" i="3"/>
  <c r="M43" i="3"/>
  <c r="M35" i="3"/>
  <c r="M27" i="3"/>
  <c r="M19" i="3"/>
  <c r="M11" i="3"/>
  <c r="K201" i="3"/>
  <c r="K193" i="3"/>
  <c r="K185" i="3"/>
  <c r="K177" i="3"/>
  <c r="K169" i="3"/>
  <c r="K161" i="3"/>
  <c r="K153" i="3"/>
  <c r="K145" i="3"/>
  <c r="K137" i="3"/>
  <c r="K129" i="3"/>
  <c r="K121" i="3"/>
  <c r="K113" i="3"/>
  <c r="K105" i="3"/>
  <c r="K97" i="3"/>
  <c r="K89" i="3"/>
  <c r="K81" i="3"/>
  <c r="K73" i="3"/>
  <c r="K65" i="3"/>
  <c r="K57" i="3"/>
  <c r="K49" i="3"/>
  <c r="K41" i="3"/>
  <c r="K33" i="3"/>
  <c r="K25" i="3"/>
  <c r="K17" i="3"/>
  <c r="K9" i="3"/>
  <c r="K200" i="3"/>
  <c r="K192" i="3"/>
  <c r="K184" i="3"/>
  <c r="K176" i="3"/>
  <c r="K168" i="3"/>
  <c r="K160" i="3"/>
  <c r="K152" i="3"/>
  <c r="K144" i="3"/>
  <c r="K136" i="3"/>
  <c r="K128" i="3"/>
  <c r="K120" i="3"/>
  <c r="K112" i="3"/>
  <c r="K104" i="3"/>
  <c r="K96" i="3"/>
  <c r="K88" i="3"/>
  <c r="K80" i="3"/>
  <c r="K72" i="3"/>
  <c r="K64" i="3"/>
  <c r="K56" i="3"/>
  <c r="K48" i="3"/>
  <c r="K40" i="3"/>
  <c r="K32" i="3"/>
  <c r="K24" i="3"/>
  <c r="K16" i="3"/>
  <c r="K8" i="3"/>
  <c r="K2" i="3"/>
  <c r="K199" i="3"/>
  <c r="K191" i="3"/>
  <c r="K183" i="3"/>
  <c r="K175" i="3"/>
  <c r="K167" i="3"/>
  <c r="K159" i="3"/>
  <c r="K151" i="3"/>
  <c r="K143" i="3"/>
  <c r="K135" i="3"/>
  <c r="K127" i="3"/>
  <c r="K119" i="3"/>
  <c r="K111" i="3"/>
  <c r="K103" i="3"/>
  <c r="K95" i="3"/>
  <c r="K87" i="3"/>
  <c r="K79" i="3"/>
  <c r="K71" i="3"/>
  <c r="K63" i="3"/>
  <c r="K55" i="3"/>
  <c r="K47" i="3"/>
  <c r="K39" i="3"/>
  <c r="K31" i="3"/>
  <c r="K23" i="3"/>
  <c r="K15" i="3"/>
  <c r="K7" i="3"/>
  <c r="K206" i="3"/>
  <c r="K198" i="3"/>
  <c r="K190" i="3"/>
  <c r="K182" i="3"/>
  <c r="K174" i="3"/>
  <c r="K166" i="3"/>
  <c r="K158" i="3"/>
  <c r="K150" i="3"/>
  <c r="K142" i="3"/>
  <c r="K134" i="3"/>
  <c r="K126" i="3"/>
  <c r="K118" i="3"/>
  <c r="K110" i="3"/>
  <c r="K102" i="3"/>
  <c r="K94" i="3"/>
  <c r="K86" i="3"/>
  <c r="K78" i="3"/>
  <c r="K70" i="3"/>
  <c r="K62" i="3"/>
  <c r="K54" i="3"/>
  <c r="K46" i="3"/>
  <c r="K38" i="3"/>
  <c r="K30" i="3"/>
  <c r="K22" i="3"/>
  <c r="K14" i="3"/>
  <c r="K6" i="3"/>
  <c r="K205" i="3"/>
  <c r="K197" i="3"/>
  <c r="K189" i="3"/>
  <c r="K181" i="3"/>
  <c r="K173" i="3"/>
  <c r="K165" i="3"/>
  <c r="K157" i="3"/>
  <c r="K149" i="3"/>
  <c r="K141" i="3"/>
  <c r="K133" i="3"/>
  <c r="K125" i="3"/>
  <c r="K117" i="3"/>
  <c r="K109" i="3"/>
  <c r="K101" i="3"/>
  <c r="K93" i="3"/>
  <c r="K85" i="3"/>
  <c r="K77" i="3"/>
  <c r="K69" i="3"/>
  <c r="K61" i="3"/>
  <c r="K53" i="3"/>
  <c r="K45" i="3"/>
  <c r="K37" i="3"/>
  <c r="K29" i="3"/>
  <c r="K21" i="3"/>
  <c r="K13" i="3"/>
  <c r="K5" i="3"/>
  <c r="K204" i="3"/>
  <c r="K196" i="3"/>
  <c r="K188" i="3"/>
  <c r="K180" i="3"/>
  <c r="K172" i="3"/>
  <c r="K164" i="3"/>
  <c r="K156" i="3"/>
  <c r="K148" i="3"/>
  <c r="K140" i="3"/>
  <c r="K132" i="3"/>
  <c r="K124" i="3"/>
  <c r="K116" i="3"/>
  <c r="K108" i="3"/>
  <c r="K100" i="3"/>
  <c r="K92" i="3"/>
  <c r="K84" i="3"/>
  <c r="K76" i="3"/>
  <c r="K68" i="3"/>
  <c r="K60" i="3"/>
  <c r="K52" i="3"/>
  <c r="K44" i="3"/>
  <c r="K36" i="3"/>
  <c r="K28" i="3"/>
  <c r="K20" i="3"/>
  <c r="K12" i="3"/>
  <c r="K4" i="3"/>
  <c r="K203" i="3"/>
  <c r="K195" i="3"/>
  <c r="K187" i="3"/>
  <c r="K179" i="3"/>
  <c r="K171" i="3"/>
  <c r="K163" i="3"/>
  <c r="K155" i="3"/>
  <c r="K147" i="3"/>
  <c r="K139" i="3"/>
  <c r="K131" i="3"/>
  <c r="K123" i="3"/>
  <c r="K115" i="3"/>
  <c r="K107" i="3"/>
  <c r="K99" i="3"/>
  <c r="K91" i="3"/>
  <c r="K83" i="3"/>
  <c r="K75" i="3"/>
  <c r="K67" i="3"/>
  <c r="K59" i="3"/>
  <c r="K51" i="3"/>
  <c r="K43" i="3"/>
  <c r="K35" i="3"/>
  <c r="K27" i="3"/>
  <c r="K19" i="3"/>
  <c r="K11" i="3"/>
  <c r="I202" i="3"/>
  <c r="I186" i="3"/>
  <c r="I170" i="3"/>
  <c r="I146" i="3"/>
  <c r="I130" i="3"/>
  <c r="I114" i="3"/>
  <c r="I98" i="3"/>
  <c r="I82" i="3"/>
  <c r="I74" i="3"/>
  <c r="I58" i="3"/>
  <c r="I42" i="3"/>
  <c r="I34" i="3"/>
  <c r="I26" i="3"/>
  <c r="I10" i="3"/>
  <c r="I201" i="3"/>
  <c r="I193" i="3"/>
  <c r="I185" i="3"/>
  <c r="I177" i="3"/>
  <c r="I169" i="3"/>
  <c r="I161" i="3"/>
  <c r="I153" i="3"/>
  <c r="I145" i="3"/>
  <c r="I137" i="3"/>
  <c r="I129" i="3"/>
  <c r="I121" i="3"/>
  <c r="I113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I66" i="3"/>
  <c r="I200" i="3"/>
  <c r="I192" i="3"/>
  <c r="I184" i="3"/>
  <c r="I176" i="3"/>
  <c r="I168" i="3"/>
  <c r="I160" i="3"/>
  <c r="I152" i="3"/>
  <c r="I144" i="3"/>
  <c r="I136" i="3"/>
  <c r="I128" i="3"/>
  <c r="I120" i="3"/>
  <c r="I112" i="3"/>
  <c r="I104" i="3"/>
  <c r="I96" i="3"/>
  <c r="I88" i="3"/>
  <c r="I80" i="3"/>
  <c r="I72" i="3"/>
  <c r="I64" i="3"/>
  <c r="I56" i="3"/>
  <c r="I48" i="3"/>
  <c r="I40" i="3"/>
  <c r="I32" i="3"/>
  <c r="I24" i="3"/>
  <c r="I16" i="3"/>
  <c r="I8" i="3"/>
  <c r="I194" i="3"/>
  <c r="I178" i="3"/>
  <c r="I162" i="3"/>
  <c r="I138" i="3"/>
  <c r="I122" i="3"/>
  <c r="I106" i="3"/>
  <c r="I90" i="3"/>
  <c r="I50" i="3"/>
  <c r="I18" i="3"/>
  <c r="I2" i="3"/>
  <c r="I199" i="3"/>
  <c r="I191" i="3"/>
  <c r="I183" i="3"/>
  <c r="I175" i="3"/>
  <c r="I167" i="3"/>
  <c r="I159" i="3"/>
  <c r="I151" i="3"/>
  <c r="I143" i="3"/>
  <c r="I135" i="3"/>
  <c r="I127" i="3"/>
  <c r="I119" i="3"/>
  <c r="I111" i="3"/>
  <c r="I103" i="3"/>
  <c r="I95" i="3"/>
  <c r="I87" i="3"/>
  <c r="I79" i="3"/>
  <c r="I71" i="3"/>
  <c r="I63" i="3"/>
  <c r="I55" i="3"/>
  <c r="I47" i="3"/>
  <c r="I39" i="3"/>
  <c r="I31" i="3"/>
  <c r="I23" i="3"/>
  <c r="I15" i="3"/>
  <c r="I7" i="3"/>
  <c r="I154" i="3"/>
  <c r="I206" i="3"/>
  <c r="I198" i="3"/>
  <c r="I190" i="3"/>
  <c r="I182" i="3"/>
  <c r="I174" i="3"/>
  <c r="I166" i="3"/>
  <c r="I158" i="3"/>
  <c r="I150" i="3"/>
  <c r="I142" i="3"/>
  <c r="I134" i="3"/>
  <c r="I126" i="3"/>
  <c r="I118" i="3"/>
  <c r="I110" i="3"/>
  <c r="I102" i="3"/>
  <c r="I94" i="3"/>
  <c r="I86" i="3"/>
  <c r="I78" i="3"/>
  <c r="I70" i="3"/>
  <c r="I62" i="3"/>
  <c r="I54" i="3"/>
  <c r="I46" i="3"/>
  <c r="I38" i="3"/>
  <c r="I30" i="3"/>
  <c r="I22" i="3"/>
  <c r="I14" i="3"/>
  <c r="I6" i="3"/>
  <c r="G109" i="3"/>
  <c r="I205" i="3"/>
  <c r="I197" i="3"/>
  <c r="I189" i="3"/>
  <c r="I181" i="3"/>
  <c r="I173" i="3"/>
  <c r="I165" i="3"/>
  <c r="I157" i="3"/>
  <c r="I149" i="3"/>
  <c r="I141" i="3"/>
  <c r="I133" i="3"/>
  <c r="I125" i="3"/>
  <c r="I117" i="3"/>
  <c r="I109" i="3"/>
  <c r="I101" i="3"/>
  <c r="I93" i="3"/>
  <c r="I85" i="3"/>
  <c r="I77" i="3"/>
  <c r="I69" i="3"/>
  <c r="I61" i="3"/>
  <c r="I53" i="3"/>
  <c r="I45" i="3"/>
  <c r="I37" i="3"/>
  <c r="I29" i="3"/>
  <c r="I21" i="3"/>
  <c r="I13" i="3"/>
  <c r="I5" i="3"/>
  <c r="I204" i="3"/>
  <c r="I196" i="3"/>
  <c r="I188" i="3"/>
  <c r="I180" i="3"/>
  <c r="I172" i="3"/>
  <c r="I164" i="3"/>
  <c r="I156" i="3"/>
  <c r="I148" i="3"/>
  <c r="I140" i="3"/>
  <c r="I132" i="3"/>
  <c r="I124" i="3"/>
  <c r="I116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I4" i="3"/>
  <c r="I203" i="3"/>
  <c r="I195" i="3"/>
  <c r="I187" i="3"/>
  <c r="I179" i="3"/>
  <c r="I171" i="3"/>
  <c r="I163" i="3"/>
  <c r="I155" i="3"/>
  <c r="I147" i="3"/>
  <c r="I139" i="3"/>
  <c r="I131" i="3"/>
  <c r="I123" i="3"/>
  <c r="I115" i="3"/>
  <c r="I107" i="3"/>
  <c r="I99" i="3"/>
  <c r="I91" i="3"/>
  <c r="I83" i="3"/>
  <c r="I75" i="3"/>
  <c r="I67" i="3"/>
  <c r="I59" i="3"/>
  <c r="I51" i="3"/>
  <c r="I43" i="3"/>
  <c r="I35" i="3"/>
  <c r="I27" i="3"/>
  <c r="I19" i="3"/>
  <c r="I11" i="3"/>
  <c r="G202" i="3"/>
  <c r="G178" i="3"/>
  <c r="G154" i="3"/>
  <c r="G138" i="3"/>
  <c r="G114" i="3"/>
  <c r="G98" i="3"/>
  <c r="G82" i="3"/>
  <c r="G58" i="3"/>
  <c r="G26" i="3"/>
  <c r="G201" i="3"/>
  <c r="G193" i="3"/>
  <c r="G185" i="3"/>
  <c r="G177" i="3"/>
  <c r="G169" i="3"/>
  <c r="G161" i="3"/>
  <c r="G153" i="3"/>
  <c r="G145" i="3"/>
  <c r="G137" i="3"/>
  <c r="G129" i="3"/>
  <c r="G121" i="3"/>
  <c r="G113" i="3"/>
  <c r="G105" i="3"/>
  <c r="G97" i="3"/>
  <c r="G89" i="3"/>
  <c r="G81" i="3"/>
  <c r="G73" i="3"/>
  <c r="G65" i="3"/>
  <c r="G57" i="3"/>
  <c r="G49" i="3"/>
  <c r="G41" i="3"/>
  <c r="G33" i="3"/>
  <c r="G25" i="3"/>
  <c r="G17" i="3"/>
  <c r="G9" i="3"/>
  <c r="G205" i="3"/>
  <c r="G117" i="3"/>
  <c r="G186" i="3"/>
  <c r="G170" i="3"/>
  <c r="G146" i="3"/>
  <c r="G122" i="3"/>
  <c r="G90" i="3"/>
  <c r="G74" i="3"/>
  <c r="G50" i="3"/>
  <c r="G34" i="3"/>
  <c r="G10" i="3"/>
  <c r="G200" i="3"/>
  <c r="G192" i="3"/>
  <c r="G184" i="3"/>
  <c r="G176" i="3"/>
  <c r="G168" i="3"/>
  <c r="G160" i="3"/>
  <c r="G152" i="3"/>
  <c r="G144" i="3"/>
  <c r="G136" i="3"/>
  <c r="G128" i="3"/>
  <c r="G120" i="3"/>
  <c r="G112" i="3"/>
  <c r="G104" i="3"/>
  <c r="G96" i="3"/>
  <c r="G88" i="3"/>
  <c r="G80" i="3"/>
  <c r="G72" i="3"/>
  <c r="G64" i="3"/>
  <c r="G56" i="3"/>
  <c r="G48" i="3"/>
  <c r="G40" i="3"/>
  <c r="G32" i="3"/>
  <c r="G24" i="3"/>
  <c r="G16" i="3"/>
  <c r="G8" i="3"/>
  <c r="G181" i="3"/>
  <c r="G133" i="3"/>
  <c r="G194" i="3"/>
  <c r="G162" i="3"/>
  <c r="G130" i="3"/>
  <c r="G106" i="3"/>
  <c r="G66" i="3"/>
  <c r="G42" i="3"/>
  <c r="G18" i="3"/>
  <c r="G2" i="3"/>
  <c r="G199" i="3"/>
  <c r="G191" i="3"/>
  <c r="G183" i="3"/>
  <c r="G175" i="3"/>
  <c r="G167" i="3"/>
  <c r="G159" i="3"/>
  <c r="G151" i="3"/>
  <c r="G143" i="3"/>
  <c r="G135" i="3"/>
  <c r="G127" i="3"/>
  <c r="G119" i="3"/>
  <c r="G111" i="3"/>
  <c r="G103" i="3"/>
  <c r="G95" i="3"/>
  <c r="G87" i="3"/>
  <c r="G79" i="3"/>
  <c r="G71" i="3"/>
  <c r="G63" i="3"/>
  <c r="G55" i="3"/>
  <c r="G47" i="3"/>
  <c r="G39" i="3"/>
  <c r="G31" i="3"/>
  <c r="G23" i="3"/>
  <c r="G15" i="3"/>
  <c r="G7" i="3"/>
  <c r="G206" i="3"/>
  <c r="G198" i="3"/>
  <c r="G190" i="3"/>
  <c r="G182" i="3"/>
  <c r="G174" i="3"/>
  <c r="G166" i="3"/>
  <c r="G158" i="3"/>
  <c r="G150" i="3"/>
  <c r="G142" i="3"/>
  <c r="G134" i="3"/>
  <c r="G126" i="3"/>
  <c r="G118" i="3"/>
  <c r="G110" i="3"/>
  <c r="G102" i="3"/>
  <c r="G94" i="3"/>
  <c r="G86" i="3"/>
  <c r="G78" i="3"/>
  <c r="G70" i="3"/>
  <c r="G62" i="3"/>
  <c r="G54" i="3"/>
  <c r="G46" i="3"/>
  <c r="G38" i="3"/>
  <c r="G30" i="3"/>
  <c r="G22" i="3"/>
  <c r="G14" i="3"/>
  <c r="G6" i="3"/>
  <c r="G93" i="3"/>
  <c r="G85" i="3"/>
  <c r="G77" i="3"/>
  <c r="G69" i="3"/>
  <c r="G61" i="3"/>
  <c r="G53" i="3"/>
  <c r="G45" i="3"/>
  <c r="G37" i="3"/>
  <c r="G29" i="3"/>
  <c r="G21" i="3"/>
  <c r="G13" i="3"/>
  <c r="G5" i="3"/>
  <c r="G189" i="3"/>
  <c r="G165" i="3"/>
  <c r="G157" i="3"/>
  <c r="G141" i="3"/>
  <c r="G125" i="3"/>
  <c r="G101" i="3"/>
  <c r="G204" i="3"/>
  <c r="G196" i="3"/>
  <c r="G188" i="3"/>
  <c r="G180" i="3"/>
  <c r="G172" i="3"/>
  <c r="G164" i="3"/>
  <c r="G156" i="3"/>
  <c r="G148" i="3"/>
  <c r="G140" i="3"/>
  <c r="G132" i="3"/>
  <c r="G124" i="3"/>
  <c r="G116" i="3"/>
  <c r="G108" i="3"/>
  <c r="G100" i="3"/>
  <c r="G92" i="3"/>
  <c r="G84" i="3"/>
  <c r="G76" i="3"/>
  <c r="G68" i="3"/>
  <c r="G60" i="3"/>
  <c r="G52" i="3"/>
  <c r="G44" i="3"/>
  <c r="G36" i="3"/>
  <c r="G28" i="3"/>
  <c r="G20" i="3"/>
  <c r="G12" i="3"/>
  <c r="G4" i="3"/>
  <c r="G197" i="3"/>
  <c r="G173" i="3"/>
  <c r="G149" i="3"/>
  <c r="G203" i="3"/>
  <c r="G195" i="3"/>
  <c r="G187" i="3"/>
  <c r="G179" i="3"/>
  <c r="G171" i="3"/>
  <c r="G163" i="3"/>
  <c r="G155" i="3"/>
  <c r="G147" i="3"/>
  <c r="G139" i="3"/>
  <c r="G131" i="3"/>
  <c r="G123" i="3"/>
  <c r="G115" i="3"/>
  <c r="G107" i="3"/>
  <c r="G99" i="3"/>
  <c r="G91" i="3"/>
  <c r="G83" i="3"/>
  <c r="G75" i="3"/>
  <c r="G67" i="3"/>
  <c r="G59" i="3"/>
  <c r="G51" i="3"/>
  <c r="G43" i="3"/>
  <c r="G35" i="3"/>
  <c r="G27" i="3"/>
  <c r="G19" i="3"/>
  <c r="G11" i="3"/>
  <c r="E202" i="3"/>
  <c r="E186" i="3"/>
  <c r="E170" i="3"/>
  <c r="E154" i="3"/>
  <c r="E146" i="3"/>
  <c r="E130" i="3"/>
  <c r="E114" i="3"/>
  <c r="E98" i="3"/>
  <c r="E82" i="3"/>
  <c r="E66" i="3"/>
  <c r="E58" i="3"/>
  <c r="E50" i="3"/>
  <c r="E42" i="3"/>
  <c r="E34" i="3"/>
  <c r="E10" i="3"/>
  <c r="E201" i="3"/>
  <c r="E193" i="3"/>
  <c r="E185" i="3"/>
  <c r="E177" i="3"/>
  <c r="E169" i="3"/>
  <c r="E161" i="3"/>
  <c r="E153" i="3"/>
  <c r="E145" i="3"/>
  <c r="E137" i="3"/>
  <c r="E129" i="3"/>
  <c r="E121" i="3"/>
  <c r="E113" i="3"/>
  <c r="E105" i="3"/>
  <c r="E97" i="3"/>
  <c r="E89" i="3"/>
  <c r="E81" i="3"/>
  <c r="E73" i="3"/>
  <c r="E65" i="3"/>
  <c r="E57" i="3"/>
  <c r="E49" i="3"/>
  <c r="E41" i="3"/>
  <c r="E33" i="3"/>
  <c r="E25" i="3"/>
  <c r="E17" i="3"/>
  <c r="E9" i="3"/>
  <c r="E194" i="3"/>
  <c r="E178" i="3"/>
  <c r="E162" i="3"/>
  <c r="E138" i="3"/>
  <c r="E122" i="3"/>
  <c r="E106" i="3"/>
  <c r="E90" i="3"/>
  <c r="E74" i="3"/>
  <c r="E26" i="3"/>
  <c r="E200" i="3"/>
  <c r="E192" i="3"/>
  <c r="E184" i="3"/>
  <c r="E176" i="3"/>
  <c r="E168" i="3"/>
  <c r="E160" i="3"/>
  <c r="E152" i="3"/>
  <c r="E144" i="3"/>
  <c r="E136" i="3"/>
  <c r="E128" i="3"/>
  <c r="E120" i="3"/>
  <c r="E112" i="3"/>
  <c r="E104" i="3"/>
  <c r="E96" i="3"/>
  <c r="E88" i="3"/>
  <c r="E80" i="3"/>
  <c r="E72" i="3"/>
  <c r="E64" i="3"/>
  <c r="E56" i="3"/>
  <c r="E48" i="3"/>
  <c r="E40" i="3"/>
  <c r="E32" i="3"/>
  <c r="E24" i="3"/>
  <c r="E16" i="3"/>
  <c r="E8" i="3"/>
  <c r="E18" i="3"/>
  <c r="E2" i="3"/>
  <c r="E199" i="3"/>
  <c r="E191" i="3"/>
  <c r="E183" i="3"/>
  <c r="E175" i="3"/>
  <c r="E167" i="3"/>
  <c r="E159" i="3"/>
  <c r="E151" i="3"/>
  <c r="E143" i="3"/>
  <c r="E135" i="3"/>
  <c r="E127" i="3"/>
  <c r="E119" i="3"/>
  <c r="E111" i="3"/>
  <c r="E103" i="3"/>
  <c r="E95" i="3"/>
  <c r="E87" i="3"/>
  <c r="E79" i="3"/>
  <c r="E71" i="3"/>
  <c r="E63" i="3"/>
  <c r="E55" i="3"/>
  <c r="E47" i="3"/>
  <c r="E39" i="3"/>
  <c r="E31" i="3"/>
  <c r="E23" i="3"/>
  <c r="E15" i="3"/>
  <c r="E7" i="3"/>
  <c r="E206" i="3"/>
  <c r="E198" i="3"/>
  <c r="E190" i="3"/>
  <c r="E182" i="3"/>
  <c r="E174" i="3"/>
  <c r="E166" i="3"/>
  <c r="E158" i="3"/>
  <c r="E150" i="3"/>
  <c r="E142" i="3"/>
  <c r="E134" i="3"/>
  <c r="E126" i="3"/>
  <c r="E118" i="3"/>
  <c r="E110" i="3"/>
  <c r="E102" i="3"/>
  <c r="E94" i="3"/>
  <c r="E86" i="3"/>
  <c r="E78" i="3"/>
  <c r="E70" i="3"/>
  <c r="E62" i="3"/>
  <c r="E54" i="3"/>
  <c r="E46" i="3"/>
  <c r="E38" i="3"/>
  <c r="E30" i="3"/>
  <c r="E22" i="3"/>
  <c r="E14" i="3"/>
  <c r="E6" i="3"/>
  <c r="E205" i="3"/>
  <c r="E197" i="3"/>
  <c r="E189" i="3"/>
  <c r="E181" i="3"/>
  <c r="E173" i="3"/>
  <c r="E165" i="3"/>
  <c r="E157" i="3"/>
  <c r="E149" i="3"/>
  <c r="E141" i="3"/>
  <c r="E133" i="3"/>
  <c r="E125" i="3"/>
  <c r="E117" i="3"/>
  <c r="E109" i="3"/>
  <c r="E101" i="3"/>
  <c r="E93" i="3"/>
  <c r="E85" i="3"/>
  <c r="E77" i="3"/>
  <c r="E69" i="3"/>
  <c r="E61" i="3"/>
  <c r="E53" i="3"/>
  <c r="E45" i="3"/>
  <c r="E37" i="3"/>
  <c r="E29" i="3"/>
  <c r="E21" i="3"/>
  <c r="E13" i="3"/>
  <c r="E5" i="3"/>
  <c r="E204" i="3"/>
  <c r="E196" i="3"/>
  <c r="E188" i="3"/>
  <c r="E180" i="3"/>
  <c r="E172" i="3"/>
  <c r="E164" i="3"/>
  <c r="E156" i="3"/>
  <c r="E148" i="3"/>
  <c r="E140" i="3"/>
  <c r="E132" i="3"/>
  <c r="E124" i="3"/>
  <c r="E116" i="3"/>
  <c r="E108" i="3"/>
  <c r="E100" i="3"/>
  <c r="E92" i="3"/>
  <c r="E84" i="3"/>
  <c r="E76" i="3"/>
  <c r="E68" i="3"/>
  <c r="E60" i="3"/>
  <c r="E52" i="3"/>
  <c r="E44" i="3"/>
  <c r="E36" i="3"/>
  <c r="E28" i="3"/>
  <c r="E20" i="3"/>
  <c r="E12" i="3"/>
  <c r="E4" i="3"/>
  <c r="E203" i="3"/>
  <c r="E195" i="3"/>
  <c r="E187" i="3"/>
  <c r="E179" i="3"/>
  <c r="E171" i="3"/>
  <c r="E163" i="3"/>
  <c r="E155" i="3"/>
  <c r="E147" i="3"/>
  <c r="E139" i="3"/>
  <c r="E131" i="3"/>
  <c r="E123" i="3"/>
  <c r="E115" i="3"/>
  <c r="E107" i="3"/>
  <c r="E99" i="3"/>
  <c r="E91" i="3"/>
  <c r="E83" i="3"/>
  <c r="E75" i="3"/>
  <c r="E67" i="3"/>
  <c r="E59" i="3"/>
  <c r="E51" i="3"/>
  <c r="E43" i="3"/>
  <c r="E35" i="3"/>
  <c r="E27" i="3"/>
  <c r="E19" i="3"/>
  <c r="E11" i="3"/>
  <c r="J213" i="5" l="1"/>
  <c r="J214" i="5" s="1"/>
  <c r="J215" i="5" s="1"/>
  <c r="G213" i="5"/>
  <c r="G214" i="5" s="1"/>
  <c r="G216" i="5" s="1"/>
  <c r="S213" i="5"/>
  <c r="S214" i="5" s="1"/>
  <c r="S215" i="5" s="1"/>
  <c r="D213" i="5"/>
  <c r="D214" i="5" s="1"/>
  <c r="D216" i="5" s="1"/>
  <c r="Y213" i="5"/>
  <c r="Y214" i="5" s="1"/>
  <c r="Y215" i="5" s="1"/>
  <c r="AB213" i="5"/>
  <c r="AB214" i="5" s="1"/>
  <c r="AB216" i="5" s="1"/>
  <c r="P213" i="5"/>
  <c r="P214" i="5" s="1"/>
  <c r="P216" i="5" s="1"/>
  <c r="AN215" i="5"/>
  <c r="AH213" i="5"/>
  <c r="AH214" i="5" s="1"/>
  <c r="AH215" i="5" s="1"/>
  <c r="AK213" i="5"/>
  <c r="AK214" i="5" s="1"/>
  <c r="AK215" i="5" s="1"/>
  <c r="M213" i="5"/>
  <c r="M214" i="5" s="1"/>
  <c r="M215" i="5" s="1"/>
  <c r="V216" i="5"/>
  <c r="AE215" i="5"/>
  <c r="F216" i="3"/>
  <c r="D215" i="3"/>
  <c r="W212" i="3"/>
  <c r="W211" i="3"/>
  <c r="E212" i="3"/>
  <c r="E211" i="3"/>
  <c r="N216" i="3"/>
  <c r="Q211" i="3"/>
  <c r="Q212" i="3"/>
  <c r="Y212" i="3"/>
  <c r="Y211" i="3"/>
  <c r="K212" i="3"/>
  <c r="K211" i="3"/>
  <c r="M212" i="3"/>
  <c r="M211" i="3"/>
  <c r="I212" i="3"/>
  <c r="I211" i="3"/>
  <c r="O212" i="3"/>
  <c r="O211" i="3"/>
  <c r="S211" i="3"/>
  <c r="S212" i="3"/>
  <c r="G211" i="3"/>
  <c r="G212" i="3"/>
  <c r="L216" i="3"/>
  <c r="U212" i="3"/>
  <c r="U211" i="3"/>
  <c r="AA212" i="3"/>
  <c r="AA211" i="3"/>
  <c r="Z216" i="3"/>
  <c r="H215" i="3"/>
  <c r="J216" i="3"/>
  <c r="C211" i="3"/>
  <c r="C212" i="3"/>
  <c r="D215" i="5" l="1"/>
  <c r="G215" i="5"/>
  <c r="J216" i="5"/>
  <c r="S216" i="5"/>
  <c r="AB215" i="5"/>
  <c r="Y216" i="5"/>
  <c r="P215" i="5"/>
  <c r="M216" i="5"/>
  <c r="AK216" i="5"/>
  <c r="AH216" i="5"/>
  <c r="Y213" i="3"/>
  <c r="Y214" i="3" s="1"/>
  <c r="Y216" i="3" s="1"/>
  <c r="U213" i="3"/>
  <c r="U214" i="3" s="1"/>
  <c r="U216" i="3" s="1"/>
  <c r="Q213" i="3"/>
  <c r="Q214" i="3" s="1"/>
  <c r="Q215" i="3" s="1"/>
  <c r="I213" i="3"/>
  <c r="I214" i="3" s="1"/>
  <c r="I216" i="3" s="1"/>
  <c r="O213" i="3"/>
  <c r="O214" i="3" s="1"/>
  <c r="O216" i="3" s="1"/>
  <c r="G213" i="3"/>
  <c r="G214" i="3" s="1"/>
  <c r="G215" i="3" s="1"/>
  <c r="M213" i="3"/>
  <c r="M214" i="3" s="1"/>
  <c r="M216" i="3" s="1"/>
  <c r="E213" i="3"/>
  <c r="E214" i="3" s="1"/>
  <c r="E216" i="3" s="1"/>
  <c r="K213" i="3"/>
  <c r="K214" i="3" s="1"/>
  <c r="K216" i="3" s="1"/>
  <c r="S213" i="3"/>
  <c r="S214" i="3" s="1"/>
  <c r="S215" i="3" s="1"/>
  <c r="AA213" i="3"/>
  <c r="AA214" i="3" s="1"/>
  <c r="AA216" i="3" s="1"/>
  <c r="W213" i="3"/>
  <c r="W214" i="3" s="1"/>
  <c r="W216" i="3" s="1"/>
  <c r="C213" i="3"/>
  <c r="C214" i="3" s="1"/>
  <c r="C216" i="3" s="1"/>
  <c r="U215" i="3" l="1"/>
  <c r="Y215" i="3"/>
  <c r="C215" i="3"/>
  <c r="K215" i="3"/>
  <c r="I215" i="3"/>
  <c r="AA215" i="3"/>
  <c r="O215" i="3"/>
  <c r="M215" i="3"/>
  <c r="Q216" i="3"/>
  <c r="S216" i="3"/>
  <c r="E215" i="3"/>
  <c r="G216" i="3"/>
  <c r="W215" i="3"/>
</calcChain>
</file>

<file path=xl/sharedStrings.xml><?xml version="1.0" encoding="utf-8"?>
<sst xmlns="http://schemas.openxmlformats.org/spreadsheetml/2006/main" count="2596" uniqueCount="395">
  <si>
    <t>symboling</t>
  </si>
  <si>
    <t>CarName</t>
  </si>
  <si>
    <t>fueltype</t>
  </si>
  <si>
    <t>aspiration</t>
  </si>
  <si>
    <t>doornumber</t>
  </si>
  <si>
    <t>carbody</t>
  </si>
  <si>
    <t>drivewheel</t>
  </si>
  <si>
    <t>enginelocation</t>
  </si>
  <si>
    <t>enginetype</t>
  </si>
  <si>
    <t>cylindernumber</t>
  </si>
  <si>
    <t>fuelsystem</t>
  </si>
  <si>
    <t>wheelbase</t>
  </si>
  <si>
    <t>carlength</t>
  </si>
  <si>
    <t>carwidth</t>
  </si>
  <si>
    <t>carheight</t>
  </si>
  <si>
    <t>curbweight</t>
  </si>
  <si>
    <t>enginesize</t>
  </si>
  <si>
    <t>boreratio</t>
  </si>
  <si>
    <t>stroke</t>
  </si>
  <si>
    <t>compressionratio</t>
  </si>
  <si>
    <t>horsepower</t>
  </si>
  <si>
    <t>peakrpm</t>
  </si>
  <si>
    <t>citympg</t>
  </si>
  <si>
    <t>highwaympg</t>
  </si>
  <si>
    <t>price</t>
  </si>
  <si>
    <t>alfa-romero giulia</t>
  </si>
  <si>
    <t>gas</t>
  </si>
  <si>
    <t>std</t>
  </si>
  <si>
    <t>two</t>
  </si>
  <si>
    <t>convertible</t>
  </si>
  <si>
    <t>rwd</t>
  </si>
  <si>
    <t>front</t>
  </si>
  <si>
    <t>dohc</t>
  </si>
  <si>
    <t>four</t>
  </si>
  <si>
    <t>mpfi</t>
  </si>
  <si>
    <t>alfa-romero stelvio</t>
  </si>
  <si>
    <t>alfa-romero Quadrifoglio</t>
  </si>
  <si>
    <t>hatchback</t>
  </si>
  <si>
    <t>ohcv</t>
  </si>
  <si>
    <t>six</t>
  </si>
  <si>
    <t>audi 100 ls</t>
  </si>
  <si>
    <t>sedan</t>
  </si>
  <si>
    <t>fwd</t>
  </si>
  <si>
    <t>ohc</t>
  </si>
  <si>
    <t>audi 100ls</t>
  </si>
  <si>
    <t>4wd</t>
  </si>
  <si>
    <t>five</t>
  </si>
  <si>
    <t>audi fox</t>
  </si>
  <si>
    <t>audi 5000</t>
  </si>
  <si>
    <t>wagon</t>
  </si>
  <si>
    <t>audi 4000</t>
  </si>
  <si>
    <t>turbo</t>
  </si>
  <si>
    <t>audi 5000s (diesel)</t>
  </si>
  <si>
    <t>bmw 320i</t>
  </si>
  <si>
    <t>bmw x1</t>
  </si>
  <si>
    <t>bmw x3</t>
  </si>
  <si>
    <t>bmw z4</t>
  </si>
  <si>
    <t>bmw x4</t>
  </si>
  <si>
    <t>bmw x5</t>
  </si>
  <si>
    <t>chevrolet impala</t>
  </si>
  <si>
    <t>l</t>
  </si>
  <si>
    <t>three</t>
  </si>
  <si>
    <t>2bbl</t>
  </si>
  <si>
    <t>chevrolet monte carlo</t>
  </si>
  <si>
    <t>chevrolet vega 2300</t>
  </si>
  <si>
    <t>dodge rampage</t>
  </si>
  <si>
    <t>dodge challenger se</t>
  </si>
  <si>
    <t>dodge d200</t>
  </si>
  <si>
    <t>dodge monaco (sw)</t>
  </si>
  <si>
    <t>dodge colt hardtop</t>
  </si>
  <si>
    <t>dodge colt (sw)</t>
  </si>
  <si>
    <t>dodge coronet custom</t>
  </si>
  <si>
    <t>dodge dart custom</t>
  </si>
  <si>
    <t>dodge coronet custom (sw)</t>
  </si>
  <si>
    <t>mfi</t>
  </si>
  <si>
    <t>honda civic</t>
  </si>
  <si>
    <t>1bbl</t>
  </si>
  <si>
    <t>honda civic cvcc</t>
  </si>
  <si>
    <t>honda accord cvcc</t>
  </si>
  <si>
    <t>honda accord lx</t>
  </si>
  <si>
    <t>honda civic 1500 gl</t>
  </si>
  <si>
    <t>honda accord</t>
  </si>
  <si>
    <t>honda civic 1300</t>
  </si>
  <si>
    <t>honda prelude</t>
  </si>
  <si>
    <t>honda civic (auto)</t>
  </si>
  <si>
    <t>isuzu MU-X</t>
  </si>
  <si>
    <t xml:space="preserve">isuzu D-Max </t>
  </si>
  <si>
    <t>isuzu D-Max V-Cross</t>
  </si>
  <si>
    <t>spfi</t>
  </si>
  <si>
    <t>jaguar xj</t>
  </si>
  <si>
    <t>jaguar xf</t>
  </si>
  <si>
    <t>jaguar xk</t>
  </si>
  <si>
    <t>twelve</t>
  </si>
  <si>
    <t>maxda rx3</t>
  </si>
  <si>
    <t>maxda glc deluxe</t>
  </si>
  <si>
    <t>mazda rx2 coupe</t>
  </si>
  <si>
    <t>mazda rx-4</t>
  </si>
  <si>
    <t>mazda glc deluxe</t>
  </si>
  <si>
    <t>mazda 626</t>
  </si>
  <si>
    <t>rotor</t>
  </si>
  <si>
    <t>4bbl</t>
  </si>
  <si>
    <t>mazda glc</t>
  </si>
  <si>
    <t>mazda rx-7 gs</t>
  </si>
  <si>
    <t>mazda glc 4</t>
  </si>
  <si>
    <t>mazda glc custom l</t>
  </si>
  <si>
    <t>mazda glc custom</t>
  </si>
  <si>
    <t>diesel</t>
  </si>
  <si>
    <t>idi</t>
  </si>
  <si>
    <t>buick electra 225 custom</t>
  </si>
  <si>
    <t>buick century luxus (sw)</t>
  </si>
  <si>
    <t>buick century</t>
  </si>
  <si>
    <t>hardtop</t>
  </si>
  <si>
    <t>buick skyhawk</t>
  </si>
  <si>
    <t>buick opel isuzu deluxe</t>
  </si>
  <si>
    <t>eight</t>
  </si>
  <si>
    <t>buick skylark</t>
  </si>
  <si>
    <t>buick century special</t>
  </si>
  <si>
    <t>buick regal sport coupe (turbo)</t>
  </si>
  <si>
    <t>mercury cougar</t>
  </si>
  <si>
    <t>mitsubishi mirage</t>
  </si>
  <si>
    <t>mitsubishi lancer</t>
  </si>
  <si>
    <t>mitsubishi outlander</t>
  </si>
  <si>
    <t>mitsubishi g4</t>
  </si>
  <si>
    <t>spdi</t>
  </si>
  <si>
    <t>mitsubishi mirage g4</t>
  </si>
  <si>
    <t>mitsubishi montero</t>
  </si>
  <si>
    <t>mitsubishi pajero</t>
  </si>
  <si>
    <t>Nissan versa</t>
  </si>
  <si>
    <t>nissan gt-r</t>
  </si>
  <si>
    <t>nissan rogue</t>
  </si>
  <si>
    <t>nissan latio</t>
  </si>
  <si>
    <t>nissan titan</t>
  </si>
  <si>
    <t>nissan leaf</t>
  </si>
  <si>
    <t>nissan juke</t>
  </si>
  <si>
    <t>nissan note</t>
  </si>
  <si>
    <t>nissan clipper</t>
  </si>
  <si>
    <t>nissan nv200</t>
  </si>
  <si>
    <t>nissan dayz</t>
  </si>
  <si>
    <t>nissan fuga</t>
  </si>
  <si>
    <t>nissan otti</t>
  </si>
  <si>
    <t>nissan teana</t>
  </si>
  <si>
    <t>nissan kicks</t>
  </si>
  <si>
    <t>peugeot 504</t>
  </si>
  <si>
    <t>peugeot 304</t>
  </si>
  <si>
    <t>peugeot 504 (sw)</t>
  </si>
  <si>
    <t>peugeot 604sl</t>
  </si>
  <si>
    <t>peugeot 505s turbo diesel</t>
  </si>
  <si>
    <t>plymouth fury iii</t>
  </si>
  <si>
    <t>plymouth cricket</t>
  </si>
  <si>
    <t>plymouth satellite custom (sw)</t>
  </si>
  <si>
    <t>plymouth fury gran sedan</t>
  </si>
  <si>
    <t>plymouth valiant</t>
  </si>
  <si>
    <t>plymouth duster</t>
  </si>
  <si>
    <t>porsche macan</t>
  </si>
  <si>
    <t>porcshce panamera</t>
  </si>
  <si>
    <t>rear</t>
  </si>
  <si>
    <t>ohcf</t>
  </si>
  <si>
    <t>porsche cayenne</t>
  </si>
  <si>
    <t>porsche boxter</t>
  </si>
  <si>
    <t>dohcv</t>
  </si>
  <si>
    <t>renault 12tl</t>
  </si>
  <si>
    <t>renault 5 gtl</t>
  </si>
  <si>
    <t>saab 99e</t>
  </si>
  <si>
    <t>saab 99le</t>
  </si>
  <si>
    <t>saab 99gle</t>
  </si>
  <si>
    <t>subaru</t>
  </si>
  <si>
    <t>subaru dl</t>
  </si>
  <si>
    <t>subaru brz</t>
  </si>
  <si>
    <t>subaru baja</t>
  </si>
  <si>
    <t>subaru r1</t>
  </si>
  <si>
    <t>subaru r2</t>
  </si>
  <si>
    <t>subaru trezia</t>
  </si>
  <si>
    <t>subaru tribeca</t>
  </si>
  <si>
    <t>toyota corona mark ii</t>
  </si>
  <si>
    <t>toyota corona</t>
  </si>
  <si>
    <t>toyota corolla 1200</t>
  </si>
  <si>
    <t>toyota corona hardtop</t>
  </si>
  <si>
    <t>toyota corolla 1600 (sw)</t>
  </si>
  <si>
    <t>toyota carina</t>
  </si>
  <si>
    <t>toyota mark ii</t>
  </si>
  <si>
    <t>toyota corolla</t>
  </si>
  <si>
    <t>toyota corolla liftback</t>
  </si>
  <si>
    <t>toyota celica gt liftback</t>
  </si>
  <si>
    <t>toyota corolla tercel</t>
  </si>
  <si>
    <t>toyota corona liftback</t>
  </si>
  <si>
    <t>toyota starlet</t>
  </si>
  <si>
    <t>toyota tercel</t>
  </si>
  <si>
    <t>toyota cressida</t>
  </si>
  <si>
    <t>toyota celica gt</t>
  </si>
  <si>
    <t>toyouta tercel</t>
  </si>
  <si>
    <t>vokswagen rabbit</t>
  </si>
  <si>
    <t>volkswagen 1131 deluxe sedan</t>
  </si>
  <si>
    <t>volkswagen model 111</t>
  </si>
  <si>
    <t>volkswagen type 3</t>
  </si>
  <si>
    <t>volkswagen 411 (sw)</t>
  </si>
  <si>
    <t>volkswagen super beetle</t>
  </si>
  <si>
    <t>volkswagen dasher</t>
  </si>
  <si>
    <t>vw dasher</t>
  </si>
  <si>
    <t>vw rabbit</t>
  </si>
  <si>
    <t>volkswagen rabbit</t>
  </si>
  <si>
    <t>volkswagen rabbit custom</t>
  </si>
  <si>
    <t>volvo 145e (sw)</t>
  </si>
  <si>
    <t>volvo 144ea</t>
  </si>
  <si>
    <t>volvo 244dl</t>
  </si>
  <si>
    <t>volvo 245</t>
  </si>
  <si>
    <t>volvo 264gl</t>
  </si>
  <si>
    <t>volvo diesel</t>
  </si>
  <si>
    <t>volvo 246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</si>
  <si>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</si>
  <si>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</si>
  <si>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</si>
  <si>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</si>
  <si>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</si>
  <si>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</si>
  <si>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</si>
  <si>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</si>
  <si>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</si>
  <si>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</si>
  <si>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</si>
  <si>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</si>
  <si>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</si>
  <si>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</si>
  <si>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</si>
  <si>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</si>
  <si>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</si>
  <si>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</si>
  <si>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</si>
  <si>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</si>
  <si>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</si>
  <si>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</si>
  <si>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</si>
  <si>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</si>
  <si>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</si>
  <si>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 xml:space="preserve">categorical </t>
  </si>
  <si>
    <t>continouse</t>
  </si>
  <si>
    <t>فاصله بین محور عقب و جلو</t>
  </si>
  <si>
    <t xml:space="preserve">وزن بدون سرنشین و بار </t>
  </si>
  <si>
    <t>اندازه موتور</t>
  </si>
  <si>
    <t xml:space="preserve">    اسب بخار    نیرو</t>
  </si>
  <si>
    <t>میزان مصرف سوخت در شهر</t>
  </si>
  <si>
    <t>میزان مصرف سوخت در بزرگراه</t>
  </si>
  <si>
    <t>قیمت</t>
  </si>
  <si>
    <t>continuous</t>
  </si>
  <si>
    <t>alfa-romero</t>
  </si>
  <si>
    <t>audi</t>
  </si>
  <si>
    <t>bmw</t>
  </si>
  <si>
    <t>buick</t>
  </si>
  <si>
    <t>chevrolet</t>
  </si>
  <si>
    <t>dodge</t>
  </si>
  <si>
    <t>honda</t>
  </si>
  <si>
    <t>isuzu</t>
  </si>
  <si>
    <t>jaguar</t>
  </si>
  <si>
    <t>maxda</t>
  </si>
  <si>
    <t>mercury</t>
  </si>
  <si>
    <t>mitsubishi</t>
  </si>
  <si>
    <t>nissan</t>
  </si>
  <si>
    <t>peugeot</t>
  </si>
  <si>
    <t>plymouth</t>
  </si>
  <si>
    <t>porcshce</t>
  </si>
  <si>
    <t>renault</t>
  </si>
  <si>
    <t>saab</t>
  </si>
  <si>
    <t>toyota</t>
  </si>
  <si>
    <t>vokswagen</t>
  </si>
  <si>
    <t>volvo</t>
  </si>
  <si>
    <t>fuelsystem - 4bbl</t>
  </si>
  <si>
    <t>fuelsystem - 1bbl</t>
  </si>
  <si>
    <t>fuelsystem - mfi</t>
  </si>
  <si>
    <t>fuelsystem - 2bbl</t>
  </si>
  <si>
    <t>fuelsystem - mpfi</t>
  </si>
  <si>
    <t>fueltype - gas</t>
  </si>
  <si>
    <t>aspiration - turbo</t>
  </si>
  <si>
    <t>doornumber - four</t>
  </si>
  <si>
    <t>carbody - sedan</t>
  </si>
  <si>
    <t>carbody - hatchback</t>
  </si>
  <si>
    <t>carbody - hardtop</t>
  </si>
  <si>
    <t>carbody - convertible</t>
  </si>
  <si>
    <t>drivewheel - fwd</t>
  </si>
  <si>
    <t>drivewheel - rwd</t>
  </si>
  <si>
    <t>enginelocation - front</t>
  </si>
  <si>
    <t>enginetype - ohcv</t>
  </si>
  <si>
    <t>enginetype - ohcf</t>
  </si>
  <si>
    <t>enginetype -ohc</t>
  </si>
  <si>
    <t>enginetype - I</t>
  </si>
  <si>
    <t>enginetype - dohcv</t>
  </si>
  <si>
    <t>enginetype - dohc</t>
  </si>
  <si>
    <t>cylindernumber - eight</t>
  </si>
  <si>
    <t>cylindernumber - twelve</t>
  </si>
  <si>
    <t>cylindernumber - three</t>
  </si>
  <si>
    <t>cylindernumber - five</t>
  </si>
  <si>
    <t>cylindernumber - six</t>
  </si>
  <si>
    <t>cylindernumber - four</t>
  </si>
  <si>
    <t>Mean</t>
  </si>
  <si>
    <t>StDev</t>
  </si>
  <si>
    <t>wheelbase  Z transform</t>
  </si>
  <si>
    <t>carlength   Z transform</t>
  </si>
  <si>
    <t>carwidth   Z transform</t>
  </si>
  <si>
    <t>carheight    Z transform</t>
  </si>
  <si>
    <t>curbweight Z transform</t>
  </si>
  <si>
    <t>enginesize Z transform</t>
  </si>
  <si>
    <t xml:space="preserve">   boreratio   Z transform</t>
  </si>
  <si>
    <t xml:space="preserve">      stroke      Z transform</t>
  </si>
  <si>
    <t>compressionratioZ transform</t>
  </si>
  <si>
    <t xml:space="preserve">    horsepower    Z transform</t>
  </si>
  <si>
    <t xml:space="preserve">  peakrpm     Z transform</t>
  </si>
  <si>
    <t xml:space="preserve">     citympg     Z transform</t>
  </si>
  <si>
    <t>highwaympgZ transform</t>
  </si>
  <si>
    <t>Q1</t>
  </si>
  <si>
    <t>Q3</t>
  </si>
  <si>
    <t>IQR</t>
  </si>
  <si>
    <t>1.5(IQR)</t>
  </si>
  <si>
    <t>Lower</t>
  </si>
  <si>
    <t>Upper</t>
  </si>
  <si>
    <t xml:space="preserve">   horsepower  Z transform</t>
  </si>
  <si>
    <t>highwaympg   Z transform</t>
  </si>
  <si>
    <t>outliers</t>
  </si>
  <si>
    <t xml:space="preserve">highwaympg </t>
  </si>
  <si>
    <t xml:space="preserve">     citympg</t>
  </si>
  <si>
    <t xml:space="preserve">  peakrpm </t>
  </si>
  <si>
    <t xml:space="preserve">   horsepower </t>
  </si>
  <si>
    <t xml:space="preserve">      stroke </t>
  </si>
  <si>
    <t xml:space="preserve">   boreratio</t>
  </si>
  <si>
    <t xml:space="preserve">carheight   </t>
  </si>
  <si>
    <t xml:space="preserve">carwidth   </t>
  </si>
  <si>
    <t xml:space="preserve">carlength  </t>
  </si>
  <si>
    <t xml:space="preserve">carlength </t>
  </si>
  <si>
    <t>RSQ</t>
  </si>
  <si>
    <t>VIF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</si>
  <si>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</si>
  <si>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</si>
  <si>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</si>
  <si>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</si>
  <si>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</si>
  <si>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</si>
  <si>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</si>
  <si>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</si>
  <si>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</si>
  <si>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</si>
  <si>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</si>
  <si>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</si>
  <si>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</si>
  <si>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</si>
  <si>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</si>
  <si>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</si>
  <si>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</si>
  <si>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</si>
  <si>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</si>
  <si>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</si>
  <si>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</si>
  <si>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</si>
  <si>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</si>
  <si>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</si>
  <si>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</si>
  <si>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</si>
  <si>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</si>
  <si>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Standard Residuals</t>
  </si>
  <si>
    <t>PROBABILITY OUTPUT</t>
  </si>
  <si>
    <t>Percentile</t>
  </si>
  <si>
    <t>شاخص ارزیابی مدل رگرسیون: R² یعنی متغیرهای مستقل چقدر توانستند متغیر هدف را توصیف کنند. پس هر چه بزرگتر باشد بهتر است.</t>
  </si>
  <si>
    <t>با توجه به vif و همبستگی ها متغیر ها انتخاب شدند و متغیرهای مستقل که وابستگی داشتند حذف گردیدند و از میان متغیرها آنهایی که وابستگی بالاتری به تارگت داشتند انتخاب شدند</t>
  </si>
  <si>
    <t>Intercept بتا صفر</t>
  </si>
  <si>
    <t>تاثیر همزمان همبستگی چند متغیر. همبستگی مجموع x ها و متغیر y .</t>
  </si>
  <si>
    <t xml:space="preserve"> همان R² است بصورت تعدیل یافته. ضریب تعدیل برای بهتر شدن R². جریمه بازای هر کدام از x ها در نظر می گیرد. اگر x ی تاثیر زیادی روی R² نداشت نشان می دهد.اگر x یی تاثیری روی R² نداشت از مقدار R² کم می کند.</t>
  </si>
  <si>
    <t>میانگین فاصله هر کدام از متغیر های مستقل با خط رگرسیون (رگرسور یا خط برآورد کننده)</t>
  </si>
  <si>
    <t xml:space="preserve"> مجزور و جر هم هستند: Multiple R و R Square</t>
  </si>
  <si>
    <t>Square Residual</t>
  </si>
  <si>
    <t>SSE</t>
  </si>
  <si>
    <t>MSE</t>
  </si>
  <si>
    <t>RMSE</t>
  </si>
  <si>
    <t>مجموع توان دو رزیجوآل ها</t>
  </si>
  <si>
    <t>جذر MSE</t>
  </si>
  <si>
    <t xml:space="preserve"> Y = b0 + bn X</t>
  </si>
  <si>
    <t>آیا نتایج ضرایب رگرسیون را می توان به جامعه تعمیم داد؟</t>
  </si>
  <si>
    <t>تحلیل P-value (فرض صفر: ضرایب رگرسیون مساوی صفر است. باید اثبات کنیم صفر نیستند.)                          مقدار P-value را با آلفای ۰.۰۵ مقایسه می کنیم چون سطح اطمینان ۹۵٪ را انتخاب کردیم  اگر P-value کوچکتر از ۰.۰۵ بود فرض صفر را رد می کنیم و فرض یک را می پذیریم پس مقدار ضریب بدست آمده مورد قبول و failed to reject  است. P-value های قرمز رد و سبز پذیرفته شده اند.</t>
  </si>
  <si>
    <t>t stat = Coef / standard error</t>
  </si>
  <si>
    <t>standard error = s/√n</t>
  </si>
  <si>
    <t>توزیع t</t>
  </si>
  <si>
    <t>عدد SSE را تقسیم بر درجه آزادی</t>
  </si>
  <si>
    <t>t critical</t>
  </si>
  <si>
    <t>بیشتر رد می شود</t>
  </si>
  <si>
    <t>حد پذیرش غیر سختگیرانه</t>
  </si>
  <si>
    <t>Coef-t critical</t>
  </si>
  <si>
    <t>Coef+t critical</t>
  </si>
  <si>
    <t>8  (k-1) *</t>
  </si>
  <si>
    <t>196 (N-k) **</t>
  </si>
  <si>
    <t>204 ( * + ** )</t>
  </si>
  <si>
    <t>k=9</t>
  </si>
  <si>
    <t>12697686.1136585 (ss/N-k)</t>
  </si>
  <si>
    <t>103.669408637259 (MS1/MS2)</t>
  </si>
  <si>
    <t>F &gt; Significance F</t>
  </si>
  <si>
    <t>معنی R² یعنی متغیرهای مستقل چقدر توانستند متغیر هدف را توصیف کنند. پس هر چه بزرگتر باشد بهتر است.</t>
  </si>
  <si>
    <t>Intercept</t>
  </si>
  <si>
    <t>horsepower  Z transform</t>
  </si>
  <si>
    <t>Pvalue&gt;0.05</t>
  </si>
  <si>
    <t>Pvalue&lt;0.05</t>
  </si>
  <si>
    <t>مقدار ارزیابی در Regression 2 با توجه به داده های انتخاب شده در selected Data 2 بهتر می باشد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</si>
</sst>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charset val="178"/>
      <scheme val="minor"/>
    </font>
    <font>
      <i/>
      <sz val="11"/>
      <color theme="1"/>
      <name val="Arial"/>
      <family val="2"/>
      <charset val="178"/>
      <scheme val="minor"/>
    </font>
    <font>
      <sz val="10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2" fontId="0" fillId="7" borderId="0" xfId="0" applyNumberFormat="1" applyFill="1"/>
    <xf numFmtId="0" fontId="1" fillId="0" borderId="3" xfId="0" applyFont="1" applyFill="1" applyBorder="1" applyAlignment="1">
      <alignment horizontal="centerContinuous"/>
    </xf>
    <xf numFmtId="0" fontId="0" fillId="7" borderId="0" xfId="0" applyFill="1" applyBorder="1"/>
    <xf numFmtId="2" fontId="0" fillId="7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Border="1"/>
    <xf numFmtId="0" fontId="0" fillId="7" borderId="6" xfId="0" applyFill="1" applyBorder="1"/>
    <xf numFmtId="0" fontId="0" fillId="7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0" borderId="7" xfId="0" applyBorder="1"/>
    <xf numFmtId="0" fontId="0" fillId="8" borderId="7" xfId="0" applyFill="1" applyBorder="1"/>
    <xf numFmtId="0" fontId="0" fillId="8" borderId="0" xfId="0" applyFill="1" applyBorder="1" applyAlignment="1"/>
    <xf numFmtId="0" fontId="0" fillId="10" borderId="0" xfId="0" applyFill="1" applyBorder="1" applyAlignment="1"/>
    <xf numFmtId="0" fontId="0" fillId="10" borderId="0" xfId="0" applyFill="1"/>
    <xf numFmtId="0" fontId="0" fillId="11" borderId="0" xfId="0" applyFill="1" applyBorder="1" applyAlignment="1"/>
    <xf numFmtId="0" fontId="0" fillId="11" borderId="0" xfId="0" applyFill="1"/>
    <xf numFmtId="0" fontId="0" fillId="10" borderId="2" xfId="0" applyFill="1" applyBorder="1" applyAlignment="1"/>
    <xf numFmtId="0" fontId="0" fillId="5" borderId="0" xfId="0" applyFill="1" applyBorder="1" applyAlignment="1"/>
    <xf numFmtId="0" fontId="0" fillId="0" borderId="0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right" vertical="center"/>
    </xf>
    <xf numFmtId="0" fontId="1" fillId="4" borderId="3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0" fillId="4" borderId="0" xfId="0" applyFill="1" applyAlignment="1">
      <alignment horizontal="left" vertical="center"/>
    </xf>
    <xf numFmtId="0" fontId="0" fillId="4" borderId="0" xfId="0" applyFill="1"/>
    <xf numFmtId="0" fontId="1" fillId="9" borderId="3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12" borderId="0" xfId="0" applyFill="1" applyBorder="1" applyAlignment="1">
      <alignment horizontal="center"/>
    </xf>
    <xf numFmtId="0" fontId="1" fillId="12" borderId="0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9" borderId="0" xfId="0" applyFill="1"/>
    <xf numFmtId="0" fontId="0" fillId="1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13" borderId="0" xfId="0" applyFill="1" applyBorder="1" applyAlignment="1"/>
    <xf numFmtId="0" fontId="0" fillId="5" borderId="2" xfId="0" applyFill="1" applyBorder="1" applyAlignment="1"/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peugeot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'Selected Feature -1'!$A$2:$A$206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'Regression-1'!$C$36:$C$240</c:f>
              <c:numCache>
                <c:formatCode>General</c:formatCode>
                <c:ptCount val="205"/>
                <c:pt idx="0">
                  <c:v>-988.37659576546685</c:v>
                </c:pt>
                <c:pt idx="1">
                  <c:v>2016.6234042345332</c:v>
                </c:pt>
                <c:pt idx="2">
                  <c:v>-2241.9618030228812</c:v>
                </c:pt>
                <c:pt idx="3">
                  <c:v>2734.4664887090676</c:v>
                </c:pt>
                <c:pt idx="4">
                  <c:v>2949.4759041213765</c:v>
                </c:pt>
                <c:pt idx="5">
                  <c:v>824.88462880563202</c:v>
                </c:pt>
                <c:pt idx="6">
                  <c:v>858.09121665800922</c:v>
                </c:pt>
                <c:pt idx="7">
                  <c:v>2068.0912166580092</c:v>
                </c:pt>
                <c:pt idx="8">
                  <c:v>6427.6981647125831</c:v>
                </c:pt>
                <c:pt idx="9">
                  <c:v>1953.9629232565385</c:v>
                </c:pt>
                <c:pt idx="10">
                  <c:v>3340.5995317929082</c:v>
                </c:pt>
                <c:pt idx="11">
                  <c:v>3835.5995317929082</c:v>
                </c:pt>
                <c:pt idx="12">
                  <c:v>1325.9145640210809</c:v>
                </c:pt>
                <c:pt idx="13">
                  <c:v>1460.9145640210809</c:v>
                </c:pt>
                <c:pt idx="14">
                  <c:v>2998.3899128391968</c:v>
                </c:pt>
                <c:pt idx="15">
                  <c:v>2464.9926294860634</c:v>
                </c:pt>
                <c:pt idx="16">
                  <c:v>12263.589488037454</c:v>
                </c:pt>
                <c:pt idx="17">
                  <c:v>7324.3207270717176</c:v>
                </c:pt>
                <c:pt idx="18">
                  <c:v>6517.002861349818</c:v>
                </c:pt>
                <c:pt idx="19">
                  <c:v>1501.9129102625884</c:v>
                </c:pt>
                <c:pt idx="20">
                  <c:v>1324.919345637385</c:v>
                </c:pt>
                <c:pt idx="21">
                  <c:v>632.58233379828016</c:v>
                </c:pt>
                <c:pt idx="22">
                  <c:v>1437.5823337982802</c:v>
                </c:pt>
                <c:pt idx="23">
                  <c:v>924.44395212453128</c:v>
                </c:pt>
                <c:pt idx="24">
                  <c:v>1289.5823337982802</c:v>
                </c:pt>
                <c:pt idx="25">
                  <c:v>1752.5823337982802</c:v>
                </c:pt>
                <c:pt idx="26">
                  <c:v>2669.5823337982802</c:v>
                </c:pt>
                <c:pt idx="27">
                  <c:v>1525.4439521245313</c:v>
                </c:pt>
                <c:pt idx="28">
                  <c:v>-2808.527807291819</c:v>
                </c:pt>
                <c:pt idx="29">
                  <c:v>-4190.6918139362424</c:v>
                </c:pt>
                <c:pt idx="30">
                  <c:v>3704.7691932010293</c:v>
                </c:pt>
                <c:pt idx="31">
                  <c:v>3412.1861350771787</c:v>
                </c:pt>
                <c:pt idx="32">
                  <c:v>3048.699969425048</c:v>
                </c:pt>
                <c:pt idx="33">
                  <c:v>2235.2326009474918</c:v>
                </c:pt>
                <c:pt idx="34">
                  <c:v>2835.2326009474918</c:v>
                </c:pt>
                <c:pt idx="35">
                  <c:v>889.60716440345368</c:v>
                </c:pt>
                <c:pt idx="36">
                  <c:v>1882.3862875547557</c:v>
                </c:pt>
                <c:pt idx="37">
                  <c:v>-1396.005579614497</c:v>
                </c:pt>
                <c:pt idx="38">
                  <c:v>-196.00557961449704</c:v>
                </c:pt>
                <c:pt idx="39">
                  <c:v>-1690.9190832486693</c:v>
                </c:pt>
                <c:pt idx="40">
                  <c:v>-240.91908324866927</c:v>
                </c:pt>
                <c:pt idx="41">
                  <c:v>1851.9283683147896</c:v>
                </c:pt>
                <c:pt idx="42">
                  <c:v>281.85099469519264</c:v>
                </c:pt>
                <c:pt idx="43">
                  <c:v>-4800.1847953033775</c:v>
                </c:pt>
                <c:pt idx="44">
                  <c:v>4123.4129102625884</c:v>
                </c:pt>
                <c:pt idx="45">
                  <c:v>4123.4129102625884</c:v>
                </c:pt>
                <c:pt idx="46">
                  <c:v>-2112.5756827602727</c:v>
                </c:pt>
                <c:pt idx="47">
                  <c:v>2507.4633781616685</c:v>
                </c:pt>
                <c:pt idx="48">
                  <c:v>5807.4633781616685</c:v>
                </c:pt>
                <c:pt idx="49">
                  <c:v>7168.0853527339204</c:v>
                </c:pt>
                <c:pt idx="50">
                  <c:v>-131.85125323047578</c:v>
                </c:pt>
                <c:pt idx="51">
                  <c:v>768.14874676952422</c:v>
                </c:pt>
                <c:pt idx="52">
                  <c:v>1468.1487467695242</c:v>
                </c:pt>
                <c:pt idx="53">
                  <c:v>154.75204069570827</c:v>
                </c:pt>
                <c:pt idx="54">
                  <c:v>854.75204069570827</c:v>
                </c:pt>
                <c:pt idx="55">
                  <c:v>-1199.9999999999945</c:v>
                </c:pt>
                <c:pt idx="56">
                  <c:v>-299.99999999999454</c:v>
                </c:pt>
                <c:pt idx="57">
                  <c:v>1500.0000000000055</c:v>
                </c:pt>
                <c:pt idx="58">
                  <c:v>5427.782978452291</c:v>
                </c:pt>
                <c:pt idx="59">
                  <c:v>-3240.2225553411499</c:v>
                </c:pt>
                <c:pt idx="60">
                  <c:v>-3590.2225553411499</c:v>
                </c:pt>
                <c:pt idx="61">
                  <c:v>-1490.2225553411499</c:v>
                </c:pt>
                <c:pt idx="62">
                  <c:v>-1840.2225553411499</c:v>
                </c:pt>
                <c:pt idx="63">
                  <c:v>-547.35249075909269</c:v>
                </c:pt>
                <c:pt idx="64">
                  <c:v>-840.22255534114993</c:v>
                </c:pt>
                <c:pt idx="65">
                  <c:v>1447.4870609461723</c:v>
                </c:pt>
                <c:pt idx="66">
                  <c:v>3917.069669856297</c:v>
                </c:pt>
                <c:pt idx="67">
                  <c:v>1639.8275588324832</c:v>
                </c:pt>
                <c:pt idx="68">
                  <c:v>4335.8275588324832</c:v>
                </c:pt>
                <c:pt idx="69">
                  <c:v>4799.6131173585818</c:v>
                </c:pt>
                <c:pt idx="70">
                  <c:v>5844.0949015514962</c:v>
                </c:pt>
                <c:pt idx="71">
                  <c:v>4748.7249825674444</c:v>
                </c:pt>
                <c:pt idx="72">
                  <c:v>9134.8479105474471</c:v>
                </c:pt>
                <c:pt idx="73">
                  <c:v>9549.3346584532374</c:v>
                </c:pt>
                <c:pt idx="74">
                  <c:v>15423.348947449562</c:v>
                </c:pt>
                <c:pt idx="75">
                  <c:v>-2908.1911751805819</c:v>
                </c:pt>
                <c:pt idx="76">
                  <c:v>242.01751582721681</c:v>
                </c:pt>
                <c:pt idx="77">
                  <c:v>1042.0175158272168</c:v>
                </c:pt>
                <c:pt idx="78">
                  <c:v>1522.0175158272168</c:v>
                </c:pt>
                <c:pt idx="79">
                  <c:v>656.44395212453128</c:v>
                </c:pt>
                <c:pt idx="80">
                  <c:v>-1313.0226093974488</c:v>
                </c:pt>
                <c:pt idx="81">
                  <c:v>-2978.3934268089488</c:v>
                </c:pt>
                <c:pt idx="82">
                  <c:v>-4525.6918139362424</c:v>
                </c:pt>
                <c:pt idx="83">
                  <c:v>-2285.6918139362424</c:v>
                </c:pt>
                <c:pt idx="84">
                  <c:v>-2665.6918139362424</c:v>
                </c:pt>
                <c:pt idx="85">
                  <c:v>-4393.8430341278745</c:v>
                </c:pt>
                <c:pt idx="86">
                  <c:v>-3193.8430341278745</c:v>
                </c:pt>
                <c:pt idx="87">
                  <c:v>-1898.4722167163745</c:v>
                </c:pt>
                <c:pt idx="88">
                  <c:v>-1898.4722167163745</c:v>
                </c:pt>
                <c:pt idx="89">
                  <c:v>-1464.7099347438925</c:v>
                </c:pt>
                <c:pt idx="90">
                  <c:v>32.604656550355685</c:v>
                </c:pt>
                <c:pt idx="91">
                  <c:v>-314.70993474389252</c:v>
                </c:pt>
                <c:pt idx="92">
                  <c:v>-114.70993474389252</c:v>
                </c:pt>
                <c:pt idx="93">
                  <c:v>-386.8714749726787</c:v>
                </c:pt>
                <c:pt idx="94">
                  <c:v>335.29006525610748</c:v>
                </c:pt>
                <c:pt idx="95">
                  <c:v>788.01486891557215</c:v>
                </c:pt>
                <c:pt idx="96">
                  <c:v>535.29006525610748</c:v>
                </c:pt>
                <c:pt idx="97">
                  <c:v>263.1285250273213</c:v>
                </c:pt>
                <c:pt idx="98">
                  <c:v>1742.2836298813099</c:v>
                </c:pt>
                <c:pt idx="99">
                  <c:v>-2718.1537330205283</c:v>
                </c:pt>
                <c:pt idx="100">
                  <c:v>-2118.1537330205283</c:v>
                </c:pt>
                <c:pt idx="101">
                  <c:v>-7849.7204574934985</c:v>
                </c:pt>
                <c:pt idx="102">
                  <c:v>-7406.7140221187001</c:v>
                </c:pt>
                <c:pt idx="103">
                  <c:v>-8306.7140221187001</c:v>
                </c:pt>
                <c:pt idx="104">
                  <c:v>-4696.7206890770212</c:v>
                </c:pt>
                <c:pt idx="105">
                  <c:v>-3125.308269804591</c:v>
                </c:pt>
                <c:pt idx="106">
                  <c:v>-4725.8757939310126</c:v>
                </c:pt>
                <c:pt idx="107">
                  <c:v>-1143.6648756079758</c:v>
                </c:pt>
                <c:pt idx="108">
                  <c:v>-3090.41495668678</c:v>
                </c:pt>
                <c:pt idx="109">
                  <c:v>-2526.1895267898635</c:v>
                </c:pt>
                <c:pt idx="110">
                  <c:v>-4352.9396078686696</c:v>
                </c:pt>
                <c:pt idx="111">
                  <c:v>2610.62213085023</c:v>
                </c:pt>
                <c:pt idx="112">
                  <c:v>609.58504331322001</c:v>
                </c:pt>
                <c:pt idx="113">
                  <c:v>1803.0974796683422</c:v>
                </c:pt>
                <c:pt idx="114">
                  <c:v>-1137.9396078686696</c:v>
                </c:pt>
                <c:pt idx="115">
                  <c:v>3586.3351243920242</c:v>
                </c:pt>
                <c:pt idx="116">
                  <c:v>1659.58504331322</c:v>
                </c:pt>
                <c:pt idx="117">
                  <c:v>1981.9237532849547</c:v>
                </c:pt>
                <c:pt idx="118">
                  <c:v>632.58233379828016</c:v>
                </c:pt>
                <c:pt idx="119">
                  <c:v>924.44395212453128</c:v>
                </c:pt>
                <c:pt idx="120">
                  <c:v>1289.5823337982802</c:v>
                </c:pt>
                <c:pt idx="121">
                  <c:v>176.74245578034242</c:v>
                </c:pt>
                <c:pt idx="122">
                  <c:v>263.48318389608903</c:v>
                </c:pt>
                <c:pt idx="123">
                  <c:v>-2808.527807291819</c:v>
                </c:pt>
                <c:pt idx="124">
                  <c:v>-6373.9678855066741</c:v>
                </c:pt>
                <c:pt idx="125">
                  <c:v>-4163.2408628154444</c:v>
                </c:pt>
                <c:pt idx="126">
                  <c:v>324.08841518437839</c:v>
                </c:pt>
                <c:pt idx="127">
                  <c:v>1824.0884151843784</c:v>
                </c:pt>
                <c:pt idx="128">
                  <c:v>4824.0884151843784</c:v>
                </c:pt>
                <c:pt idx="129">
                  <c:v>-2809.0243827376034</c:v>
                </c:pt>
                <c:pt idx="130">
                  <c:v>-4633.9684194377187</c:v>
                </c:pt>
                <c:pt idx="131">
                  <c:v>-3293.3236767692888</c:v>
                </c:pt>
                <c:pt idx="132">
                  <c:v>-2483.910322968075</c:v>
                </c:pt>
                <c:pt idx="133">
                  <c:v>-2163.910322968075</c:v>
                </c:pt>
                <c:pt idx="134">
                  <c:v>706.08967703192502</c:v>
                </c:pt>
                <c:pt idx="135">
                  <c:v>1176.089677031925</c:v>
                </c:pt>
                <c:pt idx="136">
                  <c:v>1958.9145155767837</c:v>
                </c:pt>
                <c:pt idx="137">
                  <c:v>2428.9145155767837</c:v>
                </c:pt>
                <c:pt idx="138">
                  <c:v>148.38990876925072</c:v>
                </c:pt>
                <c:pt idx="139">
                  <c:v>635.62540921019718</c:v>
                </c:pt>
                <c:pt idx="140">
                  <c:v>1280.1758018912715</c:v>
                </c:pt>
                <c:pt idx="141">
                  <c:v>-1847.6003478570201</c:v>
                </c:pt>
                <c:pt idx="142">
                  <c:v>-1198.6003478570201</c:v>
                </c:pt>
                <c:pt idx="143">
                  <c:v>540.67761339374738</c:v>
                </c:pt>
                <c:pt idx="144">
                  <c:v>259.3996521429799</c:v>
                </c:pt>
                <c:pt idx="145">
                  <c:v>1208.2380584989987</c:v>
                </c:pt>
                <c:pt idx="146">
                  <c:v>-1746.9763295597113</c:v>
                </c:pt>
                <c:pt idx="147">
                  <c:v>542.30163169105617</c:v>
                </c:pt>
                <c:pt idx="148">
                  <c:v>-1212.7347283398904</c:v>
                </c:pt>
                <c:pt idx="149">
                  <c:v>1391.1036780161285</c:v>
                </c:pt>
                <c:pt idx="150">
                  <c:v>203.26095227932637</c:v>
                </c:pt>
                <c:pt idx="151">
                  <c:v>1193.2609522793264</c:v>
                </c:pt>
                <c:pt idx="152">
                  <c:v>1343.2609522793264</c:v>
                </c:pt>
                <c:pt idx="153">
                  <c:v>39.837086459593593</c:v>
                </c:pt>
                <c:pt idx="154">
                  <c:v>1019.8370864595936</c:v>
                </c:pt>
                <c:pt idx="155">
                  <c:v>1899.8370864595936</c:v>
                </c:pt>
                <c:pt idx="156">
                  <c:v>-324.21983476032256</c:v>
                </c:pt>
                <c:pt idx="157">
                  <c:v>-64.219834760322556</c:v>
                </c:pt>
                <c:pt idx="158">
                  <c:v>-89.599697379263489</c:v>
                </c:pt>
                <c:pt idx="159">
                  <c:v>-199.59969737926349</c:v>
                </c:pt>
                <c:pt idx="160">
                  <c:v>475.78016523967744</c:v>
                </c:pt>
                <c:pt idx="161">
                  <c:v>1095.7801652396774</c:v>
                </c:pt>
                <c:pt idx="162">
                  <c:v>1995.7801652396774</c:v>
                </c:pt>
                <c:pt idx="163">
                  <c:v>-1565.6974770550551</c:v>
                </c:pt>
                <c:pt idx="164">
                  <c:v>-1385.6974770550551</c:v>
                </c:pt>
                <c:pt idx="165">
                  <c:v>-1885.7246126773734</c:v>
                </c:pt>
                <c:pt idx="166">
                  <c:v>-1645.7246126773734</c:v>
                </c:pt>
                <c:pt idx="167">
                  <c:v>-9046.7341654127558</c:v>
                </c:pt>
                <c:pt idx="168">
                  <c:v>-7856.7341654127558</c:v>
                </c:pt>
                <c:pt idx="169">
                  <c:v>-7506.7341654127558</c:v>
                </c:pt>
                <c:pt idx="170">
                  <c:v>-6296.7341654127558</c:v>
                </c:pt>
                <c:pt idx="171">
                  <c:v>-5946.7341654127558</c:v>
                </c:pt>
                <c:pt idx="172">
                  <c:v>173.26583458724417</c:v>
                </c:pt>
                <c:pt idx="173">
                  <c:v>-3087.685808010021</c:v>
                </c:pt>
                <c:pt idx="174">
                  <c:v>613.42966116930984</c:v>
                </c:pt>
                <c:pt idx="175">
                  <c:v>-2047.685808010021</c:v>
                </c:pt>
                <c:pt idx="176">
                  <c:v>-1137.685808010021</c:v>
                </c:pt>
                <c:pt idx="177">
                  <c:v>-787.68580801002099</c:v>
                </c:pt>
                <c:pt idx="178">
                  <c:v>-6354.1151463137685</c:v>
                </c:pt>
                <c:pt idx="179">
                  <c:v>-6914.1151463137685</c:v>
                </c:pt>
                <c:pt idx="180">
                  <c:v>-7714.0087777159679</c:v>
                </c:pt>
                <c:pt idx="181">
                  <c:v>-6616.1846878606557</c:v>
                </c:pt>
                <c:pt idx="182">
                  <c:v>434.19209821937693</c:v>
                </c:pt>
                <c:pt idx="183">
                  <c:v>-1836.9324161673958</c:v>
                </c:pt>
                <c:pt idx="184">
                  <c:v>654.19209821937693</c:v>
                </c:pt>
                <c:pt idx="185">
                  <c:v>-1616.9324161673958</c:v>
                </c:pt>
                <c:pt idx="186">
                  <c:v>-1316.9324161673958</c:v>
                </c:pt>
                <c:pt idx="187">
                  <c:v>1559.896046553733</c:v>
                </c:pt>
                <c:pt idx="188">
                  <c:v>-374.0849646039369</c:v>
                </c:pt>
                <c:pt idx="189">
                  <c:v>3551.3915164293312</c:v>
                </c:pt>
                <c:pt idx="190">
                  <c:v>927.85399449785291</c:v>
                </c:pt>
                <c:pt idx="191">
                  <c:v>-1587.1089358195659</c:v>
                </c:pt>
                <c:pt idx="192">
                  <c:v>4570.4321502384864</c:v>
                </c:pt>
                <c:pt idx="193">
                  <c:v>570.17961320484574</c:v>
                </c:pt>
                <c:pt idx="194">
                  <c:v>-5948.093360329498</c:v>
                </c:pt>
                <c:pt idx="195">
                  <c:v>-5473.093360329498</c:v>
                </c:pt>
                <c:pt idx="196">
                  <c:v>-2903.093360329498</c:v>
                </c:pt>
                <c:pt idx="197">
                  <c:v>-2373.093360329498</c:v>
                </c:pt>
                <c:pt idx="198">
                  <c:v>-1109.3750164855846</c:v>
                </c:pt>
                <c:pt idx="199">
                  <c:v>-579.37501648558464</c:v>
                </c:pt>
                <c:pt idx="200">
                  <c:v>-2043.093360329498</c:v>
                </c:pt>
                <c:pt idx="201">
                  <c:v>-1551.694508868226</c:v>
                </c:pt>
                <c:pt idx="202">
                  <c:v>-1467.0005124485688</c:v>
                </c:pt>
                <c:pt idx="203">
                  <c:v>3463.9250295611964</c:v>
                </c:pt>
                <c:pt idx="204">
                  <c:v>3736.906639670502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17408"/>
        <c:axId val="74027200"/>
      </c:scatterChart>
      <c:valAx>
        <c:axId val="7401740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peugeot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27200"/>
        <c:crosses val="autoZero"/>
        <c:crossBetween val="midCat"/>
      </c:valAx>
      <c:valAx>
        <c:axId val="740272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1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porcshce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'Selected Feature -1'!$B$2:$B$206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'Selected Feature -1'!$I$2:$I$206</c:f>
              <c:numCache>
                <c:formatCode>0.00</c:formatCode>
                <c:ptCount val="205"/>
                <c:pt idx="0">
                  <c:v>13495</c:v>
                </c:pt>
                <c:pt idx="1">
                  <c:v>16500</c:v>
                </c:pt>
                <c:pt idx="2">
                  <c:v>16500</c:v>
                </c:pt>
                <c:pt idx="3">
                  <c:v>13950</c:v>
                </c:pt>
                <c:pt idx="4">
                  <c:v>17450</c:v>
                </c:pt>
                <c:pt idx="5">
                  <c:v>15250</c:v>
                </c:pt>
                <c:pt idx="6">
                  <c:v>17710</c:v>
                </c:pt>
                <c:pt idx="7">
                  <c:v>18920</c:v>
                </c:pt>
                <c:pt idx="8">
                  <c:v>23875</c:v>
                </c:pt>
                <c:pt idx="9">
                  <c:v>17859.167000000001</c:v>
                </c:pt>
                <c:pt idx="10">
                  <c:v>16430</c:v>
                </c:pt>
                <c:pt idx="11">
                  <c:v>16925</c:v>
                </c:pt>
                <c:pt idx="12">
                  <c:v>20970</c:v>
                </c:pt>
                <c:pt idx="13">
                  <c:v>21105</c:v>
                </c:pt>
                <c:pt idx="14">
                  <c:v>24565</c:v>
                </c:pt>
                <c:pt idx="15">
                  <c:v>30760</c:v>
                </c:pt>
                <c:pt idx="16">
                  <c:v>41315</c:v>
                </c:pt>
                <c:pt idx="17">
                  <c:v>36880</c:v>
                </c:pt>
                <c:pt idx="18">
                  <c:v>5151</c:v>
                </c:pt>
                <c:pt idx="19">
                  <c:v>6295</c:v>
                </c:pt>
                <c:pt idx="20">
                  <c:v>6575</c:v>
                </c:pt>
                <c:pt idx="21">
                  <c:v>5572</c:v>
                </c:pt>
                <c:pt idx="22">
                  <c:v>6377</c:v>
                </c:pt>
                <c:pt idx="23">
                  <c:v>7957</c:v>
                </c:pt>
                <c:pt idx="24">
                  <c:v>6229</c:v>
                </c:pt>
                <c:pt idx="25">
                  <c:v>6692</c:v>
                </c:pt>
                <c:pt idx="26">
                  <c:v>7609</c:v>
                </c:pt>
                <c:pt idx="27">
                  <c:v>8558</c:v>
                </c:pt>
                <c:pt idx="28">
                  <c:v>8921</c:v>
                </c:pt>
                <c:pt idx="29">
                  <c:v>12964</c:v>
                </c:pt>
                <c:pt idx="30">
                  <c:v>6479</c:v>
                </c:pt>
                <c:pt idx="31">
                  <c:v>6855</c:v>
                </c:pt>
                <c:pt idx="32">
                  <c:v>5399</c:v>
                </c:pt>
                <c:pt idx="33">
                  <c:v>6529</c:v>
                </c:pt>
                <c:pt idx="34">
                  <c:v>7129</c:v>
                </c:pt>
                <c:pt idx="35">
                  <c:v>7295</c:v>
                </c:pt>
                <c:pt idx="36">
                  <c:v>7295</c:v>
                </c:pt>
                <c:pt idx="37">
                  <c:v>7895</c:v>
                </c:pt>
                <c:pt idx="38">
                  <c:v>9095</c:v>
                </c:pt>
                <c:pt idx="39">
                  <c:v>8845</c:v>
                </c:pt>
                <c:pt idx="40">
                  <c:v>10295</c:v>
                </c:pt>
                <c:pt idx="41">
                  <c:v>12945</c:v>
                </c:pt>
                <c:pt idx="42">
                  <c:v>10345</c:v>
                </c:pt>
                <c:pt idx="43">
                  <c:v>6785</c:v>
                </c:pt>
                <c:pt idx="44">
                  <c:v>8916.5</c:v>
                </c:pt>
                <c:pt idx="45">
                  <c:v>8916.5</c:v>
                </c:pt>
                <c:pt idx="46">
                  <c:v>11048</c:v>
                </c:pt>
                <c:pt idx="47">
                  <c:v>32250</c:v>
                </c:pt>
                <c:pt idx="48">
                  <c:v>35550</c:v>
                </c:pt>
                <c:pt idx="49">
                  <c:v>36000</c:v>
                </c:pt>
                <c:pt idx="50">
                  <c:v>5195</c:v>
                </c:pt>
                <c:pt idx="51">
                  <c:v>6095</c:v>
                </c:pt>
                <c:pt idx="52">
                  <c:v>6795</c:v>
                </c:pt>
                <c:pt idx="53">
                  <c:v>6695</c:v>
                </c:pt>
                <c:pt idx="54">
                  <c:v>7395</c:v>
                </c:pt>
                <c:pt idx="55">
                  <c:v>10945</c:v>
                </c:pt>
                <c:pt idx="56">
                  <c:v>11845</c:v>
                </c:pt>
                <c:pt idx="57">
                  <c:v>13645</c:v>
                </c:pt>
                <c:pt idx="58">
                  <c:v>15645</c:v>
                </c:pt>
                <c:pt idx="59">
                  <c:v>8845</c:v>
                </c:pt>
                <c:pt idx="60">
                  <c:v>8495</c:v>
                </c:pt>
                <c:pt idx="61">
                  <c:v>10595</c:v>
                </c:pt>
                <c:pt idx="62">
                  <c:v>10245</c:v>
                </c:pt>
                <c:pt idx="63">
                  <c:v>10795</c:v>
                </c:pt>
                <c:pt idx="64">
                  <c:v>11245</c:v>
                </c:pt>
                <c:pt idx="65">
                  <c:v>18280</c:v>
                </c:pt>
                <c:pt idx="66">
                  <c:v>18344</c:v>
                </c:pt>
                <c:pt idx="67">
                  <c:v>25552</c:v>
                </c:pt>
                <c:pt idx="68">
                  <c:v>28248</c:v>
                </c:pt>
                <c:pt idx="69">
                  <c:v>28176</c:v>
                </c:pt>
                <c:pt idx="70">
                  <c:v>31600</c:v>
                </c:pt>
                <c:pt idx="71">
                  <c:v>34184</c:v>
                </c:pt>
                <c:pt idx="72">
                  <c:v>35056</c:v>
                </c:pt>
                <c:pt idx="73">
                  <c:v>40960</c:v>
                </c:pt>
                <c:pt idx="74">
                  <c:v>45400</c:v>
                </c:pt>
                <c:pt idx="75">
                  <c:v>16503</c:v>
                </c:pt>
                <c:pt idx="76">
                  <c:v>5389</c:v>
                </c:pt>
                <c:pt idx="77">
                  <c:v>6189</c:v>
                </c:pt>
                <c:pt idx="78">
                  <c:v>6669</c:v>
                </c:pt>
                <c:pt idx="79">
                  <c:v>7689</c:v>
                </c:pt>
                <c:pt idx="80">
                  <c:v>9959</c:v>
                </c:pt>
                <c:pt idx="81">
                  <c:v>8499</c:v>
                </c:pt>
                <c:pt idx="82">
                  <c:v>12629</c:v>
                </c:pt>
                <c:pt idx="83">
                  <c:v>14869</c:v>
                </c:pt>
                <c:pt idx="84">
                  <c:v>14489</c:v>
                </c:pt>
                <c:pt idx="85">
                  <c:v>6989</c:v>
                </c:pt>
                <c:pt idx="86">
                  <c:v>8189</c:v>
                </c:pt>
                <c:pt idx="87">
                  <c:v>9279</c:v>
                </c:pt>
                <c:pt idx="88">
                  <c:v>9279</c:v>
                </c:pt>
                <c:pt idx="89">
                  <c:v>5499</c:v>
                </c:pt>
                <c:pt idx="90">
                  <c:v>7099</c:v>
                </c:pt>
                <c:pt idx="91">
                  <c:v>6649</c:v>
                </c:pt>
                <c:pt idx="92">
                  <c:v>6849</c:v>
                </c:pt>
                <c:pt idx="93">
                  <c:v>7349</c:v>
                </c:pt>
                <c:pt idx="94">
                  <c:v>7299</c:v>
                </c:pt>
                <c:pt idx="95">
                  <c:v>7799</c:v>
                </c:pt>
                <c:pt idx="96">
                  <c:v>7499</c:v>
                </c:pt>
                <c:pt idx="97">
                  <c:v>7999</c:v>
                </c:pt>
                <c:pt idx="98">
                  <c:v>8249</c:v>
                </c:pt>
                <c:pt idx="99">
                  <c:v>8949</c:v>
                </c:pt>
                <c:pt idx="100">
                  <c:v>9549</c:v>
                </c:pt>
                <c:pt idx="101">
                  <c:v>13499</c:v>
                </c:pt>
                <c:pt idx="102">
                  <c:v>14399</c:v>
                </c:pt>
                <c:pt idx="103">
                  <c:v>13499</c:v>
                </c:pt>
                <c:pt idx="104">
                  <c:v>17199</c:v>
                </c:pt>
                <c:pt idx="105">
                  <c:v>19699</c:v>
                </c:pt>
                <c:pt idx="106">
                  <c:v>18399</c:v>
                </c:pt>
                <c:pt idx="107">
                  <c:v>11900</c:v>
                </c:pt>
                <c:pt idx="108">
                  <c:v>13200</c:v>
                </c:pt>
                <c:pt idx="109">
                  <c:v>12440</c:v>
                </c:pt>
                <c:pt idx="110">
                  <c:v>13860</c:v>
                </c:pt>
                <c:pt idx="111">
                  <c:v>15580</c:v>
                </c:pt>
                <c:pt idx="112">
                  <c:v>16900</c:v>
                </c:pt>
                <c:pt idx="113">
                  <c:v>16695</c:v>
                </c:pt>
                <c:pt idx="114">
                  <c:v>17075</c:v>
                </c:pt>
                <c:pt idx="115">
                  <c:v>16630</c:v>
                </c:pt>
                <c:pt idx="116">
                  <c:v>17950</c:v>
                </c:pt>
                <c:pt idx="117">
                  <c:v>18150</c:v>
                </c:pt>
                <c:pt idx="118">
                  <c:v>5572</c:v>
                </c:pt>
                <c:pt idx="119">
                  <c:v>7957</c:v>
                </c:pt>
                <c:pt idx="120">
                  <c:v>6229</c:v>
                </c:pt>
                <c:pt idx="121">
                  <c:v>6692</c:v>
                </c:pt>
                <c:pt idx="122">
                  <c:v>7609</c:v>
                </c:pt>
                <c:pt idx="123">
                  <c:v>8921</c:v>
                </c:pt>
                <c:pt idx="124">
                  <c:v>12764</c:v>
                </c:pt>
                <c:pt idx="125">
                  <c:v>22018</c:v>
                </c:pt>
                <c:pt idx="126">
                  <c:v>32528</c:v>
                </c:pt>
                <c:pt idx="127">
                  <c:v>34028</c:v>
                </c:pt>
                <c:pt idx="128">
                  <c:v>37028</c:v>
                </c:pt>
                <c:pt idx="129">
                  <c:v>31400.5</c:v>
                </c:pt>
                <c:pt idx="130">
                  <c:v>9295</c:v>
                </c:pt>
                <c:pt idx="131">
                  <c:v>9895</c:v>
                </c:pt>
                <c:pt idx="132">
                  <c:v>11850</c:v>
                </c:pt>
                <c:pt idx="133">
                  <c:v>12170</c:v>
                </c:pt>
                <c:pt idx="134">
                  <c:v>15040</c:v>
                </c:pt>
                <c:pt idx="135">
                  <c:v>15510</c:v>
                </c:pt>
                <c:pt idx="136">
                  <c:v>18150</c:v>
                </c:pt>
                <c:pt idx="137">
                  <c:v>18620</c:v>
                </c:pt>
                <c:pt idx="138">
                  <c:v>5118</c:v>
                </c:pt>
                <c:pt idx="139">
                  <c:v>7053</c:v>
                </c:pt>
                <c:pt idx="140">
                  <c:v>7603</c:v>
                </c:pt>
                <c:pt idx="141">
                  <c:v>7126</c:v>
                </c:pt>
                <c:pt idx="142">
                  <c:v>7775</c:v>
                </c:pt>
                <c:pt idx="143">
                  <c:v>9960</c:v>
                </c:pt>
                <c:pt idx="144">
                  <c:v>9233</c:v>
                </c:pt>
                <c:pt idx="145">
                  <c:v>11259</c:v>
                </c:pt>
                <c:pt idx="146">
                  <c:v>7463</c:v>
                </c:pt>
                <c:pt idx="147">
                  <c:v>10198</c:v>
                </c:pt>
                <c:pt idx="148">
                  <c:v>8013</c:v>
                </c:pt>
                <c:pt idx="149">
                  <c:v>11694</c:v>
                </c:pt>
                <c:pt idx="150">
                  <c:v>5348</c:v>
                </c:pt>
                <c:pt idx="151">
                  <c:v>6338</c:v>
                </c:pt>
                <c:pt idx="152">
                  <c:v>6488</c:v>
                </c:pt>
                <c:pt idx="153">
                  <c:v>6918</c:v>
                </c:pt>
                <c:pt idx="154">
                  <c:v>7898</c:v>
                </c:pt>
                <c:pt idx="155">
                  <c:v>8778</c:v>
                </c:pt>
                <c:pt idx="156">
                  <c:v>6938</c:v>
                </c:pt>
                <c:pt idx="157">
                  <c:v>7198</c:v>
                </c:pt>
                <c:pt idx="158">
                  <c:v>7898</c:v>
                </c:pt>
                <c:pt idx="159">
                  <c:v>7788</c:v>
                </c:pt>
                <c:pt idx="160">
                  <c:v>7738</c:v>
                </c:pt>
                <c:pt idx="161">
                  <c:v>8358</c:v>
                </c:pt>
                <c:pt idx="162">
                  <c:v>9258</c:v>
                </c:pt>
                <c:pt idx="163">
                  <c:v>8058</c:v>
                </c:pt>
                <c:pt idx="164">
                  <c:v>8238</c:v>
                </c:pt>
                <c:pt idx="165">
                  <c:v>9298</c:v>
                </c:pt>
                <c:pt idx="166">
                  <c:v>9538</c:v>
                </c:pt>
                <c:pt idx="167">
                  <c:v>8449</c:v>
                </c:pt>
                <c:pt idx="168">
                  <c:v>9639</c:v>
                </c:pt>
                <c:pt idx="169">
                  <c:v>9989</c:v>
                </c:pt>
                <c:pt idx="170">
                  <c:v>11199</c:v>
                </c:pt>
                <c:pt idx="171">
                  <c:v>11549</c:v>
                </c:pt>
                <c:pt idx="172">
                  <c:v>17669</c:v>
                </c:pt>
                <c:pt idx="173">
                  <c:v>8948</c:v>
                </c:pt>
                <c:pt idx="174">
                  <c:v>10698</c:v>
                </c:pt>
                <c:pt idx="175">
                  <c:v>9988</c:v>
                </c:pt>
                <c:pt idx="176">
                  <c:v>10898</c:v>
                </c:pt>
                <c:pt idx="177">
                  <c:v>11248</c:v>
                </c:pt>
                <c:pt idx="178">
                  <c:v>16558</c:v>
                </c:pt>
                <c:pt idx="179">
                  <c:v>15998</c:v>
                </c:pt>
                <c:pt idx="180">
                  <c:v>15690</c:v>
                </c:pt>
                <c:pt idx="181">
                  <c:v>15750</c:v>
                </c:pt>
                <c:pt idx="182">
                  <c:v>7775</c:v>
                </c:pt>
                <c:pt idx="183">
                  <c:v>7975</c:v>
                </c:pt>
                <c:pt idx="184">
                  <c:v>7995</c:v>
                </c:pt>
                <c:pt idx="185">
                  <c:v>8195</c:v>
                </c:pt>
                <c:pt idx="186">
                  <c:v>8495</c:v>
                </c:pt>
                <c:pt idx="187">
                  <c:v>9495</c:v>
                </c:pt>
                <c:pt idx="188">
                  <c:v>9995</c:v>
                </c:pt>
                <c:pt idx="189">
                  <c:v>11595</c:v>
                </c:pt>
                <c:pt idx="190">
                  <c:v>9980</c:v>
                </c:pt>
                <c:pt idx="191">
                  <c:v>13295</c:v>
                </c:pt>
                <c:pt idx="192">
                  <c:v>13845</c:v>
                </c:pt>
                <c:pt idx="193">
                  <c:v>12290</c:v>
                </c:pt>
                <c:pt idx="194">
                  <c:v>12940</c:v>
                </c:pt>
                <c:pt idx="195">
                  <c:v>13415</c:v>
                </c:pt>
                <c:pt idx="196">
                  <c:v>15985</c:v>
                </c:pt>
                <c:pt idx="197">
                  <c:v>16515</c:v>
                </c:pt>
                <c:pt idx="198">
                  <c:v>18420</c:v>
                </c:pt>
                <c:pt idx="199">
                  <c:v>18950</c:v>
                </c:pt>
                <c:pt idx="200">
                  <c:v>16845</c:v>
                </c:pt>
                <c:pt idx="201">
                  <c:v>19045</c:v>
                </c:pt>
                <c:pt idx="202">
                  <c:v>21485</c:v>
                </c:pt>
                <c:pt idx="203">
                  <c:v>22470</c:v>
                </c:pt>
                <c:pt idx="204">
                  <c:v>22625</c:v>
                </c:pt>
              </c:numCache>
            </c:numRef>
          </c:yVal>
          <c:smooth val="0"/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'Selected Feature -1'!$B$2:$B$206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'Regression-1'!$B$36:$B$240</c:f>
              <c:numCache>
                <c:formatCode>General</c:formatCode>
                <c:ptCount val="205"/>
                <c:pt idx="0">
                  <c:v>14483.376595765467</c:v>
                </c:pt>
                <c:pt idx="1">
                  <c:v>14483.376595765467</c:v>
                </c:pt>
                <c:pt idx="2">
                  <c:v>18741.961803022881</c:v>
                </c:pt>
                <c:pt idx="3">
                  <c:v>11215.533511290932</c:v>
                </c:pt>
                <c:pt idx="4">
                  <c:v>14500.524095878623</c:v>
                </c:pt>
                <c:pt idx="5">
                  <c:v>14425.115371194368</c:v>
                </c:pt>
                <c:pt idx="6">
                  <c:v>16851.908783341991</c:v>
                </c:pt>
                <c:pt idx="7">
                  <c:v>16851.908783341991</c:v>
                </c:pt>
                <c:pt idx="8">
                  <c:v>17447.301835287417</c:v>
                </c:pt>
                <c:pt idx="9">
                  <c:v>15905.204076743463</c:v>
                </c:pt>
                <c:pt idx="10">
                  <c:v>13089.400468207092</c:v>
                </c:pt>
                <c:pt idx="11">
                  <c:v>13089.400468207092</c:v>
                </c:pt>
                <c:pt idx="12">
                  <c:v>19644.085435978919</c:v>
                </c:pt>
                <c:pt idx="13">
                  <c:v>19644.085435978919</c:v>
                </c:pt>
                <c:pt idx="14">
                  <c:v>21566.610087160803</c:v>
                </c:pt>
                <c:pt idx="15">
                  <c:v>28295.007370513937</c:v>
                </c:pt>
                <c:pt idx="16">
                  <c:v>29051.410511962546</c:v>
                </c:pt>
                <c:pt idx="17">
                  <c:v>29555.679272928282</c:v>
                </c:pt>
                <c:pt idx="18">
                  <c:v>-1366.0028613498175</c:v>
                </c:pt>
                <c:pt idx="19">
                  <c:v>4793.0870897374116</c:v>
                </c:pt>
                <c:pt idx="20">
                  <c:v>5250.080654362615</c:v>
                </c:pt>
                <c:pt idx="21">
                  <c:v>4939.4176662017198</c:v>
                </c:pt>
                <c:pt idx="22">
                  <c:v>4939.4176662017198</c:v>
                </c:pt>
                <c:pt idx="23">
                  <c:v>7032.5560478754687</c:v>
                </c:pt>
                <c:pt idx="24">
                  <c:v>4939.4176662017198</c:v>
                </c:pt>
                <c:pt idx="25">
                  <c:v>4939.4176662017198</c:v>
                </c:pt>
                <c:pt idx="26">
                  <c:v>4939.4176662017198</c:v>
                </c:pt>
                <c:pt idx="27">
                  <c:v>7032.5560478754687</c:v>
                </c:pt>
                <c:pt idx="28">
                  <c:v>11729.527807291819</c:v>
                </c:pt>
                <c:pt idx="29">
                  <c:v>17154.691813936242</c:v>
                </c:pt>
                <c:pt idx="30">
                  <c:v>2774.2308067989707</c:v>
                </c:pt>
                <c:pt idx="31">
                  <c:v>3442.8138649228213</c:v>
                </c:pt>
                <c:pt idx="32">
                  <c:v>2350.300030574952</c:v>
                </c:pt>
                <c:pt idx="33">
                  <c:v>4293.7673990525082</c:v>
                </c:pt>
                <c:pt idx="34">
                  <c:v>4293.7673990525082</c:v>
                </c:pt>
                <c:pt idx="35">
                  <c:v>6405.3928355965463</c:v>
                </c:pt>
                <c:pt idx="36">
                  <c:v>5412.6137124452443</c:v>
                </c:pt>
                <c:pt idx="37">
                  <c:v>9291.005579614497</c:v>
                </c:pt>
                <c:pt idx="38">
                  <c:v>9291.005579614497</c:v>
                </c:pt>
                <c:pt idx="39">
                  <c:v>10535.919083248669</c:v>
                </c:pt>
                <c:pt idx="40">
                  <c:v>10535.919083248669</c:v>
                </c:pt>
                <c:pt idx="41">
                  <c:v>11093.07163168521</c:v>
                </c:pt>
                <c:pt idx="42">
                  <c:v>10063.149005304807</c:v>
                </c:pt>
                <c:pt idx="43">
                  <c:v>11585.184795303378</c:v>
                </c:pt>
                <c:pt idx="44">
                  <c:v>4793.0870897374116</c:v>
                </c:pt>
                <c:pt idx="45">
                  <c:v>4793.0870897374116</c:v>
                </c:pt>
                <c:pt idx="46">
                  <c:v>13160.575682760273</c:v>
                </c:pt>
                <c:pt idx="47">
                  <c:v>29742.536621838331</c:v>
                </c:pt>
                <c:pt idx="48">
                  <c:v>29742.536621838331</c:v>
                </c:pt>
                <c:pt idx="49">
                  <c:v>28831.91464726608</c:v>
                </c:pt>
                <c:pt idx="50">
                  <c:v>5326.8512532304758</c:v>
                </c:pt>
                <c:pt idx="51">
                  <c:v>5326.8512532304758</c:v>
                </c:pt>
                <c:pt idx="52">
                  <c:v>5326.8512532304758</c:v>
                </c:pt>
                <c:pt idx="53">
                  <c:v>6540.2479593042917</c:v>
                </c:pt>
                <c:pt idx="54">
                  <c:v>6540.2479593042917</c:v>
                </c:pt>
                <c:pt idx="55">
                  <c:v>12144.999999999995</c:v>
                </c:pt>
                <c:pt idx="56">
                  <c:v>12144.999999999995</c:v>
                </c:pt>
                <c:pt idx="57">
                  <c:v>12144.999999999995</c:v>
                </c:pt>
                <c:pt idx="58">
                  <c:v>10217.217021547709</c:v>
                </c:pt>
                <c:pt idx="59">
                  <c:v>12085.22255534115</c:v>
                </c:pt>
                <c:pt idx="60">
                  <c:v>12085.22255534115</c:v>
                </c:pt>
                <c:pt idx="61">
                  <c:v>12085.22255534115</c:v>
                </c:pt>
                <c:pt idx="62">
                  <c:v>12085.22255534115</c:v>
                </c:pt>
                <c:pt idx="63">
                  <c:v>11342.352490759093</c:v>
                </c:pt>
                <c:pt idx="64">
                  <c:v>12085.22255534115</c:v>
                </c:pt>
                <c:pt idx="65">
                  <c:v>16832.512939053828</c:v>
                </c:pt>
                <c:pt idx="66">
                  <c:v>14426.930330143703</c:v>
                </c:pt>
                <c:pt idx="67">
                  <c:v>23912.172441167517</c:v>
                </c:pt>
                <c:pt idx="68">
                  <c:v>23912.172441167517</c:v>
                </c:pt>
                <c:pt idx="69">
                  <c:v>23376.386882641418</c:v>
                </c:pt>
                <c:pt idx="70">
                  <c:v>25755.905098448504</c:v>
                </c:pt>
                <c:pt idx="71">
                  <c:v>29435.275017432556</c:v>
                </c:pt>
                <c:pt idx="72">
                  <c:v>25921.152089452553</c:v>
                </c:pt>
                <c:pt idx="73">
                  <c:v>31410.665341546763</c:v>
                </c:pt>
                <c:pt idx="74">
                  <c:v>29976.651052550438</c:v>
                </c:pt>
                <c:pt idx="75">
                  <c:v>19411.191175180582</c:v>
                </c:pt>
                <c:pt idx="76">
                  <c:v>5146.9824841727832</c:v>
                </c:pt>
                <c:pt idx="77">
                  <c:v>5146.9824841727832</c:v>
                </c:pt>
                <c:pt idx="78">
                  <c:v>5146.9824841727832</c:v>
                </c:pt>
                <c:pt idx="79">
                  <c:v>7032.5560478754687</c:v>
                </c:pt>
                <c:pt idx="80">
                  <c:v>11272.022609397449</c:v>
                </c:pt>
                <c:pt idx="81">
                  <c:v>11477.393426808949</c:v>
                </c:pt>
                <c:pt idx="82">
                  <c:v>17154.691813936242</c:v>
                </c:pt>
                <c:pt idx="83">
                  <c:v>17154.691813936242</c:v>
                </c:pt>
                <c:pt idx="84">
                  <c:v>17154.691813936242</c:v>
                </c:pt>
                <c:pt idx="85">
                  <c:v>11382.843034127874</c:v>
                </c:pt>
                <c:pt idx="86">
                  <c:v>11382.843034127874</c:v>
                </c:pt>
                <c:pt idx="87">
                  <c:v>11177.472216716375</c:v>
                </c:pt>
                <c:pt idx="88">
                  <c:v>11177.472216716375</c:v>
                </c:pt>
                <c:pt idx="89">
                  <c:v>6963.7099347438925</c:v>
                </c:pt>
                <c:pt idx="90">
                  <c:v>7066.3953434496443</c:v>
                </c:pt>
                <c:pt idx="91">
                  <c:v>6963.7099347438925</c:v>
                </c:pt>
                <c:pt idx="92">
                  <c:v>6963.7099347438925</c:v>
                </c:pt>
                <c:pt idx="93">
                  <c:v>7735.8714749726787</c:v>
                </c:pt>
                <c:pt idx="94">
                  <c:v>6963.7099347438925</c:v>
                </c:pt>
                <c:pt idx="95">
                  <c:v>7010.9851310844278</c:v>
                </c:pt>
                <c:pt idx="96">
                  <c:v>6963.7099347438925</c:v>
                </c:pt>
                <c:pt idx="97">
                  <c:v>7735.8714749726787</c:v>
                </c:pt>
                <c:pt idx="98">
                  <c:v>6506.7163701186901</c:v>
                </c:pt>
                <c:pt idx="99">
                  <c:v>11667.153733020528</c:v>
                </c:pt>
                <c:pt idx="100">
                  <c:v>11667.153733020528</c:v>
                </c:pt>
                <c:pt idx="101">
                  <c:v>21348.720457493499</c:v>
                </c:pt>
                <c:pt idx="102">
                  <c:v>21805.7140221187</c:v>
                </c:pt>
                <c:pt idx="103">
                  <c:v>21805.7140221187</c:v>
                </c:pt>
                <c:pt idx="104">
                  <c:v>21895.720689077021</c:v>
                </c:pt>
                <c:pt idx="105">
                  <c:v>22824.308269804591</c:v>
                </c:pt>
                <c:pt idx="106">
                  <c:v>23124.875793931013</c:v>
                </c:pt>
                <c:pt idx="107">
                  <c:v>13043.664875607976</c:v>
                </c:pt>
                <c:pt idx="108">
                  <c:v>16290.41495668678</c:v>
                </c:pt>
                <c:pt idx="109">
                  <c:v>14966.189526789864</c:v>
                </c:pt>
                <c:pt idx="110">
                  <c:v>18212.93960786867</c:v>
                </c:pt>
                <c:pt idx="111">
                  <c:v>12969.37786914977</c:v>
                </c:pt>
                <c:pt idx="112">
                  <c:v>16290.41495668678</c:v>
                </c:pt>
                <c:pt idx="113">
                  <c:v>14891.902520331658</c:v>
                </c:pt>
                <c:pt idx="114">
                  <c:v>18212.93960786867</c:v>
                </c:pt>
                <c:pt idx="115">
                  <c:v>13043.664875607976</c:v>
                </c:pt>
                <c:pt idx="116">
                  <c:v>16290.41495668678</c:v>
                </c:pt>
                <c:pt idx="117">
                  <c:v>16168.076246715045</c:v>
                </c:pt>
                <c:pt idx="118">
                  <c:v>4939.4176662017198</c:v>
                </c:pt>
                <c:pt idx="119">
                  <c:v>7032.5560478754687</c:v>
                </c:pt>
                <c:pt idx="120">
                  <c:v>4939.4176662017198</c:v>
                </c:pt>
                <c:pt idx="121">
                  <c:v>6515.2575442196576</c:v>
                </c:pt>
                <c:pt idx="122">
                  <c:v>7345.516816103911</c:v>
                </c:pt>
                <c:pt idx="123">
                  <c:v>11729.527807291819</c:v>
                </c:pt>
                <c:pt idx="124">
                  <c:v>19137.967885506674</c:v>
                </c:pt>
                <c:pt idx="125">
                  <c:v>26181.240862815444</c:v>
                </c:pt>
                <c:pt idx="126">
                  <c:v>32203.911584815622</c:v>
                </c:pt>
                <c:pt idx="127">
                  <c:v>32203.911584815622</c:v>
                </c:pt>
                <c:pt idx="128">
                  <c:v>32203.911584815622</c:v>
                </c:pt>
                <c:pt idx="129">
                  <c:v>34209.524382737603</c:v>
                </c:pt>
                <c:pt idx="130">
                  <c:v>13928.968419437719</c:v>
                </c:pt>
                <c:pt idx="131">
                  <c:v>13188.323676769289</c:v>
                </c:pt>
                <c:pt idx="132">
                  <c:v>14333.910322968075</c:v>
                </c:pt>
                <c:pt idx="133">
                  <c:v>14333.910322968075</c:v>
                </c:pt>
                <c:pt idx="134">
                  <c:v>14333.910322968075</c:v>
                </c:pt>
                <c:pt idx="135">
                  <c:v>14333.910322968075</c:v>
                </c:pt>
                <c:pt idx="136">
                  <c:v>16191.085484423216</c:v>
                </c:pt>
                <c:pt idx="137">
                  <c:v>16191.085484423216</c:v>
                </c:pt>
                <c:pt idx="138">
                  <c:v>4969.6100912307493</c:v>
                </c:pt>
                <c:pt idx="139">
                  <c:v>6417.3745907898028</c:v>
                </c:pt>
                <c:pt idx="140">
                  <c:v>6322.8241981087285</c:v>
                </c:pt>
                <c:pt idx="141">
                  <c:v>8973.6003478570201</c:v>
                </c:pt>
                <c:pt idx="142">
                  <c:v>8973.6003478570201</c:v>
                </c:pt>
                <c:pt idx="143">
                  <c:v>9419.3223866062526</c:v>
                </c:pt>
                <c:pt idx="144">
                  <c:v>8973.6003478570201</c:v>
                </c:pt>
                <c:pt idx="145">
                  <c:v>10050.761941501001</c:v>
                </c:pt>
                <c:pt idx="146">
                  <c:v>9209.9763295597113</c:v>
                </c:pt>
                <c:pt idx="147">
                  <c:v>9655.6983683089438</c:v>
                </c:pt>
                <c:pt idx="148">
                  <c:v>9225.7347283398904</c:v>
                </c:pt>
                <c:pt idx="149">
                  <c:v>10302.896321983872</c:v>
                </c:pt>
                <c:pt idx="150">
                  <c:v>5144.7390477206736</c:v>
                </c:pt>
                <c:pt idx="151">
                  <c:v>5144.7390477206736</c:v>
                </c:pt>
                <c:pt idx="152">
                  <c:v>5144.7390477206736</c:v>
                </c:pt>
                <c:pt idx="153">
                  <c:v>6878.1629135404064</c:v>
                </c:pt>
                <c:pt idx="154">
                  <c:v>6878.1629135404064</c:v>
                </c:pt>
                <c:pt idx="155">
                  <c:v>6878.1629135404064</c:v>
                </c:pt>
                <c:pt idx="156">
                  <c:v>7262.2198347603226</c:v>
                </c:pt>
                <c:pt idx="157">
                  <c:v>7262.2198347603226</c:v>
                </c:pt>
                <c:pt idx="158">
                  <c:v>7987.5996973792635</c:v>
                </c:pt>
                <c:pt idx="159">
                  <c:v>7987.5996973792635</c:v>
                </c:pt>
                <c:pt idx="160">
                  <c:v>7262.2198347603226</c:v>
                </c:pt>
                <c:pt idx="161">
                  <c:v>7262.2198347603226</c:v>
                </c:pt>
                <c:pt idx="162">
                  <c:v>7262.2198347603226</c:v>
                </c:pt>
                <c:pt idx="163">
                  <c:v>9623.6974770550551</c:v>
                </c:pt>
                <c:pt idx="164">
                  <c:v>9623.6974770550551</c:v>
                </c:pt>
                <c:pt idx="165">
                  <c:v>11183.724612677373</c:v>
                </c:pt>
                <c:pt idx="166">
                  <c:v>11183.724612677373</c:v>
                </c:pt>
                <c:pt idx="167">
                  <c:v>17495.734165412756</c:v>
                </c:pt>
                <c:pt idx="168">
                  <c:v>17495.734165412756</c:v>
                </c:pt>
                <c:pt idx="169">
                  <c:v>17495.734165412756</c:v>
                </c:pt>
                <c:pt idx="170">
                  <c:v>17495.734165412756</c:v>
                </c:pt>
                <c:pt idx="171">
                  <c:v>17495.734165412756</c:v>
                </c:pt>
                <c:pt idx="172">
                  <c:v>17495.734165412756</c:v>
                </c:pt>
                <c:pt idx="173">
                  <c:v>12035.685808010021</c:v>
                </c:pt>
                <c:pt idx="174">
                  <c:v>10084.57033883069</c:v>
                </c:pt>
                <c:pt idx="175">
                  <c:v>12035.685808010021</c:v>
                </c:pt>
                <c:pt idx="176">
                  <c:v>12035.685808010021</c:v>
                </c:pt>
                <c:pt idx="177">
                  <c:v>12035.685808010021</c:v>
                </c:pt>
                <c:pt idx="178">
                  <c:v>22912.115146313768</c:v>
                </c:pt>
                <c:pt idx="179">
                  <c:v>22912.115146313768</c:v>
                </c:pt>
                <c:pt idx="180">
                  <c:v>23404.008777715968</c:v>
                </c:pt>
                <c:pt idx="181">
                  <c:v>22366.184687860656</c:v>
                </c:pt>
                <c:pt idx="182">
                  <c:v>7340.8079017806231</c:v>
                </c:pt>
                <c:pt idx="183">
                  <c:v>9811.9324161673958</c:v>
                </c:pt>
                <c:pt idx="184">
                  <c:v>7340.8079017806231</c:v>
                </c:pt>
                <c:pt idx="185">
                  <c:v>9811.9324161673958</c:v>
                </c:pt>
                <c:pt idx="186">
                  <c:v>9811.9324161673958</c:v>
                </c:pt>
                <c:pt idx="187">
                  <c:v>7935.103953446267</c:v>
                </c:pt>
                <c:pt idx="188">
                  <c:v>10369.084964603937</c:v>
                </c:pt>
                <c:pt idx="189">
                  <c:v>8043.6084835706688</c:v>
                </c:pt>
                <c:pt idx="190">
                  <c:v>9052.1460055021471</c:v>
                </c:pt>
                <c:pt idx="191">
                  <c:v>14882.108935819566</c:v>
                </c:pt>
                <c:pt idx="192">
                  <c:v>9274.5678497615136</c:v>
                </c:pt>
                <c:pt idx="193">
                  <c:v>11719.820386795154</c:v>
                </c:pt>
                <c:pt idx="194">
                  <c:v>18888.093360329498</c:v>
                </c:pt>
                <c:pt idx="195">
                  <c:v>18888.093360329498</c:v>
                </c:pt>
                <c:pt idx="196">
                  <c:v>18888.093360329498</c:v>
                </c:pt>
                <c:pt idx="197">
                  <c:v>18888.093360329498</c:v>
                </c:pt>
                <c:pt idx="198">
                  <c:v>19529.375016485585</c:v>
                </c:pt>
                <c:pt idx="199">
                  <c:v>19529.375016485585</c:v>
                </c:pt>
                <c:pt idx="200">
                  <c:v>18888.093360329498</c:v>
                </c:pt>
                <c:pt idx="201">
                  <c:v>20596.694508868226</c:v>
                </c:pt>
                <c:pt idx="202">
                  <c:v>22952.000512448569</c:v>
                </c:pt>
                <c:pt idx="203">
                  <c:v>19006.074970438804</c:v>
                </c:pt>
                <c:pt idx="204">
                  <c:v>18888.093360329498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91808"/>
        <c:axId val="192492352"/>
      </c:scatterChart>
      <c:valAx>
        <c:axId val="19249180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porcshce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492352"/>
        <c:crosses val="autoZero"/>
        <c:crossBetween val="midCat"/>
      </c:valAx>
      <c:valAx>
        <c:axId val="1924923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2491808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subaru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'Selected Feature -1'!$C$2:$C$206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'Selected Feature -1'!$I$2:$I$206</c:f>
              <c:numCache>
                <c:formatCode>0.00</c:formatCode>
                <c:ptCount val="205"/>
                <c:pt idx="0">
                  <c:v>13495</c:v>
                </c:pt>
                <c:pt idx="1">
                  <c:v>16500</c:v>
                </c:pt>
                <c:pt idx="2">
                  <c:v>16500</c:v>
                </c:pt>
                <c:pt idx="3">
                  <c:v>13950</c:v>
                </c:pt>
                <c:pt idx="4">
                  <c:v>17450</c:v>
                </c:pt>
                <c:pt idx="5">
                  <c:v>15250</c:v>
                </c:pt>
                <c:pt idx="6">
                  <c:v>17710</c:v>
                </c:pt>
                <c:pt idx="7">
                  <c:v>18920</c:v>
                </c:pt>
                <c:pt idx="8">
                  <c:v>23875</c:v>
                </c:pt>
                <c:pt idx="9">
                  <c:v>17859.167000000001</c:v>
                </c:pt>
                <c:pt idx="10">
                  <c:v>16430</c:v>
                </c:pt>
                <c:pt idx="11">
                  <c:v>16925</c:v>
                </c:pt>
                <c:pt idx="12">
                  <c:v>20970</c:v>
                </c:pt>
                <c:pt idx="13">
                  <c:v>21105</c:v>
                </c:pt>
                <c:pt idx="14">
                  <c:v>24565</c:v>
                </c:pt>
                <c:pt idx="15">
                  <c:v>30760</c:v>
                </c:pt>
                <c:pt idx="16">
                  <c:v>41315</c:v>
                </c:pt>
                <c:pt idx="17">
                  <c:v>36880</c:v>
                </c:pt>
                <c:pt idx="18">
                  <c:v>5151</c:v>
                </c:pt>
                <c:pt idx="19">
                  <c:v>6295</c:v>
                </c:pt>
                <c:pt idx="20">
                  <c:v>6575</c:v>
                </c:pt>
                <c:pt idx="21">
                  <c:v>5572</c:v>
                </c:pt>
                <c:pt idx="22">
                  <c:v>6377</c:v>
                </c:pt>
                <c:pt idx="23">
                  <c:v>7957</c:v>
                </c:pt>
                <c:pt idx="24">
                  <c:v>6229</c:v>
                </c:pt>
                <c:pt idx="25">
                  <c:v>6692</c:v>
                </c:pt>
                <c:pt idx="26">
                  <c:v>7609</c:v>
                </c:pt>
                <c:pt idx="27">
                  <c:v>8558</c:v>
                </c:pt>
                <c:pt idx="28">
                  <c:v>8921</c:v>
                </c:pt>
                <c:pt idx="29">
                  <c:v>12964</c:v>
                </c:pt>
                <c:pt idx="30">
                  <c:v>6479</c:v>
                </c:pt>
                <c:pt idx="31">
                  <c:v>6855</c:v>
                </c:pt>
                <c:pt idx="32">
                  <c:v>5399</c:v>
                </c:pt>
                <c:pt idx="33">
                  <c:v>6529</c:v>
                </c:pt>
                <c:pt idx="34">
                  <c:v>7129</c:v>
                </c:pt>
                <c:pt idx="35">
                  <c:v>7295</c:v>
                </c:pt>
                <c:pt idx="36">
                  <c:v>7295</c:v>
                </c:pt>
                <c:pt idx="37">
                  <c:v>7895</c:v>
                </c:pt>
                <c:pt idx="38">
                  <c:v>9095</c:v>
                </c:pt>
                <c:pt idx="39">
                  <c:v>8845</c:v>
                </c:pt>
                <c:pt idx="40">
                  <c:v>10295</c:v>
                </c:pt>
                <c:pt idx="41">
                  <c:v>12945</c:v>
                </c:pt>
                <c:pt idx="42">
                  <c:v>10345</c:v>
                </c:pt>
                <c:pt idx="43">
                  <c:v>6785</c:v>
                </c:pt>
                <c:pt idx="44">
                  <c:v>8916.5</c:v>
                </c:pt>
                <c:pt idx="45">
                  <c:v>8916.5</c:v>
                </c:pt>
                <c:pt idx="46">
                  <c:v>11048</c:v>
                </c:pt>
                <c:pt idx="47">
                  <c:v>32250</c:v>
                </c:pt>
                <c:pt idx="48">
                  <c:v>35550</c:v>
                </c:pt>
                <c:pt idx="49">
                  <c:v>36000</c:v>
                </c:pt>
                <c:pt idx="50">
                  <c:v>5195</c:v>
                </c:pt>
                <c:pt idx="51">
                  <c:v>6095</c:v>
                </c:pt>
                <c:pt idx="52">
                  <c:v>6795</c:v>
                </c:pt>
                <c:pt idx="53">
                  <c:v>6695</c:v>
                </c:pt>
                <c:pt idx="54">
                  <c:v>7395</c:v>
                </c:pt>
                <c:pt idx="55">
                  <c:v>10945</c:v>
                </c:pt>
                <c:pt idx="56">
                  <c:v>11845</c:v>
                </c:pt>
                <c:pt idx="57">
                  <c:v>13645</c:v>
                </c:pt>
                <c:pt idx="58">
                  <c:v>15645</c:v>
                </c:pt>
                <c:pt idx="59">
                  <c:v>8845</c:v>
                </c:pt>
                <c:pt idx="60">
                  <c:v>8495</c:v>
                </c:pt>
                <c:pt idx="61">
                  <c:v>10595</c:v>
                </c:pt>
                <c:pt idx="62">
                  <c:v>10245</c:v>
                </c:pt>
                <c:pt idx="63">
                  <c:v>10795</c:v>
                </c:pt>
                <c:pt idx="64">
                  <c:v>11245</c:v>
                </c:pt>
                <c:pt idx="65">
                  <c:v>18280</c:v>
                </c:pt>
                <c:pt idx="66">
                  <c:v>18344</c:v>
                </c:pt>
                <c:pt idx="67">
                  <c:v>25552</c:v>
                </c:pt>
                <c:pt idx="68">
                  <c:v>28248</c:v>
                </c:pt>
                <c:pt idx="69">
                  <c:v>28176</c:v>
                </c:pt>
                <c:pt idx="70">
                  <c:v>31600</c:v>
                </c:pt>
                <c:pt idx="71">
                  <c:v>34184</c:v>
                </c:pt>
                <c:pt idx="72">
                  <c:v>35056</c:v>
                </c:pt>
                <c:pt idx="73">
                  <c:v>40960</c:v>
                </c:pt>
                <c:pt idx="74">
                  <c:v>45400</c:v>
                </c:pt>
                <c:pt idx="75">
                  <c:v>16503</c:v>
                </c:pt>
                <c:pt idx="76">
                  <c:v>5389</c:v>
                </c:pt>
                <c:pt idx="77">
                  <c:v>6189</c:v>
                </c:pt>
                <c:pt idx="78">
                  <c:v>6669</c:v>
                </c:pt>
                <c:pt idx="79">
                  <c:v>7689</c:v>
                </c:pt>
                <c:pt idx="80">
                  <c:v>9959</c:v>
                </c:pt>
                <c:pt idx="81">
                  <c:v>8499</c:v>
                </c:pt>
                <c:pt idx="82">
                  <c:v>12629</c:v>
                </c:pt>
                <c:pt idx="83">
                  <c:v>14869</c:v>
                </c:pt>
                <c:pt idx="84">
                  <c:v>14489</c:v>
                </c:pt>
                <c:pt idx="85">
                  <c:v>6989</c:v>
                </c:pt>
                <c:pt idx="86">
                  <c:v>8189</c:v>
                </c:pt>
                <c:pt idx="87">
                  <c:v>9279</c:v>
                </c:pt>
                <c:pt idx="88">
                  <c:v>9279</c:v>
                </c:pt>
                <c:pt idx="89">
                  <c:v>5499</c:v>
                </c:pt>
                <c:pt idx="90">
                  <c:v>7099</c:v>
                </c:pt>
                <c:pt idx="91">
                  <c:v>6649</c:v>
                </c:pt>
                <c:pt idx="92">
                  <c:v>6849</c:v>
                </c:pt>
                <c:pt idx="93">
                  <c:v>7349</c:v>
                </c:pt>
                <c:pt idx="94">
                  <c:v>7299</c:v>
                </c:pt>
                <c:pt idx="95">
                  <c:v>7799</c:v>
                </c:pt>
                <c:pt idx="96">
                  <c:v>7499</c:v>
                </c:pt>
                <c:pt idx="97">
                  <c:v>7999</c:v>
                </c:pt>
                <c:pt idx="98">
                  <c:v>8249</c:v>
                </c:pt>
                <c:pt idx="99">
                  <c:v>8949</c:v>
                </c:pt>
                <c:pt idx="100">
                  <c:v>9549</c:v>
                </c:pt>
                <c:pt idx="101">
                  <c:v>13499</c:v>
                </c:pt>
                <c:pt idx="102">
                  <c:v>14399</c:v>
                </c:pt>
                <c:pt idx="103">
                  <c:v>13499</c:v>
                </c:pt>
                <c:pt idx="104">
                  <c:v>17199</c:v>
                </c:pt>
                <c:pt idx="105">
                  <c:v>19699</c:v>
                </c:pt>
                <c:pt idx="106">
                  <c:v>18399</c:v>
                </c:pt>
                <c:pt idx="107">
                  <c:v>11900</c:v>
                </c:pt>
                <c:pt idx="108">
                  <c:v>13200</c:v>
                </c:pt>
                <c:pt idx="109">
                  <c:v>12440</c:v>
                </c:pt>
                <c:pt idx="110">
                  <c:v>13860</c:v>
                </c:pt>
                <c:pt idx="111">
                  <c:v>15580</c:v>
                </c:pt>
                <c:pt idx="112">
                  <c:v>16900</c:v>
                </c:pt>
                <c:pt idx="113">
                  <c:v>16695</c:v>
                </c:pt>
                <c:pt idx="114">
                  <c:v>17075</c:v>
                </c:pt>
                <c:pt idx="115">
                  <c:v>16630</c:v>
                </c:pt>
                <c:pt idx="116">
                  <c:v>17950</c:v>
                </c:pt>
                <c:pt idx="117">
                  <c:v>18150</c:v>
                </c:pt>
                <c:pt idx="118">
                  <c:v>5572</c:v>
                </c:pt>
                <c:pt idx="119">
                  <c:v>7957</c:v>
                </c:pt>
                <c:pt idx="120">
                  <c:v>6229</c:v>
                </c:pt>
                <c:pt idx="121">
                  <c:v>6692</c:v>
                </c:pt>
                <c:pt idx="122">
                  <c:v>7609</c:v>
                </c:pt>
                <c:pt idx="123">
                  <c:v>8921</c:v>
                </c:pt>
                <c:pt idx="124">
                  <c:v>12764</c:v>
                </c:pt>
                <c:pt idx="125">
                  <c:v>22018</c:v>
                </c:pt>
                <c:pt idx="126">
                  <c:v>32528</c:v>
                </c:pt>
                <c:pt idx="127">
                  <c:v>34028</c:v>
                </c:pt>
                <c:pt idx="128">
                  <c:v>37028</c:v>
                </c:pt>
                <c:pt idx="129">
                  <c:v>31400.5</c:v>
                </c:pt>
                <c:pt idx="130">
                  <c:v>9295</c:v>
                </c:pt>
                <c:pt idx="131">
                  <c:v>9895</c:v>
                </c:pt>
                <c:pt idx="132">
                  <c:v>11850</c:v>
                </c:pt>
                <c:pt idx="133">
                  <c:v>12170</c:v>
                </c:pt>
                <c:pt idx="134">
                  <c:v>15040</c:v>
                </c:pt>
                <c:pt idx="135">
                  <c:v>15510</c:v>
                </c:pt>
                <c:pt idx="136">
                  <c:v>18150</c:v>
                </c:pt>
                <c:pt idx="137">
                  <c:v>18620</c:v>
                </c:pt>
                <c:pt idx="138">
                  <c:v>5118</c:v>
                </c:pt>
                <c:pt idx="139">
                  <c:v>7053</c:v>
                </c:pt>
                <c:pt idx="140">
                  <c:v>7603</c:v>
                </c:pt>
                <c:pt idx="141">
                  <c:v>7126</c:v>
                </c:pt>
                <c:pt idx="142">
                  <c:v>7775</c:v>
                </c:pt>
                <c:pt idx="143">
                  <c:v>9960</c:v>
                </c:pt>
                <c:pt idx="144">
                  <c:v>9233</c:v>
                </c:pt>
                <c:pt idx="145">
                  <c:v>11259</c:v>
                </c:pt>
                <c:pt idx="146">
                  <c:v>7463</c:v>
                </c:pt>
                <c:pt idx="147">
                  <c:v>10198</c:v>
                </c:pt>
                <c:pt idx="148">
                  <c:v>8013</c:v>
                </c:pt>
                <c:pt idx="149">
                  <c:v>11694</c:v>
                </c:pt>
                <c:pt idx="150">
                  <c:v>5348</c:v>
                </c:pt>
                <c:pt idx="151">
                  <c:v>6338</c:v>
                </c:pt>
                <c:pt idx="152">
                  <c:v>6488</c:v>
                </c:pt>
                <c:pt idx="153">
                  <c:v>6918</c:v>
                </c:pt>
                <c:pt idx="154">
                  <c:v>7898</c:v>
                </c:pt>
                <c:pt idx="155">
                  <c:v>8778</c:v>
                </c:pt>
                <c:pt idx="156">
                  <c:v>6938</c:v>
                </c:pt>
                <c:pt idx="157">
                  <c:v>7198</c:v>
                </c:pt>
                <c:pt idx="158">
                  <c:v>7898</c:v>
                </c:pt>
                <c:pt idx="159">
                  <c:v>7788</c:v>
                </c:pt>
                <c:pt idx="160">
                  <c:v>7738</c:v>
                </c:pt>
                <c:pt idx="161">
                  <c:v>8358</c:v>
                </c:pt>
                <c:pt idx="162">
                  <c:v>9258</c:v>
                </c:pt>
                <c:pt idx="163">
                  <c:v>8058</c:v>
                </c:pt>
                <c:pt idx="164">
                  <c:v>8238</c:v>
                </c:pt>
                <c:pt idx="165">
                  <c:v>9298</c:v>
                </c:pt>
                <c:pt idx="166">
                  <c:v>9538</c:v>
                </c:pt>
                <c:pt idx="167">
                  <c:v>8449</c:v>
                </c:pt>
                <c:pt idx="168">
                  <c:v>9639</c:v>
                </c:pt>
                <c:pt idx="169">
                  <c:v>9989</c:v>
                </c:pt>
                <c:pt idx="170">
                  <c:v>11199</c:v>
                </c:pt>
                <c:pt idx="171">
                  <c:v>11549</c:v>
                </c:pt>
                <c:pt idx="172">
                  <c:v>17669</c:v>
                </c:pt>
                <c:pt idx="173">
                  <c:v>8948</c:v>
                </c:pt>
                <c:pt idx="174">
                  <c:v>10698</c:v>
                </c:pt>
                <c:pt idx="175">
                  <c:v>9988</c:v>
                </c:pt>
                <c:pt idx="176">
                  <c:v>10898</c:v>
                </c:pt>
                <c:pt idx="177">
                  <c:v>11248</c:v>
                </c:pt>
                <c:pt idx="178">
                  <c:v>16558</c:v>
                </c:pt>
                <c:pt idx="179">
                  <c:v>15998</c:v>
                </c:pt>
                <c:pt idx="180">
                  <c:v>15690</c:v>
                </c:pt>
                <c:pt idx="181">
                  <c:v>15750</c:v>
                </c:pt>
                <c:pt idx="182">
                  <c:v>7775</c:v>
                </c:pt>
                <c:pt idx="183">
                  <c:v>7975</c:v>
                </c:pt>
                <c:pt idx="184">
                  <c:v>7995</c:v>
                </c:pt>
                <c:pt idx="185">
                  <c:v>8195</c:v>
                </c:pt>
                <c:pt idx="186">
                  <c:v>8495</c:v>
                </c:pt>
                <c:pt idx="187">
                  <c:v>9495</c:v>
                </c:pt>
                <c:pt idx="188">
                  <c:v>9995</c:v>
                </c:pt>
                <c:pt idx="189">
                  <c:v>11595</c:v>
                </c:pt>
                <c:pt idx="190">
                  <c:v>9980</c:v>
                </c:pt>
                <c:pt idx="191">
                  <c:v>13295</c:v>
                </c:pt>
                <c:pt idx="192">
                  <c:v>13845</c:v>
                </c:pt>
                <c:pt idx="193">
                  <c:v>12290</c:v>
                </c:pt>
                <c:pt idx="194">
                  <c:v>12940</c:v>
                </c:pt>
                <c:pt idx="195">
                  <c:v>13415</c:v>
                </c:pt>
                <c:pt idx="196">
                  <c:v>15985</c:v>
                </c:pt>
                <c:pt idx="197">
                  <c:v>16515</c:v>
                </c:pt>
                <c:pt idx="198">
                  <c:v>18420</c:v>
                </c:pt>
                <c:pt idx="199">
                  <c:v>18950</c:v>
                </c:pt>
                <c:pt idx="200">
                  <c:v>16845</c:v>
                </c:pt>
                <c:pt idx="201">
                  <c:v>19045</c:v>
                </c:pt>
                <c:pt idx="202">
                  <c:v>21485</c:v>
                </c:pt>
                <c:pt idx="203">
                  <c:v>22470</c:v>
                </c:pt>
                <c:pt idx="204">
                  <c:v>22625</c:v>
                </c:pt>
              </c:numCache>
            </c:numRef>
          </c:yVal>
          <c:smooth val="0"/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'Selected Feature -1'!$C$2:$C$206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'Regression-1'!$B$36:$B$240</c:f>
              <c:numCache>
                <c:formatCode>General</c:formatCode>
                <c:ptCount val="205"/>
                <c:pt idx="0">
                  <c:v>14483.376595765467</c:v>
                </c:pt>
                <c:pt idx="1">
                  <c:v>14483.376595765467</c:v>
                </c:pt>
                <c:pt idx="2">
                  <c:v>18741.961803022881</c:v>
                </c:pt>
                <c:pt idx="3">
                  <c:v>11215.533511290932</c:v>
                </c:pt>
                <c:pt idx="4">
                  <c:v>14500.524095878623</c:v>
                </c:pt>
                <c:pt idx="5">
                  <c:v>14425.115371194368</c:v>
                </c:pt>
                <c:pt idx="6">
                  <c:v>16851.908783341991</c:v>
                </c:pt>
                <c:pt idx="7">
                  <c:v>16851.908783341991</c:v>
                </c:pt>
                <c:pt idx="8">
                  <c:v>17447.301835287417</c:v>
                </c:pt>
                <c:pt idx="9">
                  <c:v>15905.204076743463</c:v>
                </c:pt>
                <c:pt idx="10">
                  <c:v>13089.400468207092</c:v>
                </c:pt>
                <c:pt idx="11">
                  <c:v>13089.400468207092</c:v>
                </c:pt>
                <c:pt idx="12">
                  <c:v>19644.085435978919</c:v>
                </c:pt>
                <c:pt idx="13">
                  <c:v>19644.085435978919</c:v>
                </c:pt>
                <c:pt idx="14">
                  <c:v>21566.610087160803</c:v>
                </c:pt>
                <c:pt idx="15">
                  <c:v>28295.007370513937</c:v>
                </c:pt>
                <c:pt idx="16">
                  <c:v>29051.410511962546</c:v>
                </c:pt>
                <c:pt idx="17">
                  <c:v>29555.679272928282</c:v>
                </c:pt>
                <c:pt idx="18">
                  <c:v>-1366.0028613498175</c:v>
                </c:pt>
                <c:pt idx="19">
                  <c:v>4793.0870897374116</c:v>
                </c:pt>
                <c:pt idx="20">
                  <c:v>5250.080654362615</c:v>
                </c:pt>
                <c:pt idx="21">
                  <c:v>4939.4176662017198</c:v>
                </c:pt>
                <c:pt idx="22">
                  <c:v>4939.4176662017198</c:v>
                </c:pt>
                <c:pt idx="23">
                  <c:v>7032.5560478754687</c:v>
                </c:pt>
                <c:pt idx="24">
                  <c:v>4939.4176662017198</c:v>
                </c:pt>
                <c:pt idx="25">
                  <c:v>4939.4176662017198</c:v>
                </c:pt>
                <c:pt idx="26">
                  <c:v>4939.4176662017198</c:v>
                </c:pt>
                <c:pt idx="27">
                  <c:v>7032.5560478754687</c:v>
                </c:pt>
                <c:pt idx="28">
                  <c:v>11729.527807291819</c:v>
                </c:pt>
                <c:pt idx="29">
                  <c:v>17154.691813936242</c:v>
                </c:pt>
                <c:pt idx="30">
                  <c:v>2774.2308067989707</c:v>
                </c:pt>
                <c:pt idx="31">
                  <c:v>3442.8138649228213</c:v>
                </c:pt>
                <c:pt idx="32">
                  <c:v>2350.300030574952</c:v>
                </c:pt>
                <c:pt idx="33">
                  <c:v>4293.7673990525082</c:v>
                </c:pt>
                <c:pt idx="34">
                  <c:v>4293.7673990525082</c:v>
                </c:pt>
                <c:pt idx="35">
                  <c:v>6405.3928355965463</c:v>
                </c:pt>
                <c:pt idx="36">
                  <c:v>5412.6137124452443</c:v>
                </c:pt>
                <c:pt idx="37">
                  <c:v>9291.005579614497</c:v>
                </c:pt>
                <c:pt idx="38">
                  <c:v>9291.005579614497</c:v>
                </c:pt>
                <c:pt idx="39">
                  <c:v>10535.919083248669</c:v>
                </c:pt>
                <c:pt idx="40">
                  <c:v>10535.919083248669</c:v>
                </c:pt>
                <c:pt idx="41">
                  <c:v>11093.07163168521</c:v>
                </c:pt>
                <c:pt idx="42">
                  <c:v>10063.149005304807</c:v>
                </c:pt>
                <c:pt idx="43">
                  <c:v>11585.184795303378</c:v>
                </c:pt>
                <c:pt idx="44">
                  <c:v>4793.0870897374116</c:v>
                </c:pt>
                <c:pt idx="45">
                  <c:v>4793.0870897374116</c:v>
                </c:pt>
                <c:pt idx="46">
                  <c:v>13160.575682760273</c:v>
                </c:pt>
                <c:pt idx="47">
                  <c:v>29742.536621838331</c:v>
                </c:pt>
                <c:pt idx="48">
                  <c:v>29742.536621838331</c:v>
                </c:pt>
                <c:pt idx="49">
                  <c:v>28831.91464726608</c:v>
                </c:pt>
                <c:pt idx="50">
                  <c:v>5326.8512532304758</c:v>
                </c:pt>
                <c:pt idx="51">
                  <c:v>5326.8512532304758</c:v>
                </c:pt>
                <c:pt idx="52">
                  <c:v>5326.8512532304758</c:v>
                </c:pt>
                <c:pt idx="53">
                  <c:v>6540.2479593042917</c:v>
                </c:pt>
                <c:pt idx="54">
                  <c:v>6540.2479593042917</c:v>
                </c:pt>
                <c:pt idx="55">
                  <c:v>12144.999999999995</c:v>
                </c:pt>
                <c:pt idx="56">
                  <c:v>12144.999999999995</c:v>
                </c:pt>
                <c:pt idx="57">
                  <c:v>12144.999999999995</c:v>
                </c:pt>
                <c:pt idx="58">
                  <c:v>10217.217021547709</c:v>
                </c:pt>
                <c:pt idx="59">
                  <c:v>12085.22255534115</c:v>
                </c:pt>
                <c:pt idx="60">
                  <c:v>12085.22255534115</c:v>
                </c:pt>
                <c:pt idx="61">
                  <c:v>12085.22255534115</c:v>
                </c:pt>
                <c:pt idx="62">
                  <c:v>12085.22255534115</c:v>
                </c:pt>
                <c:pt idx="63">
                  <c:v>11342.352490759093</c:v>
                </c:pt>
                <c:pt idx="64">
                  <c:v>12085.22255534115</c:v>
                </c:pt>
                <c:pt idx="65">
                  <c:v>16832.512939053828</c:v>
                </c:pt>
                <c:pt idx="66">
                  <c:v>14426.930330143703</c:v>
                </c:pt>
                <c:pt idx="67">
                  <c:v>23912.172441167517</c:v>
                </c:pt>
                <c:pt idx="68">
                  <c:v>23912.172441167517</c:v>
                </c:pt>
                <c:pt idx="69">
                  <c:v>23376.386882641418</c:v>
                </c:pt>
                <c:pt idx="70">
                  <c:v>25755.905098448504</c:v>
                </c:pt>
                <c:pt idx="71">
                  <c:v>29435.275017432556</c:v>
                </c:pt>
                <c:pt idx="72">
                  <c:v>25921.152089452553</c:v>
                </c:pt>
                <c:pt idx="73">
                  <c:v>31410.665341546763</c:v>
                </c:pt>
                <c:pt idx="74">
                  <c:v>29976.651052550438</c:v>
                </c:pt>
                <c:pt idx="75">
                  <c:v>19411.191175180582</c:v>
                </c:pt>
                <c:pt idx="76">
                  <c:v>5146.9824841727832</c:v>
                </c:pt>
                <c:pt idx="77">
                  <c:v>5146.9824841727832</c:v>
                </c:pt>
                <c:pt idx="78">
                  <c:v>5146.9824841727832</c:v>
                </c:pt>
                <c:pt idx="79">
                  <c:v>7032.5560478754687</c:v>
                </c:pt>
                <c:pt idx="80">
                  <c:v>11272.022609397449</c:v>
                </c:pt>
                <c:pt idx="81">
                  <c:v>11477.393426808949</c:v>
                </c:pt>
                <c:pt idx="82">
                  <c:v>17154.691813936242</c:v>
                </c:pt>
                <c:pt idx="83">
                  <c:v>17154.691813936242</c:v>
                </c:pt>
                <c:pt idx="84">
                  <c:v>17154.691813936242</c:v>
                </c:pt>
                <c:pt idx="85">
                  <c:v>11382.843034127874</c:v>
                </c:pt>
                <c:pt idx="86">
                  <c:v>11382.843034127874</c:v>
                </c:pt>
                <c:pt idx="87">
                  <c:v>11177.472216716375</c:v>
                </c:pt>
                <c:pt idx="88">
                  <c:v>11177.472216716375</c:v>
                </c:pt>
                <c:pt idx="89">
                  <c:v>6963.7099347438925</c:v>
                </c:pt>
                <c:pt idx="90">
                  <c:v>7066.3953434496443</c:v>
                </c:pt>
                <c:pt idx="91">
                  <c:v>6963.7099347438925</c:v>
                </c:pt>
                <c:pt idx="92">
                  <c:v>6963.7099347438925</c:v>
                </c:pt>
                <c:pt idx="93">
                  <c:v>7735.8714749726787</c:v>
                </c:pt>
                <c:pt idx="94">
                  <c:v>6963.7099347438925</c:v>
                </c:pt>
                <c:pt idx="95">
                  <c:v>7010.9851310844278</c:v>
                </c:pt>
                <c:pt idx="96">
                  <c:v>6963.7099347438925</c:v>
                </c:pt>
                <c:pt idx="97">
                  <c:v>7735.8714749726787</c:v>
                </c:pt>
                <c:pt idx="98">
                  <c:v>6506.7163701186901</c:v>
                </c:pt>
                <c:pt idx="99">
                  <c:v>11667.153733020528</c:v>
                </c:pt>
                <c:pt idx="100">
                  <c:v>11667.153733020528</c:v>
                </c:pt>
                <c:pt idx="101">
                  <c:v>21348.720457493499</c:v>
                </c:pt>
                <c:pt idx="102">
                  <c:v>21805.7140221187</c:v>
                </c:pt>
                <c:pt idx="103">
                  <c:v>21805.7140221187</c:v>
                </c:pt>
                <c:pt idx="104">
                  <c:v>21895.720689077021</c:v>
                </c:pt>
                <c:pt idx="105">
                  <c:v>22824.308269804591</c:v>
                </c:pt>
                <c:pt idx="106">
                  <c:v>23124.875793931013</c:v>
                </c:pt>
                <c:pt idx="107">
                  <c:v>13043.664875607976</c:v>
                </c:pt>
                <c:pt idx="108">
                  <c:v>16290.41495668678</c:v>
                </c:pt>
                <c:pt idx="109">
                  <c:v>14966.189526789864</c:v>
                </c:pt>
                <c:pt idx="110">
                  <c:v>18212.93960786867</c:v>
                </c:pt>
                <c:pt idx="111">
                  <c:v>12969.37786914977</c:v>
                </c:pt>
                <c:pt idx="112">
                  <c:v>16290.41495668678</c:v>
                </c:pt>
                <c:pt idx="113">
                  <c:v>14891.902520331658</c:v>
                </c:pt>
                <c:pt idx="114">
                  <c:v>18212.93960786867</c:v>
                </c:pt>
                <c:pt idx="115">
                  <c:v>13043.664875607976</c:v>
                </c:pt>
                <c:pt idx="116">
                  <c:v>16290.41495668678</c:v>
                </c:pt>
                <c:pt idx="117">
                  <c:v>16168.076246715045</c:v>
                </c:pt>
                <c:pt idx="118">
                  <c:v>4939.4176662017198</c:v>
                </c:pt>
                <c:pt idx="119">
                  <c:v>7032.5560478754687</c:v>
                </c:pt>
                <c:pt idx="120">
                  <c:v>4939.4176662017198</c:v>
                </c:pt>
                <c:pt idx="121">
                  <c:v>6515.2575442196576</c:v>
                </c:pt>
                <c:pt idx="122">
                  <c:v>7345.516816103911</c:v>
                </c:pt>
                <c:pt idx="123">
                  <c:v>11729.527807291819</c:v>
                </c:pt>
                <c:pt idx="124">
                  <c:v>19137.967885506674</c:v>
                </c:pt>
                <c:pt idx="125">
                  <c:v>26181.240862815444</c:v>
                </c:pt>
                <c:pt idx="126">
                  <c:v>32203.911584815622</c:v>
                </c:pt>
                <c:pt idx="127">
                  <c:v>32203.911584815622</c:v>
                </c:pt>
                <c:pt idx="128">
                  <c:v>32203.911584815622</c:v>
                </c:pt>
                <c:pt idx="129">
                  <c:v>34209.524382737603</c:v>
                </c:pt>
                <c:pt idx="130">
                  <c:v>13928.968419437719</c:v>
                </c:pt>
                <c:pt idx="131">
                  <c:v>13188.323676769289</c:v>
                </c:pt>
                <c:pt idx="132">
                  <c:v>14333.910322968075</c:v>
                </c:pt>
                <c:pt idx="133">
                  <c:v>14333.910322968075</c:v>
                </c:pt>
                <c:pt idx="134">
                  <c:v>14333.910322968075</c:v>
                </c:pt>
                <c:pt idx="135">
                  <c:v>14333.910322968075</c:v>
                </c:pt>
                <c:pt idx="136">
                  <c:v>16191.085484423216</c:v>
                </c:pt>
                <c:pt idx="137">
                  <c:v>16191.085484423216</c:v>
                </c:pt>
                <c:pt idx="138">
                  <c:v>4969.6100912307493</c:v>
                </c:pt>
                <c:pt idx="139">
                  <c:v>6417.3745907898028</c:v>
                </c:pt>
                <c:pt idx="140">
                  <c:v>6322.8241981087285</c:v>
                </c:pt>
                <c:pt idx="141">
                  <c:v>8973.6003478570201</c:v>
                </c:pt>
                <c:pt idx="142">
                  <c:v>8973.6003478570201</c:v>
                </c:pt>
                <c:pt idx="143">
                  <c:v>9419.3223866062526</c:v>
                </c:pt>
                <c:pt idx="144">
                  <c:v>8973.6003478570201</c:v>
                </c:pt>
                <c:pt idx="145">
                  <c:v>10050.761941501001</c:v>
                </c:pt>
                <c:pt idx="146">
                  <c:v>9209.9763295597113</c:v>
                </c:pt>
                <c:pt idx="147">
                  <c:v>9655.6983683089438</c:v>
                </c:pt>
                <c:pt idx="148">
                  <c:v>9225.7347283398904</c:v>
                </c:pt>
                <c:pt idx="149">
                  <c:v>10302.896321983872</c:v>
                </c:pt>
                <c:pt idx="150">
                  <c:v>5144.7390477206736</c:v>
                </c:pt>
                <c:pt idx="151">
                  <c:v>5144.7390477206736</c:v>
                </c:pt>
                <c:pt idx="152">
                  <c:v>5144.7390477206736</c:v>
                </c:pt>
                <c:pt idx="153">
                  <c:v>6878.1629135404064</c:v>
                </c:pt>
                <c:pt idx="154">
                  <c:v>6878.1629135404064</c:v>
                </c:pt>
                <c:pt idx="155">
                  <c:v>6878.1629135404064</c:v>
                </c:pt>
                <c:pt idx="156">
                  <c:v>7262.2198347603226</c:v>
                </c:pt>
                <c:pt idx="157">
                  <c:v>7262.2198347603226</c:v>
                </c:pt>
                <c:pt idx="158">
                  <c:v>7987.5996973792635</c:v>
                </c:pt>
                <c:pt idx="159">
                  <c:v>7987.5996973792635</c:v>
                </c:pt>
                <c:pt idx="160">
                  <c:v>7262.2198347603226</c:v>
                </c:pt>
                <c:pt idx="161">
                  <c:v>7262.2198347603226</c:v>
                </c:pt>
                <c:pt idx="162">
                  <c:v>7262.2198347603226</c:v>
                </c:pt>
                <c:pt idx="163">
                  <c:v>9623.6974770550551</c:v>
                </c:pt>
                <c:pt idx="164">
                  <c:v>9623.6974770550551</c:v>
                </c:pt>
                <c:pt idx="165">
                  <c:v>11183.724612677373</c:v>
                </c:pt>
                <c:pt idx="166">
                  <c:v>11183.724612677373</c:v>
                </c:pt>
                <c:pt idx="167">
                  <c:v>17495.734165412756</c:v>
                </c:pt>
                <c:pt idx="168">
                  <c:v>17495.734165412756</c:v>
                </c:pt>
                <c:pt idx="169">
                  <c:v>17495.734165412756</c:v>
                </c:pt>
                <c:pt idx="170">
                  <c:v>17495.734165412756</c:v>
                </c:pt>
                <c:pt idx="171">
                  <c:v>17495.734165412756</c:v>
                </c:pt>
                <c:pt idx="172">
                  <c:v>17495.734165412756</c:v>
                </c:pt>
                <c:pt idx="173">
                  <c:v>12035.685808010021</c:v>
                </c:pt>
                <c:pt idx="174">
                  <c:v>10084.57033883069</c:v>
                </c:pt>
                <c:pt idx="175">
                  <c:v>12035.685808010021</c:v>
                </c:pt>
                <c:pt idx="176">
                  <c:v>12035.685808010021</c:v>
                </c:pt>
                <c:pt idx="177">
                  <c:v>12035.685808010021</c:v>
                </c:pt>
                <c:pt idx="178">
                  <c:v>22912.115146313768</c:v>
                </c:pt>
                <c:pt idx="179">
                  <c:v>22912.115146313768</c:v>
                </c:pt>
                <c:pt idx="180">
                  <c:v>23404.008777715968</c:v>
                </c:pt>
                <c:pt idx="181">
                  <c:v>22366.184687860656</c:v>
                </c:pt>
                <c:pt idx="182">
                  <c:v>7340.8079017806231</c:v>
                </c:pt>
                <c:pt idx="183">
                  <c:v>9811.9324161673958</c:v>
                </c:pt>
                <c:pt idx="184">
                  <c:v>7340.8079017806231</c:v>
                </c:pt>
                <c:pt idx="185">
                  <c:v>9811.9324161673958</c:v>
                </c:pt>
                <c:pt idx="186">
                  <c:v>9811.9324161673958</c:v>
                </c:pt>
                <c:pt idx="187">
                  <c:v>7935.103953446267</c:v>
                </c:pt>
                <c:pt idx="188">
                  <c:v>10369.084964603937</c:v>
                </c:pt>
                <c:pt idx="189">
                  <c:v>8043.6084835706688</c:v>
                </c:pt>
                <c:pt idx="190">
                  <c:v>9052.1460055021471</c:v>
                </c:pt>
                <c:pt idx="191">
                  <c:v>14882.108935819566</c:v>
                </c:pt>
                <c:pt idx="192">
                  <c:v>9274.5678497615136</c:v>
                </c:pt>
                <c:pt idx="193">
                  <c:v>11719.820386795154</c:v>
                </c:pt>
                <c:pt idx="194">
                  <c:v>18888.093360329498</c:v>
                </c:pt>
                <c:pt idx="195">
                  <c:v>18888.093360329498</c:v>
                </c:pt>
                <c:pt idx="196">
                  <c:v>18888.093360329498</c:v>
                </c:pt>
                <c:pt idx="197">
                  <c:v>18888.093360329498</c:v>
                </c:pt>
                <c:pt idx="198">
                  <c:v>19529.375016485585</c:v>
                </c:pt>
                <c:pt idx="199">
                  <c:v>19529.375016485585</c:v>
                </c:pt>
                <c:pt idx="200">
                  <c:v>18888.093360329498</c:v>
                </c:pt>
                <c:pt idx="201">
                  <c:v>20596.694508868226</c:v>
                </c:pt>
                <c:pt idx="202">
                  <c:v>22952.000512448569</c:v>
                </c:pt>
                <c:pt idx="203">
                  <c:v>19006.074970438804</c:v>
                </c:pt>
                <c:pt idx="204">
                  <c:v>18888.093360329498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78208"/>
        <c:axId val="192478752"/>
      </c:scatterChart>
      <c:valAx>
        <c:axId val="19247820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subaru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478752"/>
        <c:crosses val="autoZero"/>
        <c:crossBetween val="midCat"/>
      </c:valAx>
      <c:valAx>
        <c:axId val="1924787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2478208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fuelsystem - 4bbl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'Selected Feature -1'!$D$2:$D$206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'Selected Feature -1'!$I$2:$I$206</c:f>
              <c:numCache>
                <c:formatCode>0.00</c:formatCode>
                <c:ptCount val="205"/>
                <c:pt idx="0">
                  <c:v>13495</c:v>
                </c:pt>
                <c:pt idx="1">
                  <c:v>16500</c:v>
                </c:pt>
                <c:pt idx="2">
                  <c:v>16500</c:v>
                </c:pt>
                <c:pt idx="3">
                  <c:v>13950</c:v>
                </c:pt>
                <c:pt idx="4">
                  <c:v>17450</c:v>
                </c:pt>
                <c:pt idx="5">
                  <c:v>15250</c:v>
                </c:pt>
                <c:pt idx="6">
                  <c:v>17710</c:v>
                </c:pt>
                <c:pt idx="7">
                  <c:v>18920</c:v>
                </c:pt>
                <c:pt idx="8">
                  <c:v>23875</c:v>
                </c:pt>
                <c:pt idx="9">
                  <c:v>17859.167000000001</c:v>
                </c:pt>
                <c:pt idx="10">
                  <c:v>16430</c:v>
                </c:pt>
                <c:pt idx="11">
                  <c:v>16925</c:v>
                </c:pt>
                <c:pt idx="12">
                  <c:v>20970</c:v>
                </c:pt>
                <c:pt idx="13">
                  <c:v>21105</c:v>
                </c:pt>
                <c:pt idx="14">
                  <c:v>24565</c:v>
                </c:pt>
                <c:pt idx="15">
                  <c:v>30760</c:v>
                </c:pt>
                <c:pt idx="16">
                  <c:v>41315</c:v>
                </c:pt>
                <c:pt idx="17">
                  <c:v>36880</c:v>
                </c:pt>
                <c:pt idx="18">
                  <c:v>5151</c:v>
                </c:pt>
                <c:pt idx="19">
                  <c:v>6295</c:v>
                </c:pt>
                <c:pt idx="20">
                  <c:v>6575</c:v>
                </c:pt>
                <c:pt idx="21">
                  <c:v>5572</c:v>
                </c:pt>
                <c:pt idx="22">
                  <c:v>6377</c:v>
                </c:pt>
                <c:pt idx="23">
                  <c:v>7957</c:v>
                </c:pt>
                <c:pt idx="24">
                  <c:v>6229</c:v>
                </c:pt>
                <c:pt idx="25">
                  <c:v>6692</c:v>
                </c:pt>
                <c:pt idx="26">
                  <c:v>7609</c:v>
                </c:pt>
                <c:pt idx="27">
                  <c:v>8558</c:v>
                </c:pt>
                <c:pt idx="28">
                  <c:v>8921</c:v>
                </c:pt>
                <c:pt idx="29">
                  <c:v>12964</c:v>
                </c:pt>
                <c:pt idx="30">
                  <c:v>6479</c:v>
                </c:pt>
                <c:pt idx="31">
                  <c:v>6855</c:v>
                </c:pt>
                <c:pt idx="32">
                  <c:v>5399</c:v>
                </c:pt>
                <c:pt idx="33">
                  <c:v>6529</c:v>
                </c:pt>
                <c:pt idx="34">
                  <c:v>7129</c:v>
                </c:pt>
                <c:pt idx="35">
                  <c:v>7295</c:v>
                </c:pt>
                <c:pt idx="36">
                  <c:v>7295</c:v>
                </c:pt>
                <c:pt idx="37">
                  <c:v>7895</c:v>
                </c:pt>
                <c:pt idx="38">
                  <c:v>9095</c:v>
                </c:pt>
                <c:pt idx="39">
                  <c:v>8845</c:v>
                </c:pt>
                <c:pt idx="40">
                  <c:v>10295</c:v>
                </c:pt>
                <c:pt idx="41">
                  <c:v>12945</c:v>
                </c:pt>
                <c:pt idx="42">
                  <c:v>10345</c:v>
                </c:pt>
                <c:pt idx="43">
                  <c:v>6785</c:v>
                </c:pt>
                <c:pt idx="44">
                  <c:v>8916.5</c:v>
                </c:pt>
                <c:pt idx="45">
                  <c:v>8916.5</c:v>
                </c:pt>
                <c:pt idx="46">
                  <c:v>11048</c:v>
                </c:pt>
                <c:pt idx="47">
                  <c:v>32250</c:v>
                </c:pt>
                <c:pt idx="48">
                  <c:v>35550</c:v>
                </c:pt>
                <c:pt idx="49">
                  <c:v>36000</c:v>
                </c:pt>
                <c:pt idx="50">
                  <c:v>5195</c:v>
                </c:pt>
                <c:pt idx="51">
                  <c:v>6095</c:v>
                </c:pt>
                <c:pt idx="52">
                  <c:v>6795</c:v>
                </c:pt>
                <c:pt idx="53">
                  <c:v>6695</c:v>
                </c:pt>
                <c:pt idx="54">
                  <c:v>7395</c:v>
                </c:pt>
                <c:pt idx="55">
                  <c:v>10945</c:v>
                </c:pt>
                <c:pt idx="56">
                  <c:v>11845</c:v>
                </c:pt>
                <c:pt idx="57">
                  <c:v>13645</c:v>
                </c:pt>
                <c:pt idx="58">
                  <c:v>15645</c:v>
                </c:pt>
                <c:pt idx="59">
                  <c:v>8845</c:v>
                </c:pt>
                <c:pt idx="60">
                  <c:v>8495</c:v>
                </c:pt>
                <c:pt idx="61">
                  <c:v>10595</c:v>
                </c:pt>
                <c:pt idx="62">
                  <c:v>10245</c:v>
                </c:pt>
                <c:pt idx="63">
                  <c:v>10795</c:v>
                </c:pt>
                <c:pt idx="64">
                  <c:v>11245</c:v>
                </c:pt>
                <c:pt idx="65">
                  <c:v>18280</c:v>
                </c:pt>
                <c:pt idx="66">
                  <c:v>18344</c:v>
                </c:pt>
                <c:pt idx="67">
                  <c:v>25552</c:v>
                </c:pt>
                <c:pt idx="68">
                  <c:v>28248</c:v>
                </c:pt>
                <c:pt idx="69">
                  <c:v>28176</c:v>
                </c:pt>
                <c:pt idx="70">
                  <c:v>31600</c:v>
                </c:pt>
                <c:pt idx="71">
                  <c:v>34184</c:v>
                </c:pt>
                <c:pt idx="72">
                  <c:v>35056</c:v>
                </c:pt>
                <c:pt idx="73">
                  <c:v>40960</c:v>
                </c:pt>
                <c:pt idx="74">
                  <c:v>45400</c:v>
                </c:pt>
                <c:pt idx="75">
                  <c:v>16503</c:v>
                </c:pt>
                <c:pt idx="76">
                  <c:v>5389</c:v>
                </c:pt>
                <c:pt idx="77">
                  <c:v>6189</c:v>
                </c:pt>
                <c:pt idx="78">
                  <c:v>6669</c:v>
                </c:pt>
                <c:pt idx="79">
                  <c:v>7689</c:v>
                </c:pt>
                <c:pt idx="80">
                  <c:v>9959</c:v>
                </c:pt>
                <c:pt idx="81">
                  <c:v>8499</c:v>
                </c:pt>
                <c:pt idx="82">
                  <c:v>12629</c:v>
                </c:pt>
                <c:pt idx="83">
                  <c:v>14869</c:v>
                </c:pt>
                <c:pt idx="84">
                  <c:v>14489</c:v>
                </c:pt>
                <c:pt idx="85">
                  <c:v>6989</c:v>
                </c:pt>
                <c:pt idx="86">
                  <c:v>8189</c:v>
                </c:pt>
                <c:pt idx="87">
                  <c:v>9279</c:v>
                </c:pt>
                <c:pt idx="88">
                  <c:v>9279</c:v>
                </c:pt>
                <c:pt idx="89">
                  <c:v>5499</c:v>
                </c:pt>
                <c:pt idx="90">
                  <c:v>7099</c:v>
                </c:pt>
                <c:pt idx="91">
                  <c:v>6649</c:v>
                </c:pt>
                <c:pt idx="92">
                  <c:v>6849</c:v>
                </c:pt>
                <c:pt idx="93">
                  <c:v>7349</c:v>
                </c:pt>
                <c:pt idx="94">
                  <c:v>7299</c:v>
                </c:pt>
                <c:pt idx="95">
                  <c:v>7799</c:v>
                </c:pt>
                <c:pt idx="96">
                  <c:v>7499</c:v>
                </c:pt>
                <c:pt idx="97">
                  <c:v>7999</c:v>
                </c:pt>
                <c:pt idx="98">
                  <c:v>8249</c:v>
                </c:pt>
                <c:pt idx="99">
                  <c:v>8949</c:v>
                </c:pt>
                <c:pt idx="100">
                  <c:v>9549</c:v>
                </c:pt>
                <c:pt idx="101">
                  <c:v>13499</c:v>
                </c:pt>
                <c:pt idx="102">
                  <c:v>14399</c:v>
                </c:pt>
                <c:pt idx="103">
                  <c:v>13499</c:v>
                </c:pt>
                <c:pt idx="104">
                  <c:v>17199</c:v>
                </c:pt>
                <c:pt idx="105">
                  <c:v>19699</c:v>
                </c:pt>
                <c:pt idx="106">
                  <c:v>18399</c:v>
                </c:pt>
                <c:pt idx="107">
                  <c:v>11900</c:v>
                </c:pt>
                <c:pt idx="108">
                  <c:v>13200</c:v>
                </c:pt>
                <c:pt idx="109">
                  <c:v>12440</c:v>
                </c:pt>
                <c:pt idx="110">
                  <c:v>13860</c:v>
                </c:pt>
                <c:pt idx="111">
                  <c:v>15580</c:v>
                </c:pt>
                <c:pt idx="112">
                  <c:v>16900</c:v>
                </c:pt>
                <c:pt idx="113">
                  <c:v>16695</c:v>
                </c:pt>
                <c:pt idx="114">
                  <c:v>17075</c:v>
                </c:pt>
                <c:pt idx="115">
                  <c:v>16630</c:v>
                </c:pt>
                <c:pt idx="116">
                  <c:v>17950</c:v>
                </c:pt>
                <c:pt idx="117">
                  <c:v>18150</c:v>
                </c:pt>
                <c:pt idx="118">
                  <c:v>5572</c:v>
                </c:pt>
                <c:pt idx="119">
                  <c:v>7957</c:v>
                </c:pt>
                <c:pt idx="120">
                  <c:v>6229</c:v>
                </c:pt>
                <c:pt idx="121">
                  <c:v>6692</c:v>
                </c:pt>
                <c:pt idx="122">
                  <c:v>7609</c:v>
                </c:pt>
                <c:pt idx="123">
                  <c:v>8921</c:v>
                </c:pt>
                <c:pt idx="124">
                  <c:v>12764</c:v>
                </c:pt>
                <c:pt idx="125">
                  <c:v>22018</c:v>
                </c:pt>
                <c:pt idx="126">
                  <c:v>32528</c:v>
                </c:pt>
                <c:pt idx="127">
                  <c:v>34028</c:v>
                </c:pt>
                <c:pt idx="128">
                  <c:v>37028</c:v>
                </c:pt>
                <c:pt idx="129">
                  <c:v>31400.5</c:v>
                </c:pt>
                <c:pt idx="130">
                  <c:v>9295</c:v>
                </c:pt>
                <c:pt idx="131">
                  <c:v>9895</c:v>
                </c:pt>
                <c:pt idx="132">
                  <c:v>11850</c:v>
                </c:pt>
                <c:pt idx="133">
                  <c:v>12170</c:v>
                </c:pt>
                <c:pt idx="134">
                  <c:v>15040</c:v>
                </c:pt>
                <c:pt idx="135">
                  <c:v>15510</c:v>
                </c:pt>
                <c:pt idx="136">
                  <c:v>18150</c:v>
                </c:pt>
                <c:pt idx="137">
                  <c:v>18620</c:v>
                </c:pt>
                <c:pt idx="138">
                  <c:v>5118</c:v>
                </c:pt>
                <c:pt idx="139">
                  <c:v>7053</c:v>
                </c:pt>
                <c:pt idx="140">
                  <c:v>7603</c:v>
                </c:pt>
                <c:pt idx="141">
                  <c:v>7126</c:v>
                </c:pt>
                <c:pt idx="142">
                  <c:v>7775</c:v>
                </c:pt>
                <c:pt idx="143">
                  <c:v>9960</c:v>
                </c:pt>
                <c:pt idx="144">
                  <c:v>9233</c:v>
                </c:pt>
                <c:pt idx="145">
                  <c:v>11259</c:v>
                </c:pt>
                <c:pt idx="146">
                  <c:v>7463</c:v>
                </c:pt>
                <c:pt idx="147">
                  <c:v>10198</c:v>
                </c:pt>
                <c:pt idx="148">
                  <c:v>8013</c:v>
                </c:pt>
                <c:pt idx="149">
                  <c:v>11694</c:v>
                </c:pt>
                <c:pt idx="150">
                  <c:v>5348</c:v>
                </c:pt>
                <c:pt idx="151">
                  <c:v>6338</c:v>
                </c:pt>
                <c:pt idx="152">
                  <c:v>6488</c:v>
                </c:pt>
                <c:pt idx="153">
                  <c:v>6918</c:v>
                </c:pt>
                <c:pt idx="154">
                  <c:v>7898</c:v>
                </c:pt>
                <c:pt idx="155">
                  <c:v>8778</c:v>
                </c:pt>
                <c:pt idx="156">
                  <c:v>6938</c:v>
                </c:pt>
                <c:pt idx="157">
                  <c:v>7198</c:v>
                </c:pt>
                <c:pt idx="158">
                  <c:v>7898</c:v>
                </c:pt>
                <c:pt idx="159">
                  <c:v>7788</c:v>
                </c:pt>
                <c:pt idx="160">
                  <c:v>7738</c:v>
                </c:pt>
                <c:pt idx="161">
                  <c:v>8358</c:v>
                </c:pt>
                <c:pt idx="162">
                  <c:v>9258</c:v>
                </c:pt>
                <c:pt idx="163">
                  <c:v>8058</c:v>
                </c:pt>
                <c:pt idx="164">
                  <c:v>8238</c:v>
                </c:pt>
                <c:pt idx="165">
                  <c:v>9298</c:v>
                </c:pt>
                <c:pt idx="166">
                  <c:v>9538</c:v>
                </c:pt>
                <c:pt idx="167">
                  <c:v>8449</c:v>
                </c:pt>
                <c:pt idx="168">
                  <c:v>9639</c:v>
                </c:pt>
                <c:pt idx="169">
                  <c:v>9989</c:v>
                </c:pt>
                <c:pt idx="170">
                  <c:v>11199</c:v>
                </c:pt>
                <c:pt idx="171">
                  <c:v>11549</c:v>
                </c:pt>
                <c:pt idx="172">
                  <c:v>17669</c:v>
                </c:pt>
                <c:pt idx="173">
                  <c:v>8948</c:v>
                </c:pt>
                <c:pt idx="174">
                  <c:v>10698</c:v>
                </c:pt>
                <c:pt idx="175">
                  <c:v>9988</c:v>
                </c:pt>
                <c:pt idx="176">
                  <c:v>10898</c:v>
                </c:pt>
                <c:pt idx="177">
                  <c:v>11248</c:v>
                </c:pt>
                <c:pt idx="178">
                  <c:v>16558</c:v>
                </c:pt>
                <c:pt idx="179">
                  <c:v>15998</c:v>
                </c:pt>
                <c:pt idx="180">
                  <c:v>15690</c:v>
                </c:pt>
                <c:pt idx="181">
                  <c:v>15750</c:v>
                </c:pt>
                <c:pt idx="182">
                  <c:v>7775</c:v>
                </c:pt>
                <c:pt idx="183">
                  <c:v>7975</c:v>
                </c:pt>
                <c:pt idx="184">
                  <c:v>7995</c:v>
                </c:pt>
                <c:pt idx="185">
                  <c:v>8195</c:v>
                </c:pt>
                <c:pt idx="186">
                  <c:v>8495</c:v>
                </c:pt>
                <c:pt idx="187">
                  <c:v>9495</c:v>
                </c:pt>
                <c:pt idx="188">
                  <c:v>9995</c:v>
                </c:pt>
                <c:pt idx="189">
                  <c:v>11595</c:v>
                </c:pt>
                <c:pt idx="190">
                  <c:v>9980</c:v>
                </c:pt>
                <c:pt idx="191">
                  <c:v>13295</c:v>
                </c:pt>
                <c:pt idx="192">
                  <c:v>13845</c:v>
                </c:pt>
                <c:pt idx="193">
                  <c:v>12290</c:v>
                </c:pt>
                <c:pt idx="194">
                  <c:v>12940</c:v>
                </c:pt>
                <c:pt idx="195">
                  <c:v>13415</c:v>
                </c:pt>
                <c:pt idx="196">
                  <c:v>15985</c:v>
                </c:pt>
                <c:pt idx="197">
                  <c:v>16515</c:v>
                </c:pt>
                <c:pt idx="198">
                  <c:v>18420</c:v>
                </c:pt>
                <c:pt idx="199">
                  <c:v>18950</c:v>
                </c:pt>
                <c:pt idx="200">
                  <c:v>16845</c:v>
                </c:pt>
                <c:pt idx="201">
                  <c:v>19045</c:v>
                </c:pt>
                <c:pt idx="202">
                  <c:v>21485</c:v>
                </c:pt>
                <c:pt idx="203">
                  <c:v>22470</c:v>
                </c:pt>
                <c:pt idx="204">
                  <c:v>22625</c:v>
                </c:pt>
              </c:numCache>
            </c:numRef>
          </c:yVal>
          <c:smooth val="0"/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'Selected Feature -1'!$D$2:$D$206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'Regression-1'!$B$36:$B$240</c:f>
              <c:numCache>
                <c:formatCode>General</c:formatCode>
                <c:ptCount val="205"/>
                <c:pt idx="0">
                  <c:v>14483.376595765467</c:v>
                </c:pt>
                <c:pt idx="1">
                  <c:v>14483.376595765467</c:v>
                </c:pt>
                <c:pt idx="2">
                  <c:v>18741.961803022881</c:v>
                </c:pt>
                <c:pt idx="3">
                  <c:v>11215.533511290932</c:v>
                </c:pt>
                <c:pt idx="4">
                  <c:v>14500.524095878623</c:v>
                </c:pt>
                <c:pt idx="5">
                  <c:v>14425.115371194368</c:v>
                </c:pt>
                <c:pt idx="6">
                  <c:v>16851.908783341991</c:v>
                </c:pt>
                <c:pt idx="7">
                  <c:v>16851.908783341991</c:v>
                </c:pt>
                <c:pt idx="8">
                  <c:v>17447.301835287417</c:v>
                </c:pt>
                <c:pt idx="9">
                  <c:v>15905.204076743463</c:v>
                </c:pt>
                <c:pt idx="10">
                  <c:v>13089.400468207092</c:v>
                </c:pt>
                <c:pt idx="11">
                  <c:v>13089.400468207092</c:v>
                </c:pt>
                <c:pt idx="12">
                  <c:v>19644.085435978919</c:v>
                </c:pt>
                <c:pt idx="13">
                  <c:v>19644.085435978919</c:v>
                </c:pt>
                <c:pt idx="14">
                  <c:v>21566.610087160803</c:v>
                </c:pt>
                <c:pt idx="15">
                  <c:v>28295.007370513937</c:v>
                </c:pt>
                <c:pt idx="16">
                  <c:v>29051.410511962546</c:v>
                </c:pt>
                <c:pt idx="17">
                  <c:v>29555.679272928282</c:v>
                </c:pt>
                <c:pt idx="18">
                  <c:v>-1366.0028613498175</c:v>
                </c:pt>
                <c:pt idx="19">
                  <c:v>4793.0870897374116</c:v>
                </c:pt>
                <c:pt idx="20">
                  <c:v>5250.080654362615</c:v>
                </c:pt>
                <c:pt idx="21">
                  <c:v>4939.4176662017198</c:v>
                </c:pt>
                <c:pt idx="22">
                  <c:v>4939.4176662017198</c:v>
                </c:pt>
                <c:pt idx="23">
                  <c:v>7032.5560478754687</c:v>
                </c:pt>
                <c:pt idx="24">
                  <c:v>4939.4176662017198</c:v>
                </c:pt>
                <c:pt idx="25">
                  <c:v>4939.4176662017198</c:v>
                </c:pt>
                <c:pt idx="26">
                  <c:v>4939.4176662017198</c:v>
                </c:pt>
                <c:pt idx="27">
                  <c:v>7032.5560478754687</c:v>
                </c:pt>
                <c:pt idx="28">
                  <c:v>11729.527807291819</c:v>
                </c:pt>
                <c:pt idx="29">
                  <c:v>17154.691813936242</c:v>
                </c:pt>
                <c:pt idx="30">
                  <c:v>2774.2308067989707</c:v>
                </c:pt>
                <c:pt idx="31">
                  <c:v>3442.8138649228213</c:v>
                </c:pt>
                <c:pt idx="32">
                  <c:v>2350.300030574952</c:v>
                </c:pt>
                <c:pt idx="33">
                  <c:v>4293.7673990525082</c:v>
                </c:pt>
                <c:pt idx="34">
                  <c:v>4293.7673990525082</c:v>
                </c:pt>
                <c:pt idx="35">
                  <c:v>6405.3928355965463</c:v>
                </c:pt>
                <c:pt idx="36">
                  <c:v>5412.6137124452443</c:v>
                </c:pt>
                <c:pt idx="37">
                  <c:v>9291.005579614497</c:v>
                </c:pt>
                <c:pt idx="38">
                  <c:v>9291.005579614497</c:v>
                </c:pt>
                <c:pt idx="39">
                  <c:v>10535.919083248669</c:v>
                </c:pt>
                <c:pt idx="40">
                  <c:v>10535.919083248669</c:v>
                </c:pt>
                <c:pt idx="41">
                  <c:v>11093.07163168521</c:v>
                </c:pt>
                <c:pt idx="42">
                  <c:v>10063.149005304807</c:v>
                </c:pt>
                <c:pt idx="43">
                  <c:v>11585.184795303378</c:v>
                </c:pt>
                <c:pt idx="44">
                  <c:v>4793.0870897374116</c:v>
                </c:pt>
                <c:pt idx="45">
                  <c:v>4793.0870897374116</c:v>
                </c:pt>
                <c:pt idx="46">
                  <c:v>13160.575682760273</c:v>
                </c:pt>
                <c:pt idx="47">
                  <c:v>29742.536621838331</c:v>
                </c:pt>
                <c:pt idx="48">
                  <c:v>29742.536621838331</c:v>
                </c:pt>
                <c:pt idx="49">
                  <c:v>28831.91464726608</c:v>
                </c:pt>
                <c:pt idx="50">
                  <c:v>5326.8512532304758</c:v>
                </c:pt>
                <c:pt idx="51">
                  <c:v>5326.8512532304758</c:v>
                </c:pt>
                <c:pt idx="52">
                  <c:v>5326.8512532304758</c:v>
                </c:pt>
                <c:pt idx="53">
                  <c:v>6540.2479593042917</c:v>
                </c:pt>
                <c:pt idx="54">
                  <c:v>6540.2479593042917</c:v>
                </c:pt>
                <c:pt idx="55">
                  <c:v>12144.999999999995</c:v>
                </c:pt>
                <c:pt idx="56">
                  <c:v>12144.999999999995</c:v>
                </c:pt>
                <c:pt idx="57">
                  <c:v>12144.999999999995</c:v>
                </c:pt>
                <c:pt idx="58">
                  <c:v>10217.217021547709</c:v>
                </c:pt>
                <c:pt idx="59">
                  <c:v>12085.22255534115</c:v>
                </c:pt>
                <c:pt idx="60">
                  <c:v>12085.22255534115</c:v>
                </c:pt>
                <c:pt idx="61">
                  <c:v>12085.22255534115</c:v>
                </c:pt>
                <c:pt idx="62">
                  <c:v>12085.22255534115</c:v>
                </c:pt>
                <c:pt idx="63">
                  <c:v>11342.352490759093</c:v>
                </c:pt>
                <c:pt idx="64">
                  <c:v>12085.22255534115</c:v>
                </c:pt>
                <c:pt idx="65">
                  <c:v>16832.512939053828</c:v>
                </c:pt>
                <c:pt idx="66">
                  <c:v>14426.930330143703</c:v>
                </c:pt>
                <c:pt idx="67">
                  <c:v>23912.172441167517</c:v>
                </c:pt>
                <c:pt idx="68">
                  <c:v>23912.172441167517</c:v>
                </c:pt>
                <c:pt idx="69">
                  <c:v>23376.386882641418</c:v>
                </c:pt>
                <c:pt idx="70">
                  <c:v>25755.905098448504</c:v>
                </c:pt>
                <c:pt idx="71">
                  <c:v>29435.275017432556</c:v>
                </c:pt>
                <c:pt idx="72">
                  <c:v>25921.152089452553</c:v>
                </c:pt>
                <c:pt idx="73">
                  <c:v>31410.665341546763</c:v>
                </c:pt>
                <c:pt idx="74">
                  <c:v>29976.651052550438</c:v>
                </c:pt>
                <c:pt idx="75">
                  <c:v>19411.191175180582</c:v>
                </c:pt>
                <c:pt idx="76">
                  <c:v>5146.9824841727832</c:v>
                </c:pt>
                <c:pt idx="77">
                  <c:v>5146.9824841727832</c:v>
                </c:pt>
                <c:pt idx="78">
                  <c:v>5146.9824841727832</c:v>
                </c:pt>
                <c:pt idx="79">
                  <c:v>7032.5560478754687</c:v>
                </c:pt>
                <c:pt idx="80">
                  <c:v>11272.022609397449</c:v>
                </c:pt>
                <c:pt idx="81">
                  <c:v>11477.393426808949</c:v>
                </c:pt>
                <c:pt idx="82">
                  <c:v>17154.691813936242</c:v>
                </c:pt>
                <c:pt idx="83">
                  <c:v>17154.691813936242</c:v>
                </c:pt>
                <c:pt idx="84">
                  <c:v>17154.691813936242</c:v>
                </c:pt>
                <c:pt idx="85">
                  <c:v>11382.843034127874</c:v>
                </c:pt>
                <c:pt idx="86">
                  <c:v>11382.843034127874</c:v>
                </c:pt>
                <c:pt idx="87">
                  <c:v>11177.472216716375</c:v>
                </c:pt>
                <c:pt idx="88">
                  <c:v>11177.472216716375</c:v>
                </c:pt>
                <c:pt idx="89">
                  <c:v>6963.7099347438925</c:v>
                </c:pt>
                <c:pt idx="90">
                  <c:v>7066.3953434496443</c:v>
                </c:pt>
                <c:pt idx="91">
                  <c:v>6963.7099347438925</c:v>
                </c:pt>
                <c:pt idx="92">
                  <c:v>6963.7099347438925</c:v>
                </c:pt>
                <c:pt idx="93">
                  <c:v>7735.8714749726787</c:v>
                </c:pt>
                <c:pt idx="94">
                  <c:v>6963.7099347438925</c:v>
                </c:pt>
                <c:pt idx="95">
                  <c:v>7010.9851310844278</c:v>
                </c:pt>
                <c:pt idx="96">
                  <c:v>6963.7099347438925</c:v>
                </c:pt>
                <c:pt idx="97">
                  <c:v>7735.8714749726787</c:v>
                </c:pt>
                <c:pt idx="98">
                  <c:v>6506.7163701186901</c:v>
                </c:pt>
                <c:pt idx="99">
                  <c:v>11667.153733020528</c:v>
                </c:pt>
                <c:pt idx="100">
                  <c:v>11667.153733020528</c:v>
                </c:pt>
                <c:pt idx="101">
                  <c:v>21348.720457493499</c:v>
                </c:pt>
                <c:pt idx="102">
                  <c:v>21805.7140221187</c:v>
                </c:pt>
                <c:pt idx="103">
                  <c:v>21805.7140221187</c:v>
                </c:pt>
                <c:pt idx="104">
                  <c:v>21895.720689077021</c:v>
                </c:pt>
                <c:pt idx="105">
                  <c:v>22824.308269804591</c:v>
                </c:pt>
                <c:pt idx="106">
                  <c:v>23124.875793931013</c:v>
                </c:pt>
                <c:pt idx="107">
                  <c:v>13043.664875607976</c:v>
                </c:pt>
                <c:pt idx="108">
                  <c:v>16290.41495668678</c:v>
                </c:pt>
                <c:pt idx="109">
                  <c:v>14966.189526789864</c:v>
                </c:pt>
                <c:pt idx="110">
                  <c:v>18212.93960786867</c:v>
                </c:pt>
                <c:pt idx="111">
                  <c:v>12969.37786914977</c:v>
                </c:pt>
                <c:pt idx="112">
                  <c:v>16290.41495668678</c:v>
                </c:pt>
                <c:pt idx="113">
                  <c:v>14891.902520331658</c:v>
                </c:pt>
                <c:pt idx="114">
                  <c:v>18212.93960786867</c:v>
                </c:pt>
                <c:pt idx="115">
                  <c:v>13043.664875607976</c:v>
                </c:pt>
                <c:pt idx="116">
                  <c:v>16290.41495668678</c:v>
                </c:pt>
                <c:pt idx="117">
                  <c:v>16168.076246715045</c:v>
                </c:pt>
                <c:pt idx="118">
                  <c:v>4939.4176662017198</c:v>
                </c:pt>
                <c:pt idx="119">
                  <c:v>7032.5560478754687</c:v>
                </c:pt>
                <c:pt idx="120">
                  <c:v>4939.4176662017198</c:v>
                </c:pt>
                <c:pt idx="121">
                  <c:v>6515.2575442196576</c:v>
                </c:pt>
                <c:pt idx="122">
                  <c:v>7345.516816103911</c:v>
                </c:pt>
                <c:pt idx="123">
                  <c:v>11729.527807291819</c:v>
                </c:pt>
                <c:pt idx="124">
                  <c:v>19137.967885506674</c:v>
                </c:pt>
                <c:pt idx="125">
                  <c:v>26181.240862815444</c:v>
                </c:pt>
                <c:pt idx="126">
                  <c:v>32203.911584815622</c:v>
                </c:pt>
                <c:pt idx="127">
                  <c:v>32203.911584815622</c:v>
                </c:pt>
                <c:pt idx="128">
                  <c:v>32203.911584815622</c:v>
                </c:pt>
                <c:pt idx="129">
                  <c:v>34209.524382737603</c:v>
                </c:pt>
                <c:pt idx="130">
                  <c:v>13928.968419437719</c:v>
                </c:pt>
                <c:pt idx="131">
                  <c:v>13188.323676769289</c:v>
                </c:pt>
                <c:pt idx="132">
                  <c:v>14333.910322968075</c:v>
                </c:pt>
                <c:pt idx="133">
                  <c:v>14333.910322968075</c:v>
                </c:pt>
                <c:pt idx="134">
                  <c:v>14333.910322968075</c:v>
                </c:pt>
                <c:pt idx="135">
                  <c:v>14333.910322968075</c:v>
                </c:pt>
                <c:pt idx="136">
                  <c:v>16191.085484423216</c:v>
                </c:pt>
                <c:pt idx="137">
                  <c:v>16191.085484423216</c:v>
                </c:pt>
                <c:pt idx="138">
                  <c:v>4969.6100912307493</c:v>
                </c:pt>
                <c:pt idx="139">
                  <c:v>6417.3745907898028</c:v>
                </c:pt>
                <c:pt idx="140">
                  <c:v>6322.8241981087285</c:v>
                </c:pt>
                <c:pt idx="141">
                  <c:v>8973.6003478570201</c:v>
                </c:pt>
                <c:pt idx="142">
                  <c:v>8973.6003478570201</c:v>
                </c:pt>
                <c:pt idx="143">
                  <c:v>9419.3223866062526</c:v>
                </c:pt>
                <c:pt idx="144">
                  <c:v>8973.6003478570201</c:v>
                </c:pt>
                <c:pt idx="145">
                  <c:v>10050.761941501001</c:v>
                </c:pt>
                <c:pt idx="146">
                  <c:v>9209.9763295597113</c:v>
                </c:pt>
                <c:pt idx="147">
                  <c:v>9655.6983683089438</c:v>
                </c:pt>
                <c:pt idx="148">
                  <c:v>9225.7347283398904</c:v>
                </c:pt>
                <c:pt idx="149">
                  <c:v>10302.896321983872</c:v>
                </c:pt>
                <c:pt idx="150">
                  <c:v>5144.7390477206736</c:v>
                </c:pt>
                <c:pt idx="151">
                  <c:v>5144.7390477206736</c:v>
                </c:pt>
                <c:pt idx="152">
                  <c:v>5144.7390477206736</c:v>
                </c:pt>
                <c:pt idx="153">
                  <c:v>6878.1629135404064</c:v>
                </c:pt>
                <c:pt idx="154">
                  <c:v>6878.1629135404064</c:v>
                </c:pt>
                <c:pt idx="155">
                  <c:v>6878.1629135404064</c:v>
                </c:pt>
                <c:pt idx="156">
                  <c:v>7262.2198347603226</c:v>
                </c:pt>
                <c:pt idx="157">
                  <c:v>7262.2198347603226</c:v>
                </c:pt>
                <c:pt idx="158">
                  <c:v>7987.5996973792635</c:v>
                </c:pt>
                <c:pt idx="159">
                  <c:v>7987.5996973792635</c:v>
                </c:pt>
                <c:pt idx="160">
                  <c:v>7262.2198347603226</c:v>
                </c:pt>
                <c:pt idx="161">
                  <c:v>7262.2198347603226</c:v>
                </c:pt>
                <c:pt idx="162">
                  <c:v>7262.2198347603226</c:v>
                </c:pt>
                <c:pt idx="163">
                  <c:v>9623.6974770550551</c:v>
                </c:pt>
                <c:pt idx="164">
                  <c:v>9623.6974770550551</c:v>
                </c:pt>
                <c:pt idx="165">
                  <c:v>11183.724612677373</c:v>
                </c:pt>
                <c:pt idx="166">
                  <c:v>11183.724612677373</c:v>
                </c:pt>
                <c:pt idx="167">
                  <c:v>17495.734165412756</c:v>
                </c:pt>
                <c:pt idx="168">
                  <c:v>17495.734165412756</c:v>
                </c:pt>
                <c:pt idx="169">
                  <c:v>17495.734165412756</c:v>
                </c:pt>
                <c:pt idx="170">
                  <c:v>17495.734165412756</c:v>
                </c:pt>
                <c:pt idx="171">
                  <c:v>17495.734165412756</c:v>
                </c:pt>
                <c:pt idx="172">
                  <c:v>17495.734165412756</c:v>
                </c:pt>
                <c:pt idx="173">
                  <c:v>12035.685808010021</c:v>
                </c:pt>
                <c:pt idx="174">
                  <c:v>10084.57033883069</c:v>
                </c:pt>
                <c:pt idx="175">
                  <c:v>12035.685808010021</c:v>
                </c:pt>
                <c:pt idx="176">
                  <c:v>12035.685808010021</c:v>
                </c:pt>
                <c:pt idx="177">
                  <c:v>12035.685808010021</c:v>
                </c:pt>
                <c:pt idx="178">
                  <c:v>22912.115146313768</c:v>
                </c:pt>
                <c:pt idx="179">
                  <c:v>22912.115146313768</c:v>
                </c:pt>
                <c:pt idx="180">
                  <c:v>23404.008777715968</c:v>
                </c:pt>
                <c:pt idx="181">
                  <c:v>22366.184687860656</c:v>
                </c:pt>
                <c:pt idx="182">
                  <c:v>7340.8079017806231</c:v>
                </c:pt>
                <c:pt idx="183">
                  <c:v>9811.9324161673958</c:v>
                </c:pt>
                <c:pt idx="184">
                  <c:v>7340.8079017806231</c:v>
                </c:pt>
                <c:pt idx="185">
                  <c:v>9811.9324161673958</c:v>
                </c:pt>
                <c:pt idx="186">
                  <c:v>9811.9324161673958</c:v>
                </c:pt>
                <c:pt idx="187">
                  <c:v>7935.103953446267</c:v>
                </c:pt>
                <c:pt idx="188">
                  <c:v>10369.084964603937</c:v>
                </c:pt>
                <c:pt idx="189">
                  <c:v>8043.6084835706688</c:v>
                </c:pt>
                <c:pt idx="190">
                  <c:v>9052.1460055021471</c:v>
                </c:pt>
                <c:pt idx="191">
                  <c:v>14882.108935819566</c:v>
                </c:pt>
                <c:pt idx="192">
                  <c:v>9274.5678497615136</c:v>
                </c:pt>
                <c:pt idx="193">
                  <c:v>11719.820386795154</c:v>
                </c:pt>
                <c:pt idx="194">
                  <c:v>18888.093360329498</c:v>
                </c:pt>
                <c:pt idx="195">
                  <c:v>18888.093360329498</c:v>
                </c:pt>
                <c:pt idx="196">
                  <c:v>18888.093360329498</c:v>
                </c:pt>
                <c:pt idx="197">
                  <c:v>18888.093360329498</c:v>
                </c:pt>
                <c:pt idx="198">
                  <c:v>19529.375016485585</c:v>
                </c:pt>
                <c:pt idx="199">
                  <c:v>19529.375016485585</c:v>
                </c:pt>
                <c:pt idx="200">
                  <c:v>18888.093360329498</c:v>
                </c:pt>
                <c:pt idx="201">
                  <c:v>20596.694508868226</c:v>
                </c:pt>
                <c:pt idx="202">
                  <c:v>22952.000512448569</c:v>
                </c:pt>
                <c:pt idx="203">
                  <c:v>19006.074970438804</c:v>
                </c:pt>
                <c:pt idx="204">
                  <c:v>18888.093360329498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09264"/>
        <c:axId val="193506544"/>
      </c:scatterChart>
      <c:valAx>
        <c:axId val="19350926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fuelsystem - 4bbl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06544"/>
        <c:crosses val="autoZero"/>
        <c:crossBetween val="midCat"/>
      </c:valAx>
      <c:valAx>
        <c:axId val="1935065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3509264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drivewheel - rwd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'Selected Feature -1'!$E$2:$E$206</c:f>
              <c:numCache>
                <c:formatCode>General</c:formatCode>
                <c:ptCount val="2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xVal>
          <c:yVal>
            <c:numRef>
              <c:f>'Selected Feature -1'!$I$2:$I$206</c:f>
              <c:numCache>
                <c:formatCode>0.00</c:formatCode>
                <c:ptCount val="205"/>
                <c:pt idx="0">
                  <c:v>13495</c:v>
                </c:pt>
                <c:pt idx="1">
                  <c:v>16500</c:v>
                </c:pt>
                <c:pt idx="2">
                  <c:v>16500</c:v>
                </c:pt>
                <c:pt idx="3">
                  <c:v>13950</c:v>
                </c:pt>
                <c:pt idx="4">
                  <c:v>17450</c:v>
                </c:pt>
                <c:pt idx="5">
                  <c:v>15250</c:v>
                </c:pt>
                <c:pt idx="6">
                  <c:v>17710</c:v>
                </c:pt>
                <c:pt idx="7">
                  <c:v>18920</c:v>
                </c:pt>
                <c:pt idx="8">
                  <c:v>23875</c:v>
                </c:pt>
                <c:pt idx="9">
                  <c:v>17859.167000000001</c:v>
                </c:pt>
                <c:pt idx="10">
                  <c:v>16430</c:v>
                </c:pt>
                <c:pt idx="11">
                  <c:v>16925</c:v>
                </c:pt>
                <c:pt idx="12">
                  <c:v>20970</c:v>
                </c:pt>
                <c:pt idx="13">
                  <c:v>21105</c:v>
                </c:pt>
                <c:pt idx="14">
                  <c:v>24565</c:v>
                </c:pt>
                <c:pt idx="15">
                  <c:v>30760</c:v>
                </c:pt>
                <c:pt idx="16">
                  <c:v>41315</c:v>
                </c:pt>
                <c:pt idx="17">
                  <c:v>36880</c:v>
                </c:pt>
                <c:pt idx="18">
                  <c:v>5151</c:v>
                </c:pt>
                <c:pt idx="19">
                  <c:v>6295</c:v>
                </c:pt>
                <c:pt idx="20">
                  <c:v>6575</c:v>
                </c:pt>
                <c:pt idx="21">
                  <c:v>5572</c:v>
                </c:pt>
                <c:pt idx="22">
                  <c:v>6377</c:v>
                </c:pt>
                <c:pt idx="23">
                  <c:v>7957</c:v>
                </c:pt>
                <c:pt idx="24">
                  <c:v>6229</c:v>
                </c:pt>
                <c:pt idx="25">
                  <c:v>6692</c:v>
                </c:pt>
                <c:pt idx="26">
                  <c:v>7609</c:v>
                </c:pt>
                <c:pt idx="27">
                  <c:v>8558</c:v>
                </c:pt>
                <c:pt idx="28">
                  <c:v>8921</c:v>
                </c:pt>
                <c:pt idx="29">
                  <c:v>12964</c:v>
                </c:pt>
                <c:pt idx="30">
                  <c:v>6479</c:v>
                </c:pt>
                <c:pt idx="31">
                  <c:v>6855</c:v>
                </c:pt>
                <c:pt idx="32">
                  <c:v>5399</c:v>
                </c:pt>
                <c:pt idx="33">
                  <c:v>6529</c:v>
                </c:pt>
                <c:pt idx="34">
                  <c:v>7129</c:v>
                </c:pt>
                <c:pt idx="35">
                  <c:v>7295</c:v>
                </c:pt>
                <c:pt idx="36">
                  <c:v>7295</c:v>
                </c:pt>
                <c:pt idx="37">
                  <c:v>7895</c:v>
                </c:pt>
                <c:pt idx="38">
                  <c:v>9095</c:v>
                </c:pt>
                <c:pt idx="39">
                  <c:v>8845</c:v>
                </c:pt>
                <c:pt idx="40">
                  <c:v>10295</c:v>
                </c:pt>
                <c:pt idx="41">
                  <c:v>12945</c:v>
                </c:pt>
                <c:pt idx="42">
                  <c:v>10345</c:v>
                </c:pt>
                <c:pt idx="43">
                  <c:v>6785</c:v>
                </c:pt>
                <c:pt idx="44">
                  <c:v>8916.5</c:v>
                </c:pt>
                <c:pt idx="45">
                  <c:v>8916.5</c:v>
                </c:pt>
                <c:pt idx="46">
                  <c:v>11048</c:v>
                </c:pt>
                <c:pt idx="47">
                  <c:v>32250</c:v>
                </c:pt>
                <c:pt idx="48">
                  <c:v>35550</c:v>
                </c:pt>
                <c:pt idx="49">
                  <c:v>36000</c:v>
                </c:pt>
                <c:pt idx="50">
                  <c:v>5195</c:v>
                </c:pt>
                <c:pt idx="51">
                  <c:v>6095</c:v>
                </c:pt>
                <c:pt idx="52">
                  <c:v>6795</c:v>
                </c:pt>
                <c:pt idx="53">
                  <c:v>6695</c:v>
                </c:pt>
                <c:pt idx="54">
                  <c:v>7395</c:v>
                </c:pt>
                <c:pt idx="55">
                  <c:v>10945</c:v>
                </c:pt>
                <c:pt idx="56">
                  <c:v>11845</c:v>
                </c:pt>
                <c:pt idx="57">
                  <c:v>13645</c:v>
                </c:pt>
                <c:pt idx="58">
                  <c:v>15645</c:v>
                </c:pt>
                <c:pt idx="59">
                  <c:v>8845</c:v>
                </c:pt>
                <c:pt idx="60">
                  <c:v>8495</c:v>
                </c:pt>
                <c:pt idx="61">
                  <c:v>10595</c:v>
                </c:pt>
                <c:pt idx="62">
                  <c:v>10245</c:v>
                </c:pt>
                <c:pt idx="63">
                  <c:v>10795</c:v>
                </c:pt>
                <c:pt idx="64">
                  <c:v>11245</c:v>
                </c:pt>
                <c:pt idx="65">
                  <c:v>18280</c:v>
                </c:pt>
                <c:pt idx="66">
                  <c:v>18344</c:v>
                </c:pt>
                <c:pt idx="67">
                  <c:v>25552</c:v>
                </c:pt>
                <c:pt idx="68">
                  <c:v>28248</c:v>
                </c:pt>
                <c:pt idx="69">
                  <c:v>28176</c:v>
                </c:pt>
                <c:pt idx="70">
                  <c:v>31600</c:v>
                </c:pt>
                <c:pt idx="71">
                  <c:v>34184</c:v>
                </c:pt>
                <c:pt idx="72">
                  <c:v>35056</c:v>
                </c:pt>
                <c:pt idx="73">
                  <c:v>40960</c:v>
                </c:pt>
                <c:pt idx="74">
                  <c:v>45400</c:v>
                </c:pt>
                <c:pt idx="75">
                  <c:v>16503</c:v>
                </c:pt>
                <c:pt idx="76">
                  <c:v>5389</c:v>
                </c:pt>
                <c:pt idx="77">
                  <c:v>6189</c:v>
                </c:pt>
                <c:pt idx="78">
                  <c:v>6669</c:v>
                </c:pt>
                <c:pt idx="79">
                  <c:v>7689</c:v>
                </c:pt>
                <c:pt idx="80">
                  <c:v>9959</c:v>
                </c:pt>
                <c:pt idx="81">
                  <c:v>8499</c:v>
                </c:pt>
                <c:pt idx="82">
                  <c:v>12629</c:v>
                </c:pt>
                <c:pt idx="83">
                  <c:v>14869</c:v>
                </c:pt>
                <c:pt idx="84">
                  <c:v>14489</c:v>
                </c:pt>
                <c:pt idx="85">
                  <c:v>6989</c:v>
                </c:pt>
                <c:pt idx="86">
                  <c:v>8189</c:v>
                </c:pt>
                <c:pt idx="87">
                  <c:v>9279</c:v>
                </c:pt>
                <c:pt idx="88">
                  <c:v>9279</c:v>
                </c:pt>
                <c:pt idx="89">
                  <c:v>5499</c:v>
                </c:pt>
                <c:pt idx="90">
                  <c:v>7099</c:v>
                </c:pt>
                <c:pt idx="91">
                  <c:v>6649</c:v>
                </c:pt>
                <c:pt idx="92">
                  <c:v>6849</c:v>
                </c:pt>
                <c:pt idx="93">
                  <c:v>7349</c:v>
                </c:pt>
                <c:pt idx="94">
                  <c:v>7299</c:v>
                </c:pt>
                <c:pt idx="95">
                  <c:v>7799</c:v>
                </c:pt>
                <c:pt idx="96">
                  <c:v>7499</c:v>
                </c:pt>
                <c:pt idx="97">
                  <c:v>7999</c:v>
                </c:pt>
                <c:pt idx="98">
                  <c:v>8249</c:v>
                </c:pt>
                <c:pt idx="99">
                  <c:v>8949</c:v>
                </c:pt>
                <c:pt idx="100">
                  <c:v>9549</c:v>
                </c:pt>
                <c:pt idx="101">
                  <c:v>13499</c:v>
                </c:pt>
                <c:pt idx="102">
                  <c:v>14399</c:v>
                </c:pt>
                <c:pt idx="103">
                  <c:v>13499</c:v>
                </c:pt>
                <c:pt idx="104">
                  <c:v>17199</c:v>
                </c:pt>
                <c:pt idx="105">
                  <c:v>19699</c:v>
                </c:pt>
                <c:pt idx="106">
                  <c:v>18399</c:v>
                </c:pt>
                <c:pt idx="107">
                  <c:v>11900</c:v>
                </c:pt>
                <c:pt idx="108">
                  <c:v>13200</c:v>
                </c:pt>
                <c:pt idx="109">
                  <c:v>12440</c:v>
                </c:pt>
                <c:pt idx="110">
                  <c:v>13860</c:v>
                </c:pt>
                <c:pt idx="111">
                  <c:v>15580</c:v>
                </c:pt>
                <c:pt idx="112">
                  <c:v>16900</c:v>
                </c:pt>
                <c:pt idx="113">
                  <c:v>16695</c:v>
                </c:pt>
                <c:pt idx="114">
                  <c:v>17075</c:v>
                </c:pt>
                <c:pt idx="115">
                  <c:v>16630</c:v>
                </c:pt>
                <c:pt idx="116">
                  <c:v>17950</c:v>
                </c:pt>
                <c:pt idx="117">
                  <c:v>18150</c:v>
                </c:pt>
                <c:pt idx="118">
                  <c:v>5572</c:v>
                </c:pt>
                <c:pt idx="119">
                  <c:v>7957</c:v>
                </c:pt>
                <c:pt idx="120">
                  <c:v>6229</c:v>
                </c:pt>
                <c:pt idx="121">
                  <c:v>6692</c:v>
                </c:pt>
                <c:pt idx="122">
                  <c:v>7609</c:v>
                </c:pt>
                <c:pt idx="123">
                  <c:v>8921</c:v>
                </c:pt>
                <c:pt idx="124">
                  <c:v>12764</c:v>
                </c:pt>
                <c:pt idx="125">
                  <c:v>22018</c:v>
                </c:pt>
                <c:pt idx="126">
                  <c:v>32528</c:v>
                </c:pt>
                <c:pt idx="127">
                  <c:v>34028</c:v>
                </c:pt>
                <c:pt idx="128">
                  <c:v>37028</c:v>
                </c:pt>
                <c:pt idx="129">
                  <c:v>31400.5</c:v>
                </c:pt>
                <c:pt idx="130">
                  <c:v>9295</c:v>
                </c:pt>
                <c:pt idx="131">
                  <c:v>9895</c:v>
                </c:pt>
                <c:pt idx="132">
                  <c:v>11850</c:v>
                </c:pt>
                <c:pt idx="133">
                  <c:v>12170</c:v>
                </c:pt>
                <c:pt idx="134">
                  <c:v>15040</c:v>
                </c:pt>
                <c:pt idx="135">
                  <c:v>15510</c:v>
                </c:pt>
                <c:pt idx="136">
                  <c:v>18150</c:v>
                </c:pt>
                <c:pt idx="137">
                  <c:v>18620</c:v>
                </c:pt>
                <c:pt idx="138">
                  <c:v>5118</c:v>
                </c:pt>
                <c:pt idx="139">
                  <c:v>7053</c:v>
                </c:pt>
                <c:pt idx="140">
                  <c:v>7603</c:v>
                </c:pt>
                <c:pt idx="141">
                  <c:v>7126</c:v>
                </c:pt>
                <c:pt idx="142">
                  <c:v>7775</c:v>
                </c:pt>
                <c:pt idx="143">
                  <c:v>9960</c:v>
                </c:pt>
                <c:pt idx="144">
                  <c:v>9233</c:v>
                </c:pt>
                <c:pt idx="145">
                  <c:v>11259</c:v>
                </c:pt>
                <c:pt idx="146">
                  <c:v>7463</c:v>
                </c:pt>
                <c:pt idx="147">
                  <c:v>10198</c:v>
                </c:pt>
                <c:pt idx="148">
                  <c:v>8013</c:v>
                </c:pt>
                <c:pt idx="149">
                  <c:v>11694</c:v>
                </c:pt>
                <c:pt idx="150">
                  <c:v>5348</c:v>
                </c:pt>
                <c:pt idx="151">
                  <c:v>6338</c:v>
                </c:pt>
                <c:pt idx="152">
                  <c:v>6488</c:v>
                </c:pt>
                <c:pt idx="153">
                  <c:v>6918</c:v>
                </c:pt>
                <c:pt idx="154">
                  <c:v>7898</c:v>
                </c:pt>
                <c:pt idx="155">
                  <c:v>8778</c:v>
                </c:pt>
                <c:pt idx="156">
                  <c:v>6938</c:v>
                </c:pt>
                <c:pt idx="157">
                  <c:v>7198</c:v>
                </c:pt>
                <c:pt idx="158">
                  <c:v>7898</c:v>
                </c:pt>
                <c:pt idx="159">
                  <c:v>7788</c:v>
                </c:pt>
                <c:pt idx="160">
                  <c:v>7738</c:v>
                </c:pt>
                <c:pt idx="161">
                  <c:v>8358</c:v>
                </c:pt>
                <c:pt idx="162">
                  <c:v>9258</c:v>
                </c:pt>
                <c:pt idx="163">
                  <c:v>8058</c:v>
                </c:pt>
                <c:pt idx="164">
                  <c:v>8238</c:v>
                </c:pt>
                <c:pt idx="165">
                  <c:v>9298</c:v>
                </c:pt>
                <c:pt idx="166">
                  <c:v>9538</c:v>
                </c:pt>
                <c:pt idx="167">
                  <c:v>8449</c:v>
                </c:pt>
                <c:pt idx="168">
                  <c:v>9639</c:v>
                </c:pt>
                <c:pt idx="169">
                  <c:v>9989</c:v>
                </c:pt>
                <c:pt idx="170">
                  <c:v>11199</c:v>
                </c:pt>
                <c:pt idx="171">
                  <c:v>11549</c:v>
                </c:pt>
                <c:pt idx="172">
                  <c:v>17669</c:v>
                </c:pt>
                <c:pt idx="173">
                  <c:v>8948</c:v>
                </c:pt>
                <c:pt idx="174">
                  <c:v>10698</c:v>
                </c:pt>
                <c:pt idx="175">
                  <c:v>9988</c:v>
                </c:pt>
                <c:pt idx="176">
                  <c:v>10898</c:v>
                </c:pt>
                <c:pt idx="177">
                  <c:v>11248</c:v>
                </c:pt>
                <c:pt idx="178">
                  <c:v>16558</c:v>
                </c:pt>
                <c:pt idx="179">
                  <c:v>15998</c:v>
                </c:pt>
                <c:pt idx="180">
                  <c:v>15690</c:v>
                </c:pt>
                <c:pt idx="181">
                  <c:v>15750</c:v>
                </c:pt>
                <c:pt idx="182">
                  <c:v>7775</c:v>
                </c:pt>
                <c:pt idx="183">
                  <c:v>7975</c:v>
                </c:pt>
                <c:pt idx="184">
                  <c:v>7995</c:v>
                </c:pt>
                <c:pt idx="185">
                  <c:v>8195</c:v>
                </c:pt>
                <c:pt idx="186">
                  <c:v>8495</c:v>
                </c:pt>
                <c:pt idx="187">
                  <c:v>9495</c:v>
                </c:pt>
                <c:pt idx="188">
                  <c:v>9995</c:v>
                </c:pt>
                <c:pt idx="189">
                  <c:v>11595</c:v>
                </c:pt>
                <c:pt idx="190">
                  <c:v>9980</c:v>
                </c:pt>
                <c:pt idx="191">
                  <c:v>13295</c:v>
                </c:pt>
                <c:pt idx="192">
                  <c:v>13845</c:v>
                </c:pt>
                <c:pt idx="193">
                  <c:v>12290</c:v>
                </c:pt>
                <c:pt idx="194">
                  <c:v>12940</c:v>
                </c:pt>
                <c:pt idx="195">
                  <c:v>13415</c:v>
                </c:pt>
                <c:pt idx="196">
                  <c:v>15985</c:v>
                </c:pt>
                <c:pt idx="197">
                  <c:v>16515</c:v>
                </c:pt>
                <c:pt idx="198">
                  <c:v>18420</c:v>
                </c:pt>
                <c:pt idx="199">
                  <c:v>18950</c:v>
                </c:pt>
                <c:pt idx="200">
                  <c:v>16845</c:v>
                </c:pt>
                <c:pt idx="201">
                  <c:v>19045</c:v>
                </c:pt>
                <c:pt idx="202">
                  <c:v>21485</c:v>
                </c:pt>
                <c:pt idx="203">
                  <c:v>22470</c:v>
                </c:pt>
                <c:pt idx="204">
                  <c:v>22625</c:v>
                </c:pt>
              </c:numCache>
            </c:numRef>
          </c:yVal>
          <c:smooth val="0"/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'Selected Feature -1'!$E$2:$E$206</c:f>
              <c:numCache>
                <c:formatCode>General</c:formatCode>
                <c:ptCount val="2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xVal>
          <c:yVal>
            <c:numRef>
              <c:f>'Regression-1'!$B$36:$B$240</c:f>
              <c:numCache>
                <c:formatCode>General</c:formatCode>
                <c:ptCount val="205"/>
                <c:pt idx="0">
                  <c:v>14483.376595765467</c:v>
                </c:pt>
                <c:pt idx="1">
                  <c:v>14483.376595765467</c:v>
                </c:pt>
                <c:pt idx="2">
                  <c:v>18741.961803022881</c:v>
                </c:pt>
                <c:pt idx="3">
                  <c:v>11215.533511290932</c:v>
                </c:pt>
                <c:pt idx="4">
                  <c:v>14500.524095878623</c:v>
                </c:pt>
                <c:pt idx="5">
                  <c:v>14425.115371194368</c:v>
                </c:pt>
                <c:pt idx="6">
                  <c:v>16851.908783341991</c:v>
                </c:pt>
                <c:pt idx="7">
                  <c:v>16851.908783341991</c:v>
                </c:pt>
                <c:pt idx="8">
                  <c:v>17447.301835287417</c:v>
                </c:pt>
                <c:pt idx="9">
                  <c:v>15905.204076743463</c:v>
                </c:pt>
                <c:pt idx="10">
                  <c:v>13089.400468207092</c:v>
                </c:pt>
                <c:pt idx="11">
                  <c:v>13089.400468207092</c:v>
                </c:pt>
                <c:pt idx="12">
                  <c:v>19644.085435978919</c:v>
                </c:pt>
                <c:pt idx="13">
                  <c:v>19644.085435978919</c:v>
                </c:pt>
                <c:pt idx="14">
                  <c:v>21566.610087160803</c:v>
                </c:pt>
                <c:pt idx="15">
                  <c:v>28295.007370513937</c:v>
                </c:pt>
                <c:pt idx="16">
                  <c:v>29051.410511962546</c:v>
                </c:pt>
                <c:pt idx="17">
                  <c:v>29555.679272928282</c:v>
                </c:pt>
                <c:pt idx="18">
                  <c:v>-1366.0028613498175</c:v>
                </c:pt>
                <c:pt idx="19">
                  <c:v>4793.0870897374116</c:v>
                </c:pt>
                <c:pt idx="20">
                  <c:v>5250.080654362615</c:v>
                </c:pt>
                <c:pt idx="21">
                  <c:v>4939.4176662017198</c:v>
                </c:pt>
                <c:pt idx="22">
                  <c:v>4939.4176662017198</c:v>
                </c:pt>
                <c:pt idx="23">
                  <c:v>7032.5560478754687</c:v>
                </c:pt>
                <c:pt idx="24">
                  <c:v>4939.4176662017198</c:v>
                </c:pt>
                <c:pt idx="25">
                  <c:v>4939.4176662017198</c:v>
                </c:pt>
                <c:pt idx="26">
                  <c:v>4939.4176662017198</c:v>
                </c:pt>
                <c:pt idx="27">
                  <c:v>7032.5560478754687</c:v>
                </c:pt>
                <c:pt idx="28">
                  <c:v>11729.527807291819</c:v>
                </c:pt>
                <c:pt idx="29">
                  <c:v>17154.691813936242</c:v>
                </c:pt>
                <c:pt idx="30">
                  <c:v>2774.2308067989707</c:v>
                </c:pt>
                <c:pt idx="31">
                  <c:v>3442.8138649228213</c:v>
                </c:pt>
                <c:pt idx="32">
                  <c:v>2350.300030574952</c:v>
                </c:pt>
                <c:pt idx="33">
                  <c:v>4293.7673990525082</c:v>
                </c:pt>
                <c:pt idx="34">
                  <c:v>4293.7673990525082</c:v>
                </c:pt>
                <c:pt idx="35">
                  <c:v>6405.3928355965463</c:v>
                </c:pt>
                <c:pt idx="36">
                  <c:v>5412.6137124452443</c:v>
                </c:pt>
                <c:pt idx="37">
                  <c:v>9291.005579614497</c:v>
                </c:pt>
                <c:pt idx="38">
                  <c:v>9291.005579614497</c:v>
                </c:pt>
                <c:pt idx="39">
                  <c:v>10535.919083248669</c:v>
                </c:pt>
                <c:pt idx="40">
                  <c:v>10535.919083248669</c:v>
                </c:pt>
                <c:pt idx="41">
                  <c:v>11093.07163168521</c:v>
                </c:pt>
                <c:pt idx="42">
                  <c:v>10063.149005304807</c:v>
                </c:pt>
                <c:pt idx="43">
                  <c:v>11585.184795303378</c:v>
                </c:pt>
                <c:pt idx="44">
                  <c:v>4793.0870897374116</c:v>
                </c:pt>
                <c:pt idx="45">
                  <c:v>4793.0870897374116</c:v>
                </c:pt>
                <c:pt idx="46">
                  <c:v>13160.575682760273</c:v>
                </c:pt>
                <c:pt idx="47">
                  <c:v>29742.536621838331</c:v>
                </c:pt>
                <c:pt idx="48">
                  <c:v>29742.536621838331</c:v>
                </c:pt>
                <c:pt idx="49">
                  <c:v>28831.91464726608</c:v>
                </c:pt>
                <c:pt idx="50">
                  <c:v>5326.8512532304758</c:v>
                </c:pt>
                <c:pt idx="51">
                  <c:v>5326.8512532304758</c:v>
                </c:pt>
                <c:pt idx="52">
                  <c:v>5326.8512532304758</c:v>
                </c:pt>
                <c:pt idx="53">
                  <c:v>6540.2479593042917</c:v>
                </c:pt>
                <c:pt idx="54">
                  <c:v>6540.2479593042917</c:v>
                </c:pt>
                <c:pt idx="55">
                  <c:v>12144.999999999995</c:v>
                </c:pt>
                <c:pt idx="56">
                  <c:v>12144.999999999995</c:v>
                </c:pt>
                <c:pt idx="57">
                  <c:v>12144.999999999995</c:v>
                </c:pt>
                <c:pt idx="58">
                  <c:v>10217.217021547709</c:v>
                </c:pt>
                <c:pt idx="59">
                  <c:v>12085.22255534115</c:v>
                </c:pt>
                <c:pt idx="60">
                  <c:v>12085.22255534115</c:v>
                </c:pt>
                <c:pt idx="61">
                  <c:v>12085.22255534115</c:v>
                </c:pt>
                <c:pt idx="62">
                  <c:v>12085.22255534115</c:v>
                </c:pt>
                <c:pt idx="63">
                  <c:v>11342.352490759093</c:v>
                </c:pt>
                <c:pt idx="64">
                  <c:v>12085.22255534115</c:v>
                </c:pt>
                <c:pt idx="65">
                  <c:v>16832.512939053828</c:v>
                </c:pt>
                <c:pt idx="66">
                  <c:v>14426.930330143703</c:v>
                </c:pt>
                <c:pt idx="67">
                  <c:v>23912.172441167517</c:v>
                </c:pt>
                <c:pt idx="68">
                  <c:v>23912.172441167517</c:v>
                </c:pt>
                <c:pt idx="69">
                  <c:v>23376.386882641418</c:v>
                </c:pt>
                <c:pt idx="70">
                  <c:v>25755.905098448504</c:v>
                </c:pt>
                <c:pt idx="71">
                  <c:v>29435.275017432556</c:v>
                </c:pt>
                <c:pt idx="72">
                  <c:v>25921.152089452553</c:v>
                </c:pt>
                <c:pt idx="73">
                  <c:v>31410.665341546763</c:v>
                </c:pt>
                <c:pt idx="74">
                  <c:v>29976.651052550438</c:v>
                </c:pt>
                <c:pt idx="75">
                  <c:v>19411.191175180582</c:v>
                </c:pt>
                <c:pt idx="76">
                  <c:v>5146.9824841727832</c:v>
                </c:pt>
                <c:pt idx="77">
                  <c:v>5146.9824841727832</c:v>
                </c:pt>
                <c:pt idx="78">
                  <c:v>5146.9824841727832</c:v>
                </c:pt>
                <c:pt idx="79">
                  <c:v>7032.5560478754687</c:v>
                </c:pt>
                <c:pt idx="80">
                  <c:v>11272.022609397449</c:v>
                </c:pt>
                <c:pt idx="81">
                  <c:v>11477.393426808949</c:v>
                </c:pt>
                <c:pt idx="82">
                  <c:v>17154.691813936242</c:v>
                </c:pt>
                <c:pt idx="83">
                  <c:v>17154.691813936242</c:v>
                </c:pt>
                <c:pt idx="84">
                  <c:v>17154.691813936242</c:v>
                </c:pt>
                <c:pt idx="85">
                  <c:v>11382.843034127874</c:v>
                </c:pt>
                <c:pt idx="86">
                  <c:v>11382.843034127874</c:v>
                </c:pt>
                <c:pt idx="87">
                  <c:v>11177.472216716375</c:v>
                </c:pt>
                <c:pt idx="88">
                  <c:v>11177.472216716375</c:v>
                </c:pt>
                <c:pt idx="89">
                  <c:v>6963.7099347438925</c:v>
                </c:pt>
                <c:pt idx="90">
                  <c:v>7066.3953434496443</c:v>
                </c:pt>
                <c:pt idx="91">
                  <c:v>6963.7099347438925</c:v>
                </c:pt>
                <c:pt idx="92">
                  <c:v>6963.7099347438925</c:v>
                </c:pt>
                <c:pt idx="93">
                  <c:v>7735.8714749726787</c:v>
                </c:pt>
                <c:pt idx="94">
                  <c:v>6963.7099347438925</c:v>
                </c:pt>
                <c:pt idx="95">
                  <c:v>7010.9851310844278</c:v>
                </c:pt>
                <c:pt idx="96">
                  <c:v>6963.7099347438925</c:v>
                </c:pt>
                <c:pt idx="97">
                  <c:v>7735.8714749726787</c:v>
                </c:pt>
                <c:pt idx="98">
                  <c:v>6506.7163701186901</c:v>
                </c:pt>
                <c:pt idx="99">
                  <c:v>11667.153733020528</c:v>
                </c:pt>
                <c:pt idx="100">
                  <c:v>11667.153733020528</c:v>
                </c:pt>
                <c:pt idx="101">
                  <c:v>21348.720457493499</c:v>
                </c:pt>
                <c:pt idx="102">
                  <c:v>21805.7140221187</c:v>
                </c:pt>
                <c:pt idx="103">
                  <c:v>21805.7140221187</c:v>
                </c:pt>
                <c:pt idx="104">
                  <c:v>21895.720689077021</c:v>
                </c:pt>
                <c:pt idx="105">
                  <c:v>22824.308269804591</c:v>
                </c:pt>
                <c:pt idx="106">
                  <c:v>23124.875793931013</c:v>
                </c:pt>
                <c:pt idx="107">
                  <c:v>13043.664875607976</c:v>
                </c:pt>
                <c:pt idx="108">
                  <c:v>16290.41495668678</c:v>
                </c:pt>
                <c:pt idx="109">
                  <c:v>14966.189526789864</c:v>
                </c:pt>
                <c:pt idx="110">
                  <c:v>18212.93960786867</c:v>
                </c:pt>
                <c:pt idx="111">
                  <c:v>12969.37786914977</c:v>
                </c:pt>
                <c:pt idx="112">
                  <c:v>16290.41495668678</c:v>
                </c:pt>
                <c:pt idx="113">
                  <c:v>14891.902520331658</c:v>
                </c:pt>
                <c:pt idx="114">
                  <c:v>18212.93960786867</c:v>
                </c:pt>
                <c:pt idx="115">
                  <c:v>13043.664875607976</c:v>
                </c:pt>
                <c:pt idx="116">
                  <c:v>16290.41495668678</c:v>
                </c:pt>
                <c:pt idx="117">
                  <c:v>16168.076246715045</c:v>
                </c:pt>
                <c:pt idx="118">
                  <c:v>4939.4176662017198</c:v>
                </c:pt>
                <c:pt idx="119">
                  <c:v>7032.5560478754687</c:v>
                </c:pt>
                <c:pt idx="120">
                  <c:v>4939.4176662017198</c:v>
                </c:pt>
                <c:pt idx="121">
                  <c:v>6515.2575442196576</c:v>
                </c:pt>
                <c:pt idx="122">
                  <c:v>7345.516816103911</c:v>
                </c:pt>
                <c:pt idx="123">
                  <c:v>11729.527807291819</c:v>
                </c:pt>
                <c:pt idx="124">
                  <c:v>19137.967885506674</c:v>
                </c:pt>
                <c:pt idx="125">
                  <c:v>26181.240862815444</c:v>
                </c:pt>
                <c:pt idx="126">
                  <c:v>32203.911584815622</c:v>
                </c:pt>
                <c:pt idx="127">
                  <c:v>32203.911584815622</c:v>
                </c:pt>
                <c:pt idx="128">
                  <c:v>32203.911584815622</c:v>
                </c:pt>
                <c:pt idx="129">
                  <c:v>34209.524382737603</c:v>
                </c:pt>
                <c:pt idx="130">
                  <c:v>13928.968419437719</c:v>
                </c:pt>
                <c:pt idx="131">
                  <c:v>13188.323676769289</c:v>
                </c:pt>
                <c:pt idx="132">
                  <c:v>14333.910322968075</c:v>
                </c:pt>
                <c:pt idx="133">
                  <c:v>14333.910322968075</c:v>
                </c:pt>
                <c:pt idx="134">
                  <c:v>14333.910322968075</c:v>
                </c:pt>
                <c:pt idx="135">
                  <c:v>14333.910322968075</c:v>
                </c:pt>
                <c:pt idx="136">
                  <c:v>16191.085484423216</c:v>
                </c:pt>
                <c:pt idx="137">
                  <c:v>16191.085484423216</c:v>
                </c:pt>
                <c:pt idx="138">
                  <c:v>4969.6100912307493</c:v>
                </c:pt>
                <c:pt idx="139">
                  <c:v>6417.3745907898028</c:v>
                </c:pt>
                <c:pt idx="140">
                  <c:v>6322.8241981087285</c:v>
                </c:pt>
                <c:pt idx="141">
                  <c:v>8973.6003478570201</c:v>
                </c:pt>
                <c:pt idx="142">
                  <c:v>8973.6003478570201</c:v>
                </c:pt>
                <c:pt idx="143">
                  <c:v>9419.3223866062526</c:v>
                </c:pt>
                <c:pt idx="144">
                  <c:v>8973.6003478570201</c:v>
                </c:pt>
                <c:pt idx="145">
                  <c:v>10050.761941501001</c:v>
                </c:pt>
                <c:pt idx="146">
                  <c:v>9209.9763295597113</c:v>
                </c:pt>
                <c:pt idx="147">
                  <c:v>9655.6983683089438</c:v>
                </c:pt>
                <c:pt idx="148">
                  <c:v>9225.7347283398904</c:v>
                </c:pt>
                <c:pt idx="149">
                  <c:v>10302.896321983872</c:v>
                </c:pt>
                <c:pt idx="150">
                  <c:v>5144.7390477206736</c:v>
                </c:pt>
                <c:pt idx="151">
                  <c:v>5144.7390477206736</c:v>
                </c:pt>
                <c:pt idx="152">
                  <c:v>5144.7390477206736</c:v>
                </c:pt>
                <c:pt idx="153">
                  <c:v>6878.1629135404064</c:v>
                </c:pt>
                <c:pt idx="154">
                  <c:v>6878.1629135404064</c:v>
                </c:pt>
                <c:pt idx="155">
                  <c:v>6878.1629135404064</c:v>
                </c:pt>
                <c:pt idx="156">
                  <c:v>7262.2198347603226</c:v>
                </c:pt>
                <c:pt idx="157">
                  <c:v>7262.2198347603226</c:v>
                </c:pt>
                <c:pt idx="158">
                  <c:v>7987.5996973792635</c:v>
                </c:pt>
                <c:pt idx="159">
                  <c:v>7987.5996973792635</c:v>
                </c:pt>
                <c:pt idx="160">
                  <c:v>7262.2198347603226</c:v>
                </c:pt>
                <c:pt idx="161">
                  <c:v>7262.2198347603226</c:v>
                </c:pt>
                <c:pt idx="162">
                  <c:v>7262.2198347603226</c:v>
                </c:pt>
                <c:pt idx="163">
                  <c:v>9623.6974770550551</c:v>
                </c:pt>
                <c:pt idx="164">
                  <c:v>9623.6974770550551</c:v>
                </c:pt>
                <c:pt idx="165">
                  <c:v>11183.724612677373</c:v>
                </c:pt>
                <c:pt idx="166">
                  <c:v>11183.724612677373</c:v>
                </c:pt>
                <c:pt idx="167">
                  <c:v>17495.734165412756</c:v>
                </c:pt>
                <c:pt idx="168">
                  <c:v>17495.734165412756</c:v>
                </c:pt>
                <c:pt idx="169">
                  <c:v>17495.734165412756</c:v>
                </c:pt>
                <c:pt idx="170">
                  <c:v>17495.734165412756</c:v>
                </c:pt>
                <c:pt idx="171">
                  <c:v>17495.734165412756</c:v>
                </c:pt>
                <c:pt idx="172">
                  <c:v>17495.734165412756</c:v>
                </c:pt>
                <c:pt idx="173">
                  <c:v>12035.685808010021</c:v>
                </c:pt>
                <c:pt idx="174">
                  <c:v>10084.57033883069</c:v>
                </c:pt>
                <c:pt idx="175">
                  <c:v>12035.685808010021</c:v>
                </c:pt>
                <c:pt idx="176">
                  <c:v>12035.685808010021</c:v>
                </c:pt>
                <c:pt idx="177">
                  <c:v>12035.685808010021</c:v>
                </c:pt>
                <c:pt idx="178">
                  <c:v>22912.115146313768</c:v>
                </c:pt>
                <c:pt idx="179">
                  <c:v>22912.115146313768</c:v>
                </c:pt>
                <c:pt idx="180">
                  <c:v>23404.008777715968</c:v>
                </c:pt>
                <c:pt idx="181">
                  <c:v>22366.184687860656</c:v>
                </c:pt>
                <c:pt idx="182">
                  <c:v>7340.8079017806231</c:v>
                </c:pt>
                <c:pt idx="183">
                  <c:v>9811.9324161673958</c:v>
                </c:pt>
                <c:pt idx="184">
                  <c:v>7340.8079017806231</c:v>
                </c:pt>
                <c:pt idx="185">
                  <c:v>9811.9324161673958</c:v>
                </c:pt>
                <c:pt idx="186">
                  <c:v>9811.9324161673958</c:v>
                </c:pt>
                <c:pt idx="187">
                  <c:v>7935.103953446267</c:v>
                </c:pt>
                <c:pt idx="188">
                  <c:v>10369.084964603937</c:v>
                </c:pt>
                <c:pt idx="189">
                  <c:v>8043.6084835706688</c:v>
                </c:pt>
                <c:pt idx="190">
                  <c:v>9052.1460055021471</c:v>
                </c:pt>
                <c:pt idx="191">
                  <c:v>14882.108935819566</c:v>
                </c:pt>
                <c:pt idx="192">
                  <c:v>9274.5678497615136</c:v>
                </c:pt>
                <c:pt idx="193">
                  <c:v>11719.820386795154</c:v>
                </c:pt>
                <c:pt idx="194">
                  <c:v>18888.093360329498</c:v>
                </c:pt>
                <c:pt idx="195">
                  <c:v>18888.093360329498</c:v>
                </c:pt>
                <c:pt idx="196">
                  <c:v>18888.093360329498</c:v>
                </c:pt>
                <c:pt idx="197">
                  <c:v>18888.093360329498</c:v>
                </c:pt>
                <c:pt idx="198">
                  <c:v>19529.375016485585</c:v>
                </c:pt>
                <c:pt idx="199">
                  <c:v>19529.375016485585</c:v>
                </c:pt>
                <c:pt idx="200">
                  <c:v>18888.093360329498</c:v>
                </c:pt>
                <c:pt idx="201">
                  <c:v>20596.694508868226</c:v>
                </c:pt>
                <c:pt idx="202">
                  <c:v>22952.000512448569</c:v>
                </c:pt>
                <c:pt idx="203">
                  <c:v>19006.074970438804</c:v>
                </c:pt>
                <c:pt idx="204">
                  <c:v>18888.093360329498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05456"/>
        <c:axId val="193508176"/>
      </c:scatterChart>
      <c:valAx>
        <c:axId val="19350545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drivewheel - rwd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08176"/>
        <c:crosses val="autoZero"/>
        <c:crossBetween val="midCat"/>
      </c:valAx>
      <c:valAx>
        <c:axId val="1935081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3505456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carlength   Z transform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'Selected Feature -1'!$F$2:$F$206</c:f>
              <c:numCache>
                <c:formatCode>0.00</c:formatCode>
                <c:ptCount val="205"/>
                <c:pt idx="0">
                  <c:v>-0.42546540113099324</c:v>
                </c:pt>
                <c:pt idx="1">
                  <c:v>-0.42546540113099324</c:v>
                </c:pt>
                <c:pt idx="2">
                  <c:v>-0.23097596755630015</c:v>
                </c:pt>
                <c:pt idx="3">
                  <c:v>0.2066252579867639</c:v>
                </c:pt>
                <c:pt idx="4">
                  <c:v>0.2066252579867639</c:v>
                </c:pt>
                <c:pt idx="5">
                  <c:v>0.2633513427793846</c:v>
                </c:pt>
                <c:pt idx="6">
                  <c:v>1.5113252082170086</c:v>
                </c:pt>
                <c:pt idx="7">
                  <c:v>1.5113252082170086</c:v>
                </c:pt>
                <c:pt idx="8">
                  <c:v>1.5113252082170086</c:v>
                </c:pt>
                <c:pt idx="9">
                  <c:v>0.3362848803698934</c:v>
                </c:pt>
                <c:pt idx="10">
                  <c:v>0.22283271078465652</c:v>
                </c:pt>
                <c:pt idx="11">
                  <c:v>0.22283271078465652</c:v>
                </c:pt>
                <c:pt idx="12">
                  <c:v>0.22283271078465652</c:v>
                </c:pt>
                <c:pt idx="13">
                  <c:v>0.22283271078465652</c:v>
                </c:pt>
                <c:pt idx="14">
                  <c:v>1.2114873314560215</c:v>
                </c:pt>
                <c:pt idx="15">
                  <c:v>1.2114873314560215</c:v>
                </c:pt>
                <c:pt idx="16">
                  <c:v>1.6004661986054123</c:v>
                </c:pt>
                <c:pt idx="17">
                  <c:v>1.8597854433716712</c:v>
                </c:pt>
                <c:pt idx="18">
                  <c:v>-2.670197613638932</c:v>
                </c:pt>
                <c:pt idx="19">
                  <c:v>-1.4708461065949789</c:v>
                </c:pt>
                <c:pt idx="20">
                  <c:v>-1.2358380410255554</c:v>
                </c:pt>
                <c:pt idx="21">
                  <c:v>-1.3573939370097396</c:v>
                </c:pt>
                <c:pt idx="22">
                  <c:v>-1.3573939370097396</c:v>
                </c:pt>
                <c:pt idx="23">
                  <c:v>-1.3573939370097396</c:v>
                </c:pt>
                <c:pt idx="24">
                  <c:v>-1.3573939370097396</c:v>
                </c:pt>
                <c:pt idx="25">
                  <c:v>-1.3573939370097396</c:v>
                </c:pt>
                <c:pt idx="26">
                  <c:v>-1.3573939370097396</c:v>
                </c:pt>
                <c:pt idx="27">
                  <c:v>-1.3573939370097396</c:v>
                </c:pt>
                <c:pt idx="28">
                  <c:v>4.4550730007851452E-2</c:v>
                </c:pt>
                <c:pt idx="29">
                  <c:v>-6.8901439577387716E-2</c:v>
                </c:pt>
                <c:pt idx="30">
                  <c:v>-2.3865671896758349</c:v>
                </c:pt>
                <c:pt idx="31">
                  <c:v>-2.3865671896758349</c:v>
                </c:pt>
                <c:pt idx="32">
                  <c:v>-1.948965964132771</c:v>
                </c:pt>
                <c:pt idx="33">
                  <c:v>-1.948965964132771</c:v>
                </c:pt>
                <c:pt idx="34">
                  <c:v>-1.948965964132771</c:v>
                </c:pt>
                <c:pt idx="35">
                  <c:v>-0.86306662667405731</c:v>
                </c:pt>
                <c:pt idx="36">
                  <c:v>-1.3736013898076325</c:v>
                </c:pt>
                <c:pt idx="37">
                  <c:v>-0.53081384431728729</c:v>
                </c:pt>
                <c:pt idx="38">
                  <c:v>-0.53081384431728729</c:v>
                </c:pt>
                <c:pt idx="39">
                  <c:v>0.10938054119941734</c:v>
                </c:pt>
                <c:pt idx="40">
                  <c:v>0.10938054119941734</c:v>
                </c:pt>
                <c:pt idx="41">
                  <c:v>0.10938054119941734</c:v>
                </c:pt>
                <c:pt idx="42">
                  <c:v>-0.40115422193415773</c:v>
                </c:pt>
                <c:pt idx="43">
                  <c:v>-0.27149459955102828</c:v>
                </c:pt>
                <c:pt idx="44">
                  <c:v>-1.4708461065949789</c:v>
                </c:pt>
                <c:pt idx="45">
                  <c:v>-1.4708461065949789</c:v>
                </c:pt>
                <c:pt idx="46">
                  <c:v>-0.11752379797106098</c:v>
                </c:pt>
                <c:pt idx="47">
                  <c:v>2.0704823297442569</c:v>
                </c:pt>
                <c:pt idx="48">
                  <c:v>2.0704823297442569</c:v>
                </c:pt>
                <c:pt idx="49">
                  <c:v>1.4302879442275522</c:v>
                </c:pt>
                <c:pt idx="50">
                  <c:v>-1.2115268618287198</c:v>
                </c:pt>
                <c:pt idx="51">
                  <c:v>-1.2115268618287198</c:v>
                </c:pt>
                <c:pt idx="52">
                  <c:v>-1.2115268618287198</c:v>
                </c:pt>
                <c:pt idx="53">
                  <c:v>-0.58753992910990571</c:v>
                </c:pt>
                <c:pt idx="54">
                  <c:v>-0.58753992910990571</c:v>
                </c:pt>
                <c:pt idx="55">
                  <c:v>-0.40925794833310292</c:v>
                </c:pt>
                <c:pt idx="56">
                  <c:v>-0.40925794833310292</c:v>
                </c:pt>
                <c:pt idx="57">
                  <c:v>-0.40925794833310292</c:v>
                </c:pt>
                <c:pt idx="58">
                  <c:v>-0.40925794833310292</c:v>
                </c:pt>
                <c:pt idx="59">
                  <c:v>0.30386997477411271</c:v>
                </c:pt>
                <c:pt idx="60">
                  <c:v>0.30386997477411271</c:v>
                </c:pt>
                <c:pt idx="61">
                  <c:v>0.30386997477411271</c:v>
                </c:pt>
                <c:pt idx="62">
                  <c:v>0.30386997477411271</c:v>
                </c:pt>
                <c:pt idx="63">
                  <c:v>0.30386997477411271</c:v>
                </c:pt>
                <c:pt idx="64">
                  <c:v>0.30386997477411271</c:v>
                </c:pt>
                <c:pt idx="65">
                  <c:v>7.6965635603634397E-2</c:v>
                </c:pt>
                <c:pt idx="66">
                  <c:v>7.6965635603634397E-2</c:v>
                </c:pt>
                <c:pt idx="67">
                  <c:v>1.3654581330359887</c:v>
                </c:pt>
                <c:pt idx="68">
                  <c:v>1.3654581330359887</c:v>
                </c:pt>
                <c:pt idx="69">
                  <c:v>1.0899314354718372</c:v>
                </c:pt>
                <c:pt idx="70">
                  <c:v>2.3135941217126255</c:v>
                </c:pt>
                <c:pt idx="71">
                  <c:v>2.3135941217126255</c:v>
                </c:pt>
                <c:pt idx="72">
                  <c:v>0.50646313474775329</c:v>
                </c:pt>
                <c:pt idx="73">
                  <c:v>2.7755065264525274</c:v>
                </c:pt>
                <c:pt idx="74">
                  <c:v>2.038067424148474</c:v>
                </c:pt>
                <c:pt idx="75">
                  <c:v>0.352492333167786</c:v>
                </c:pt>
                <c:pt idx="76">
                  <c:v>-1.3573939370097396</c:v>
                </c:pt>
                <c:pt idx="77">
                  <c:v>-1.3573939370097396</c:v>
                </c:pt>
                <c:pt idx="78">
                  <c:v>-1.3573939370097396</c:v>
                </c:pt>
                <c:pt idx="79">
                  <c:v>-1.3573939370097396</c:v>
                </c:pt>
                <c:pt idx="80">
                  <c:v>-8.5108892375278036E-2</c:v>
                </c:pt>
                <c:pt idx="81">
                  <c:v>-8.5108892375278036E-2</c:v>
                </c:pt>
                <c:pt idx="82">
                  <c:v>-6.8901439577387716E-2</c:v>
                </c:pt>
                <c:pt idx="83">
                  <c:v>-6.8901439577387716E-2</c:v>
                </c:pt>
                <c:pt idx="84">
                  <c:v>-6.8901439577387716E-2</c:v>
                </c:pt>
                <c:pt idx="85">
                  <c:v>-0.13373125076895132</c:v>
                </c:pt>
                <c:pt idx="86">
                  <c:v>-0.13373125076895132</c:v>
                </c:pt>
                <c:pt idx="87">
                  <c:v>-0.13373125076895132</c:v>
                </c:pt>
                <c:pt idx="88">
                  <c:v>-0.13373125076895132</c:v>
                </c:pt>
                <c:pt idx="89">
                  <c:v>-0.70909582509408997</c:v>
                </c:pt>
                <c:pt idx="90">
                  <c:v>-0.70909582509408997</c:v>
                </c:pt>
                <c:pt idx="91">
                  <c:v>-0.70909582509408997</c:v>
                </c:pt>
                <c:pt idx="92">
                  <c:v>-0.70909582509408997</c:v>
                </c:pt>
                <c:pt idx="93">
                  <c:v>-0.31201323154575639</c:v>
                </c:pt>
                <c:pt idx="94">
                  <c:v>-0.70909582509408997</c:v>
                </c:pt>
                <c:pt idx="95">
                  <c:v>-0.68478464589725452</c:v>
                </c:pt>
                <c:pt idx="96">
                  <c:v>-0.70909582509408997</c:v>
                </c:pt>
                <c:pt idx="97">
                  <c:v>-0.31201323154575639</c:v>
                </c:pt>
                <c:pt idx="98">
                  <c:v>-0.94410389066351352</c:v>
                </c:pt>
                <c:pt idx="99">
                  <c:v>-5.2693986779495092E-2</c:v>
                </c:pt>
                <c:pt idx="100">
                  <c:v>-5.2693986779495092E-2</c:v>
                </c:pt>
                <c:pt idx="101">
                  <c:v>0.61991530433299014</c:v>
                </c:pt>
                <c:pt idx="102">
                  <c:v>0.85492336990241369</c:v>
                </c:pt>
                <c:pt idx="103">
                  <c:v>0.85492336990241369</c:v>
                </c:pt>
                <c:pt idx="104">
                  <c:v>-0.27149459955102828</c:v>
                </c:pt>
                <c:pt idx="105">
                  <c:v>-0.27149459955102828</c:v>
                </c:pt>
                <c:pt idx="106">
                  <c:v>0.36059605956673119</c:v>
                </c:pt>
                <c:pt idx="107">
                  <c:v>1.0251016242802713</c:v>
                </c:pt>
                <c:pt idx="108">
                  <c:v>1.0251016242802713</c:v>
                </c:pt>
                <c:pt idx="109">
                  <c:v>2.0137562449516384</c:v>
                </c:pt>
                <c:pt idx="110">
                  <c:v>2.0137562449516384</c:v>
                </c:pt>
                <c:pt idx="111">
                  <c:v>1.0251016242802713</c:v>
                </c:pt>
                <c:pt idx="112">
                  <c:v>1.0251016242802713</c:v>
                </c:pt>
                <c:pt idx="113">
                  <c:v>2.0137562449516384</c:v>
                </c:pt>
                <c:pt idx="114">
                  <c:v>2.0137562449516384</c:v>
                </c:pt>
                <c:pt idx="115">
                  <c:v>1.0251016242802713</c:v>
                </c:pt>
                <c:pt idx="116">
                  <c:v>1.0251016242802713</c:v>
                </c:pt>
                <c:pt idx="117">
                  <c:v>1.0251016242802713</c:v>
                </c:pt>
                <c:pt idx="118">
                  <c:v>-1.3573939370097396</c:v>
                </c:pt>
                <c:pt idx="119">
                  <c:v>-1.3573939370097396</c:v>
                </c:pt>
                <c:pt idx="120">
                  <c:v>-1.3573939370097396</c:v>
                </c:pt>
                <c:pt idx="121">
                  <c:v>-0.54702129711517755</c:v>
                </c:pt>
                <c:pt idx="122">
                  <c:v>-0.54702129711517755</c:v>
                </c:pt>
                <c:pt idx="123">
                  <c:v>4.4550730007851452E-2</c:v>
                </c:pt>
                <c:pt idx="124">
                  <c:v>-6.8901439577387716E-2</c:v>
                </c:pt>
                <c:pt idx="125">
                  <c:v>-0.41736167473204805</c:v>
                </c:pt>
                <c:pt idx="126">
                  <c:v>-0.41736167473204805</c:v>
                </c:pt>
                <c:pt idx="127">
                  <c:v>-0.41736167473204805</c:v>
                </c:pt>
                <c:pt idx="128">
                  <c:v>-0.41736167473204805</c:v>
                </c:pt>
                <c:pt idx="129">
                  <c:v>0.13369172039625282</c:v>
                </c:pt>
                <c:pt idx="130">
                  <c:v>0.60370785153509987</c:v>
                </c:pt>
                <c:pt idx="131">
                  <c:v>0.22283271078465652</c:v>
                </c:pt>
                <c:pt idx="132">
                  <c:v>1.0169978978813261</c:v>
                </c:pt>
                <c:pt idx="133">
                  <c:v>1.0169978978813261</c:v>
                </c:pt>
                <c:pt idx="134">
                  <c:v>1.0169978978813261</c:v>
                </c:pt>
                <c:pt idx="135">
                  <c:v>1.0169978978813261</c:v>
                </c:pt>
                <c:pt idx="136">
                  <c:v>1.0169978978813261</c:v>
                </c:pt>
                <c:pt idx="137">
                  <c:v>1.0169978978813261</c:v>
                </c:pt>
                <c:pt idx="138">
                  <c:v>-1.3898088426055226</c:v>
                </c:pt>
                <c:pt idx="139">
                  <c:v>-1.3087715786160665</c:v>
                </c:pt>
                <c:pt idx="140">
                  <c:v>-1.3573939370097396</c:v>
                </c:pt>
                <c:pt idx="141">
                  <c:v>-0.16614615636473426</c:v>
                </c:pt>
                <c:pt idx="142">
                  <c:v>-0.16614615636473426</c:v>
                </c:pt>
                <c:pt idx="143">
                  <c:v>-0.16614615636473426</c:v>
                </c:pt>
                <c:pt idx="144">
                  <c:v>-0.16614615636473426</c:v>
                </c:pt>
                <c:pt idx="145">
                  <c:v>-0.16614615636473426</c:v>
                </c:pt>
                <c:pt idx="146">
                  <c:v>-4.4590260380549931E-2</c:v>
                </c:pt>
                <c:pt idx="147">
                  <c:v>-4.4590260380549931E-2</c:v>
                </c:pt>
                <c:pt idx="148">
                  <c:v>-3.6486533981604764E-2</c:v>
                </c:pt>
                <c:pt idx="149">
                  <c:v>-3.6486533981604764E-2</c:v>
                </c:pt>
                <c:pt idx="150">
                  <c:v>-1.2439417674245028</c:v>
                </c:pt>
                <c:pt idx="151">
                  <c:v>-1.2439417674245028</c:v>
                </c:pt>
                <c:pt idx="152">
                  <c:v>-1.2439417674245028</c:v>
                </c:pt>
                <c:pt idx="153">
                  <c:v>-0.35253186354048449</c:v>
                </c:pt>
                <c:pt idx="154">
                  <c:v>-0.35253186354048449</c:v>
                </c:pt>
                <c:pt idx="155">
                  <c:v>-0.35253186354048449</c:v>
                </c:pt>
                <c:pt idx="156">
                  <c:v>-0.62805856110463376</c:v>
                </c:pt>
                <c:pt idx="157">
                  <c:v>-0.62805856110463376</c:v>
                </c:pt>
                <c:pt idx="158">
                  <c:v>-0.62805856110463376</c:v>
                </c:pt>
                <c:pt idx="159">
                  <c:v>-0.62805856110463376</c:v>
                </c:pt>
                <c:pt idx="160">
                  <c:v>-0.62805856110463376</c:v>
                </c:pt>
                <c:pt idx="161">
                  <c:v>-0.62805856110463376</c:v>
                </c:pt>
                <c:pt idx="162">
                  <c:v>-0.62805856110463376</c:v>
                </c:pt>
                <c:pt idx="163">
                  <c:v>-0.4335691275299407</c:v>
                </c:pt>
                <c:pt idx="164">
                  <c:v>-0.4335691275299407</c:v>
                </c:pt>
                <c:pt idx="165">
                  <c:v>-0.4335691275299407</c:v>
                </c:pt>
                <c:pt idx="166">
                  <c:v>-0.4335691275299407</c:v>
                </c:pt>
                <c:pt idx="167">
                  <c:v>0.17421035239098093</c:v>
                </c:pt>
                <c:pt idx="168">
                  <c:v>0.17421035239098093</c:v>
                </c:pt>
                <c:pt idx="169">
                  <c:v>0.17421035239098093</c:v>
                </c:pt>
                <c:pt idx="170">
                  <c:v>0.17421035239098093</c:v>
                </c:pt>
                <c:pt idx="171">
                  <c:v>0.17421035239098093</c:v>
                </c:pt>
                <c:pt idx="172">
                  <c:v>0.17421035239098093</c:v>
                </c:pt>
                <c:pt idx="173">
                  <c:v>0.12558799399730766</c:v>
                </c:pt>
                <c:pt idx="174">
                  <c:v>0.12558799399730766</c:v>
                </c:pt>
                <c:pt idx="175">
                  <c:v>0.12558799399730766</c:v>
                </c:pt>
                <c:pt idx="176">
                  <c:v>0.12558799399730766</c:v>
                </c:pt>
                <c:pt idx="177">
                  <c:v>0.12558799399730766</c:v>
                </c:pt>
                <c:pt idx="178">
                  <c:v>0.76578237951401229</c:v>
                </c:pt>
                <c:pt idx="179">
                  <c:v>0.76578237951401229</c:v>
                </c:pt>
                <c:pt idx="180">
                  <c:v>1.114242614668675</c:v>
                </c:pt>
                <c:pt idx="181">
                  <c:v>1.114242614668675</c:v>
                </c:pt>
                <c:pt idx="182">
                  <c:v>-0.19045733556157204</c:v>
                </c:pt>
                <c:pt idx="183">
                  <c:v>-0.19045733556157204</c:v>
                </c:pt>
                <c:pt idx="184">
                  <c:v>-0.19045733556157204</c:v>
                </c:pt>
                <c:pt idx="185">
                  <c:v>-0.19045733556157204</c:v>
                </c:pt>
                <c:pt idx="186">
                  <c:v>-0.19045733556157204</c:v>
                </c:pt>
                <c:pt idx="187">
                  <c:v>-0.19045733556157204</c:v>
                </c:pt>
                <c:pt idx="188">
                  <c:v>-0.19045733556157204</c:v>
                </c:pt>
                <c:pt idx="189">
                  <c:v>-1.1953194090308272</c:v>
                </c:pt>
                <c:pt idx="190">
                  <c:v>-0.67668091949830933</c:v>
                </c:pt>
                <c:pt idx="191">
                  <c:v>0.49835940834880582</c:v>
                </c:pt>
                <c:pt idx="192">
                  <c:v>0.49835940834880582</c:v>
                </c:pt>
                <c:pt idx="193">
                  <c:v>0.73336747391822932</c:v>
                </c:pt>
                <c:pt idx="194">
                  <c:v>1.1952798786581311</c:v>
                </c:pt>
                <c:pt idx="195">
                  <c:v>1.1952798786581311</c:v>
                </c:pt>
                <c:pt idx="196">
                  <c:v>1.1952798786581311</c:v>
                </c:pt>
                <c:pt idx="197">
                  <c:v>1.1952798786581311</c:v>
                </c:pt>
                <c:pt idx="198">
                  <c:v>1.1952798786581311</c:v>
                </c:pt>
                <c:pt idx="199">
                  <c:v>1.1952798786581311</c:v>
                </c:pt>
                <c:pt idx="200">
                  <c:v>1.1952798786581311</c:v>
                </c:pt>
                <c:pt idx="201">
                  <c:v>1.1952798786581311</c:v>
                </c:pt>
                <c:pt idx="202">
                  <c:v>1.1952798786581311</c:v>
                </c:pt>
                <c:pt idx="203">
                  <c:v>1.1952798786581311</c:v>
                </c:pt>
                <c:pt idx="204">
                  <c:v>1.1952798786581311</c:v>
                </c:pt>
              </c:numCache>
            </c:numRef>
          </c:xVal>
          <c:yVal>
            <c:numRef>
              <c:f>'Selected Feature -1'!$I$2:$I$206</c:f>
              <c:numCache>
                <c:formatCode>0.00</c:formatCode>
                <c:ptCount val="205"/>
                <c:pt idx="0">
                  <c:v>13495</c:v>
                </c:pt>
                <c:pt idx="1">
                  <c:v>16500</c:v>
                </c:pt>
                <c:pt idx="2">
                  <c:v>16500</c:v>
                </c:pt>
                <c:pt idx="3">
                  <c:v>13950</c:v>
                </c:pt>
                <c:pt idx="4">
                  <c:v>17450</c:v>
                </c:pt>
                <c:pt idx="5">
                  <c:v>15250</c:v>
                </c:pt>
                <c:pt idx="6">
                  <c:v>17710</c:v>
                </c:pt>
                <c:pt idx="7">
                  <c:v>18920</c:v>
                </c:pt>
                <c:pt idx="8">
                  <c:v>23875</c:v>
                </c:pt>
                <c:pt idx="9">
                  <c:v>17859.167000000001</c:v>
                </c:pt>
                <c:pt idx="10">
                  <c:v>16430</c:v>
                </c:pt>
                <c:pt idx="11">
                  <c:v>16925</c:v>
                </c:pt>
                <c:pt idx="12">
                  <c:v>20970</c:v>
                </c:pt>
                <c:pt idx="13">
                  <c:v>21105</c:v>
                </c:pt>
                <c:pt idx="14">
                  <c:v>24565</c:v>
                </c:pt>
                <c:pt idx="15">
                  <c:v>30760</c:v>
                </c:pt>
                <c:pt idx="16">
                  <c:v>41315</c:v>
                </c:pt>
                <c:pt idx="17">
                  <c:v>36880</c:v>
                </c:pt>
                <c:pt idx="18">
                  <c:v>5151</c:v>
                </c:pt>
                <c:pt idx="19">
                  <c:v>6295</c:v>
                </c:pt>
                <c:pt idx="20">
                  <c:v>6575</c:v>
                </c:pt>
                <c:pt idx="21">
                  <c:v>5572</c:v>
                </c:pt>
                <c:pt idx="22">
                  <c:v>6377</c:v>
                </c:pt>
                <c:pt idx="23">
                  <c:v>7957</c:v>
                </c:pt>
                <c:pt idx="24">
                  <c:v>6229</c:v>
                </c:pt>
                <c:pt idx="25">
                  <c:v>6692</c:v>
                </c:pt>
                <c:pt idx="26">
                  <c:v>7609</c:v>
                </c:pt>
                <c:pt idx="27">
                  <c:v>8558</c:v>
                </c:pt>
                <c:pt idx="28">
                  <c:v>8921</c:v>
                </c:pt>
                <c:pt idx="29">
                  <c:v>12964</c:v>
                </c:pt>
                <c:pt idx="30">
                  <c:v>6479</c:v>
                </c:pt>
                <c:pt idx="31">
                  <c:v>6855</c:v>
                </c:pt>
                <c:pt idx="32">
                  <c:v>5399</c:v>
                </c:pt>
                <c:pt idx="33">
                  <c:v>6529</c:v>
                </c:pt>
                <c:pt idx="34">
                  <c:v>7129</c:v>
                </c:pt>
                <c:pt idx="35">
                  <c:v>7295</c:v>
                </c:pt>
                <c:pt idx="36">
                  <c:v>7295</c:v>
                </c:pt>
                <c:pt idx="37">
                  <c:v>7895</c:v>
                </c:pt>
                <c:pt idx="38">
                  <c:v>9095</c:v>
                </c:pt>
                <c:pt idx="39">
                  <c:v>8845</c:v>
                </c:pt>
                <c:pt idx="40">
                  <c:v>10295</c:v>
                </c:pt>
                <c:pt idx="41">
                  <c:v>12945</c:v>
                </c:pt>
                <c:pt idx="42">
                  <c:v>10345</c:v>
                </c:pt>
                <c:pt idx="43">
                  <c:v>6785</c:v>
                </c:pt>
                <c:pt idx="44">
                  <c:v>8916.5</c:v>
                </c:pt>
                <c:pt idx="45">
                  <c:v>8916.5</c:v>
                </c:pt>
                <c:pt idx="46">
                  <c:v>11048</c:v>
                </c:pt>
                <c:pt idx="47">
                  <c:v>32250</c:v>
                </c:pt>
                <c:pt idx="48">
                  <c:v>35550</c:v>
                </c:pt>
                <c:pt idx="49">
                  <c:v>36000</c:v>
                </c:pt>
                <c:pt idx="50">
                  <c:v>5195</c:v>
                </c:pt>
                <c:pt idx="51">
                  <c:v>6095</c:v>
                </c:pt>
                <c:pt idx="52">
                  <c:v>6795</c:v>
                </c:pt>
                <c:pt idx="53">
                  <c:v>6695</c:v>
                </c:pt>
                <c:pt idx="54">
                  <c:v>7395</c:v>
                </c:pt>
                <c:pt idx="55">
                  <c:v>10945</c:v>
                </c:pt>
                <c:pt idx="56">
                  <c:v>11845</c:v>
                </c:pt>
                <c:pt idx="57">
                  <c:v>13645</c:v>
                </c:pt>
                <c:pt idx="58">
                  <c:v>15645</c:v>
                </c:pt>
                <c:pt idx="59">
                  <c:v>8845</c:v>
                </c:pt>
                <c:pt idx="60">
                  <c:v>8495</c:v>
                </c:pt>
                <c:pt idx="61">
                  <c:v>10595</c:v>
                </c:pt>
                <c:pt idx="62">
                  <c:v>10245</c:v>
                </c:pt>
                <c:pt idx="63">
                  <c:v>10795</c:v>
                </c:pt>
                <c:pt idx="64">
                  <c:v>11245</c:v>
                </c:pt>
                <c:pt idx="65">
                  <c:v>18280</c:v>
                </c:pt>
                <c:pt idx="66">
                  <c:v>18344</c:v>
                </c:pt>
                <c:pt idx="67">
                  <c:v>25552</c:v>
                </c:pt>
                <c:pt idx="68">
                  <c:v>28248</c:v>
                </c:pt>
                <c:pt idx="69">
                  <c:v>28176</c:v>
                </c:pt>
                <c:pt idx="70">
                  <c:v>31600</c:v>
                </c:pt>
                <c:pt idx="71">
                  <c:v>34184</c:v>
                </c:pt>
                <c:pt idx="72">
                  <c:v>35056</c:v>
                </c:pt>
                <c:pt idx="73">
                  <c:v>40960</c:v>
                </c:pt>
                <c:pt idx="74">
                  <c:v>45400</c:v>
                </c:pt>
                <c:pt idx="75">
                  <c:v>16503</c:v>
                </c:pt>
                <c:pt idx="76">
                  <c:v>5389</c:v>
                </c:pt>
                <c:pt idx="77">
                  <c:v>6189</c:v>
                </c:pt>
                <c:pt idx="78">
                  <c:v>6669</c:v>
                </c:pt>
                <c:pt idx="79">
                  <c:v>7689</c:v>
                </c:pt>
                <c:pt idx="80">
                  <c:v>9959</c:v>
                </c:pt>
                <c:pt idx="81">
                  <c:v>8499</c:v>
                </c:pt>
                <c:pt idx="82">
                  <c:v>12629</c:v>
                </c:pt>
                <c:pt idx="83">
                  <c:v>14869</c:v>
                </c:pt>
                <c:pt idx="84">
                  <c:v>14489</c:v>
                </c:pt>
                <c:pt idx="85">
                  <c:v>6989</c:v>
                </c:pt>
                <c:pt idx="86">
                  <c:v>8189</c:v>
                </c:pt>
                <c:pt idx="87">
                  <c:v>9279</c:v>
                </c:pt>
                <c:pt idx="88">
                  <c:v>9279</c:v>
                </c:pt>
                <c:pt idx="89">
                  <c:v>5499</c:v>
                </c:pt>
                <c:pt idx="90">
                  <c:v>7099</c:v>
                </c:pt>
                <c:pt idx="91">
                  <c:v>6649</c:v>
                </c:pt>
                <c:pt idx="92">
                  <c:v>6849</c:v>
                </c:pt>
                <c:pt idx="93">
                  <c:v>7349</c:v>
                </c:pt>
                <c:pt idx="94">
                  <c:v>7299</c:v>
                </c:pt>
                <c:pt idx="95">
                  <c:v>7799</c:v>
                </c:pt>
                <c:pt idx="96">
                  <c:v>7499</c:v>
                </c:pt>
                <c:pt idx="97">
                  <c:v>7999</c:v>
                </c:pt>
                <c:pt idx="98">
                  <c:v>8249</c:v>
                </c:pt>
                <c:pt idx="99">
                  <c:v>8949</c:v>
                </c:pt>
                <c:pt idx="100">
                  <c:v>9549</c:v>
                </c:pt>
                <c:pt idx="101">
                  <c:v>13499</c:v>
                </c:pt>
                <c:pt idx="102">
                  <c:v>14399</c:v>
                </c:pt>
                <c:pt idx="103">
                  <c:v>13499</c:v>
                </c:pt>
                <c:pt idx="104">
                  <c:v>17199</c:v>
                </c:pt>
                <c:pt idx="105">
                  <c:v>19699</c:v>
                </c:pt>
                <c:pt idx="106">
                  <c:v>18399</c:v>
                </c:pt>
                <c:pt idx="107">
                  <c:v>11900</c:v>
                </c:pt>
                <c:pt idx="108">
                  <c:v>13200</c:v>
                </c:pt>
                <c:pt idx="109">
                  <c:v>12440</c:v>
                </c:pt>
                <c:pt idx="110">
                  <c:v>13860</c:v>
                </c:pt>
                <c:pt idx="111">
                  <c:v>15580</c:v>
                </c:pt>
                <c:pt idx="112">
                  <c:v>16900</c:v>
                </c:pt>
                <c:pt idx="113">
                  <c:v>16695</c:v>
                </c:pt>
                <c:pt idx="114">
                  <c:v>17075</c:v>
                </c:pt>
                <c:pt idx="115">
                  <c:v>16630</c:v>
                </c:pt>
                <c:pt idx="116">
                  <c:v>17950</c:v>
                </c:pt>
                <c:pt idx="117">
                  <c:v>18150</c:v>
                </c:pt>
                <c:pt idx="118">
                  <c:v>5572</c:v>
                </c:pt>
                <c:pt idx="119">
                  <c:v>7957</c:v>
                </c:pt>
                <c:pt idx="120">
                  <c:v>6229</c:v>
                </c:pt>
                <c:pt idx="121">
                  <c:v>6692</c:v>
                </c:pt>
                <c:pt idx="122">
                  <c:v>7609</c:v>
                </c:pt>
                <c:pt idx="123">
                  <c:v>8921</c:v>
                </c:pt>
                <c:pt idx="124">
                  <c:v>12764</c:v>
                </c:pt>
                <c:pt idx="125">
                  <c:v>22018</c:v>
                </c:pt>
                <c:pt idx="126">
                  <c:v>32528</c:v>
                </c:pt>
                <c:pt idx="127">
                  <c:v>34028</c:v>
                </c:pt>
                <c:pt idx="128">
                  <c:v>37028</c:v>
                </c:pt>
                <c:pt idx="129">
                  <c:v>31400.5</c:v>
                </c:pt>
                <c:pt idx="130">
                  <c:v>9295</c:v>
                </c:pt>
                <c:pt idx="131">
                  <c:v>9895</c:v>
                </c:pt>
                <c:pt idx="132">
                  <c:v>11850</c:v>
                </c:pt>
                <c:pt idx="133">
                  <c:v>12170</c:v>
                </c:pt>
                <c:pt idx="134">
                  <c:v>15040</c:v>
                </c:pt>
                <c:pt idx="135">
                  <c:v>15510</c:v>
                </c:pt>
                <c:pt idx="136">
                  <c:v>18150</c:v>
                </c:pt>
                <c:pt idx="137">
                  <c:v>18620</c:v>
                </c:pt>
                <c:pt idx="138">
                  <c:v>5118</c:v>
                </c:pt>
                <c:pt idx="139">
                  <c:v>7053</c:v>
                </c:pt>
                <c:pt idx="140">
                  <c:v>7603</c:v>
                </c:pt>
                <c:pt idx="141">
                  <c:v>7126</c:v>
                </c:pt>
                <c:pt idx="142">
                  <c:v>7775</c:v>
                </c:pt>
                <c:pt idx="143">
                  <c:v>9960</c:v>
                </c:pt>
                <c:pt idx="144">
                  <c:v>9233</c:v>
                </c:pt>
                <c:pt idx="145">
                  <c:v>11259</c:v>
                </c:pt>
                <c:pt idx="146">
                  <c:v>7463</c:v>
                </c:pt>
                <c:pt idx="147">
                  <c:v>10198</c:v>
                </c:pt>
                <c:pt idx="148">
                  <c:v>8013</c:v>
                </c:pt>
                <c:pt idx="149">
                  <c:v>11694</c:v>
                </c:pt>
                <c:pt idx="150">
                  <c:v>5348</c:v>
                </c:pt>
                <c:pt idx="151">
                  <c:v>6338</c:v>
                </c:pt>
                <c:pt idx="152">
                  <c:v>6488</c:v>
                </c:pt>
                <c:pt idx="153">
                  <c:v>6918</c:v>
                </c:pt>
                <c:pt idx="154">
                  <c:v>7898</c:v>
                </c:pt>
                <c:pt idx="155">
                  <c:v>8778</c:v>
                </c:pt>
                <c:pt idx="156">
                  <c:v>6938</c:v>
                </c:pt>
                <c:pt idx="157">
                  <c:v>7198</c:v>
                </c:pt>
                <c:pt idx="158">
                  <c:v>7898</c:v>
                </c:pt>
                <c:pt idx="159">
                  <c:v>7788</c:v>
                </c:pt>
                <c:pt idx="160">
                  <c:v>7738</c:v>
                </c:pt>
                <c:pt idx="161">
                  <c:v>8358</c:v>
                </c:pt>
                <c:pt idx="162">
                  <c:v>9258</c:v>
                </c:pt>
                <c:pt idx="163">
                  <c:v>8058</c:v>
                </c:pt>
                <c:pt idx="164">
                  <c:v>8238</c:v>
                </c:pt>
                <c:pt idx="165">
                  <c:v>9298</c:v>
                </c:pt>
                <c:pt idx="166">
                  <c:v>9538</c:v>
                </c:pt>
                <c:pt idx="167">
                  <c:v>8449</c:v>
                </c:pt>
                <c:pt idx="168">
                  <c:v>9639</c:v>
                </c:pt>
                <c:pt idx="169">
                  <c:v>9989</c:v>
                </c:pt>
                <c:pt idx="170">
                  <c:v>11199</c:v>
                </c:pt>
                <c:pt idx="171">
                  <c:v>11549</c:v>
                </c:pt>
                <c:pt idx="172">
                  <c:v>17669</c:v>
                </c:pt>
                <c:pt idx="173">
                  <c:v>8948</c:v>
                </c:pt>
                <c:pt idx="174">
                  <c:v>10698</c:v>
                </c:pt>
                <c:pt idx="175">
                  <c:v>9988</c:v>
                </c:pt>
                <c:pt idx="176">
                  <c:v>10898</c:v>
                </c:pt>
                <c:pt idx="177">
                  <c:v>11248</c:v>
                </c:pt>
                <c:pt idx="178">
                  <c:v>16558</c:v>
                </c:pt>
                <c:pt idx="179">
                  <c:v>15998</c:v>
                </c:pt>
                <c:pt idx="180">
                  <c:v>15690</c:v>
                </c:pt>
                <c:pt idx="181">
                  <c:v>15750</c:v>
                </c:pt>
                <c:pt idx="182">
                  <c:v>7775</c:v>
                </c:pt>
                <c:pt idx="183">
                  <c:v>7975</c:v>
                </c:pt>
                <c:pt idx="184">
                  <c:v>7995</c:v>
                </c:pt>
                <c:pt idx="185">
                  <c:v>8195</c:v>
                </c:pt>
                <c:pt idx="186">
                  <c:v>8495</c:v>
                </c:pt>
                <c:pt idx="187">
                  <c:v>9495</c:v>
                </c:pt>
                <c:pt idx="188">
                  <c:v>9995</c:v>
                </c:pt>
                <c:pt idx="189">
                  <c:v>11595</c:v>
                </c:pt>
                <c:pt idx="190">
                  <c:v>9980</c:v>
                </c:pt>
                <c:pt idx="191">
                  <c:v>13295</c:v>
                </c:pt>
                <c:pt idx="192">
                  <c:v>13845</c:v>
                </c:pt>
                <c:pt idx="193">
                  <c:v>12290</c:v>
                </c:pt>
                <c:pt idx="194">
                  <c:v>12940</c:v>
                </c:pt>
                <c:pt idx="195">
                  <c:v>13415</c:v>
                </c:pt>
                <c:pt idx="196">
                  <c:v>15985</c:v>
                </c:pt>
                <c:pt idx="197">
                  <c:v>16515</c:v>
                </c:pt>
                <c:pt idx="198">
                  <c:v>18420</c:v>
                </c:pt>
                <c:pt idx="199">
                  <c:v>18950</c:v>
                </c:pt>
                <c:pt idx="200">
                  <c:v>16845</c:v>
                </c:pt>
                <c:pt idx="201">
                  <c:v>19045</c:v>
                </c:pt>
                <c:pt idx="202">
                  <c:v>21485</c:v>
                </c:pt>
                <c:pt idx="203">
                  <c:v>22470</c:v>
                </c:pt>
                <c:pt idx="204">
                  <c:v>22625</c:v>
                </c:pt>
              </c:numCache>
            </c:numRef>
          </c:yVal>
          <c:smooth val="0"/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'Selected Feature -1'!$F$2:$F$206</c:f>
              <c:numCache>
                <c:formatCode>0.00</c:formatCode>
                <c:ptCount val="205"/>
                <c:pt idx="0">
                  <c:v>-0.42546540113099324</c:v>
                </c:pt>
                <c:pt idx="1">
                  <c:v>-0.42546540113099324</c:v>
                </c:pt>
                <c:pt idx="2">
                  <c:v>-0.23097596755630015</c:v>
                </c:pt>
                <c:pt idx="3">
                  <c:v>0.2066252579867639</c:v>
                </c:pt>
                <c:pt idx="4">
                  <c:v>0.2066252579867639</c:v>
                </c:pt>
                <c:pt idx="5">
                  <c:v>0.2633513427793846</c:v>
                </c:pt>
                <c:pt idx="6">
                  <c:v>1.5113252082170086</c:v>
                </c:pt>
                <c:pt idx="7">
                  <c:v>1.5113252082170086</c:v>
                </c:pt>
                <c:pt idx="8">
                  <c:v>1.5113252082170086</c:v>
                </c:pt>
                <c:pt idx="9">
                  <c:v>0.3362848803698934</c:v>
                </c:pt>
                <c:pt idx="10">
                  <c:v>0.22283271078465652</c:v>
                </c:pt>
                <c:pt idx="11">
                  <c:v>0.22283271078465652</c:v>
                </c:pt>
                <c:pt idx="12">
                  <c:v>0.22283271078465652</c:v>
                </c:pt>
                <c:pt idx="13">
                  <c:v>0.22283271078465652</c:v>
                </c:pt>
                <c:pt idx="14">
                  <c:v>1.2114873314560215</c:v>
                </c:pt>
                <c:pt idx="15">
                  <c:v>1.2114873314560215</c:v>
                </c:pt>
                <c:pt idx="16">
                  <c:v>1.6004661986054123</c:v>
                </c:pt>
                <c:pt idx="17">
                  <c:v>1.8597854433716712</c:v>
                </c:pt>
                <c:pt idx="18">
                  <c:v>-2.670197613638932</c:v>
                </c:pt>
                <c:pt idx="19">
                  <c:v>-1.4708461065949789</c:v>
                </c:pt>
                <c:pt idx="20">
                  <c:v>-1.2358380410255554</c:v>
                </c:pt>
                <c:pt idx="21">
                  <c:v>-1.3573939370097396</c:v>
                </c:pt>
                <c:pt idx="22">
                  <c:v>-1.3573939370097396</c:v>
                </c:pt>
                <c:pt idx="23">
                  <c:v>-1.3573939370097396</c:v>
                </c:pt>
                <c:pt idx="24">
                  <c:v>-1.3573939370097396</c:v>
                </c:pt>
                <c:pt idx="25">
                  <c:v>-1.3573939370097396</c:v>
                </c:pt>
                <c:pt idx="26">
                  <c:v>-1.3573939370097396</c:v>
                </c:pt>
                <c:pt idx="27">
                  <c:v>-1.3573939370097396</c:v>
                </c:pt>
                <c:pt idx="28">
                  <c:v>4.4550730007851452E-2</c:v>
                </c:pt>
                <c:pt idx="29">
                  <c:v>-6.8901439577387716E-2</c:v>
                </c:pt>
                <c:pt idx="30">
                  <c:v>-2.3865671896758349</c:v>
                </c:pt>
                <c:pt idx="31">
                  <c:v>-2.3865671896758349</c:v>
                </c:pt>
                <c:pt idx="32">
                  <c:v>-1.948965964132771</c:v>
                </c:pt>
                <c:pt idx="33">
                  <c:v>-1.948965964132771</c:v>
                </c:pt>
                <c:pt idx="34">
                  <c:v>-1.948965964132771</c:v>
                </c:pt>
                <c:pt idx="35">
                  <c:v>-0.86306662667405731</c:v>
                </c:pt>
                <c:pt idx="36">
                  <c:v>-1.3736013898076325</c:v>
                </c:pt>
                <c:pt idx="37">
                  <c:v>-0.53081384431728729</c:v>
                </c:pt>
                <c:pt idx="38">
                  <c:v>-0.53081384431728729</c:v>
                </c:pt>
                <c:pt idx="39">
                  <c:v>0.10938054119941734</c:v>
                </c:pt>
                <c:pt idx="40">
                  <c:v>0.10938054119941734</c:v>
                </c:pt>
                <c:pt idx="41">
                  <c:v>0.10938054119941734</c:v>
                </c:pt>
                <c:pt idx="42">
                  <c:v>-0.40115422193415773</c:v>
                </c:pt>
                <c:pt idx="43">
                  <c:v>-0.27149459955102828</c:v>
                </c:pt>
                <c:pt idx="44">
                  <c:v>-1.4708461065949789</c:v>
                </c:pt>
                <c:pt idx="45">
                  <c:v>-1.4708461065949789</c:v>
                </c:pt>
                <c:pt idx="46">
                  <c:v>-0.11752379797106098</c:v>
                </c:pt>
                <c:pt idx="47">
                  <c:v>2.0704823297442569</c:v>
                </c:pt>
                <c:pt idx="48">
                  <c:v>2.0704823297442569</c:v>
                </c:pt>
                <c:pt idx="49">
                  <c:v>1.4302879442275522</c:v>
                </c:pt>
                <c:pt idx="50">
                  <c:v>-1.2115268618287198</c:v>
                </c:pt>
                <c:pt idx="51">
                  <c:v>-1.2115268618287198</c:v>
                </c:pt>
                <c:pt idx="52">
                  <c:v>-1.2115268618287198</c:v>
                </c:pt>
                <c:pt idx="53">
                  <c:v>-0.58753992910990571</c:v>
                </c:pt>
                <c:pt idx="54">
                  <c:v>-0.58753992910990571</c:v>
                </c:pt>
                <c:pt idx="55">
                  <c:v>-0.40925794833310292</c:v>
                </c:pt>
                <c:pt idx="56">
                  <c:v>-0.40925794833310292</c:v>
                </c:pt>
                <c:pt idx="57">
                  <c:v>-0.40925794833310292</c:v>
                </c:pt>
                <c:pt idx="58">
                  <c:v>-0.40925794833310292</c:v>
                </c:pt>
                <c:pt idx="59">
                  <c:v>0.30386997477411271</c:v>
                </c:pt>
                <c:pt idx="60">
                  <c:v>0.30386997477411271</c:v>
                </c:pt>
                <c:pt idx="61">
                  <c:v>0.30386997477411271</c:v>
                </c:pt>
                <c:pt idx="62">
                  <c:v>0.30386997477411271</c:v>
                </c:pt>
                <c:pt idx="63">
                  <c:v>0.30386997477411271</c:v>
                </c:pt>
                <c:pt idx="64">
                  <c:v>0.30386997477411271</c:v>
                </c:pt>
                <c:pt idx="65">
                  <c:v>7.6965635603634397E-2</c:v>
                </c:pt>
                <c:pt idx="66">
                  <c:v>7.6965635603634397E-2</c:v>
                </c:pt>
                <c:pt idx="67">
                  <c:v>1.3654581330359887</c:v>
                </c:pt>
                <c:pt idx="68">
                  <c:v>1.3654581330359887</c:v>
                </c:pt>
                <c:pt idx="69">
                  <c:v>1.0899314354718372</c:v>
                </c:pt>
                <c:pt idx="70">
                  <c:v>2.3135941217126255</c:v>
                </c:pt>
                <c:pt idx="71">
                  <c:v>2.3135941217126255</c:v>
                </c:pt>
                <c:pt idx="72">
                  <c:v>0.50646313474775329</c:v>
                </c:pt>
                <c:pt idx="73">
                  <c:v>2.7755065264525274</c:v>
                </c:pt>
                <c:pt idx="74">
                  <c:v>2.038067424148474</c:v>
                </c:pt>
                <c:pt idx="75">
                  <c:v>0.352492333167786</c:v>
                </c:pt>
                <c:pt idx="76">
                  <c:v>-1.3573939370097396</c:v>
                </c:pt>
                <c:pt idx="77">
                  <c:v>-1.3573939370097396</c:v>
                </c:pt>
                <c:pt idx="78">
                  <c:v>-1.3573939370097396</c:v>
                </c:pt>
                <c:pt idx="79">
                  <c:v>-1.3573939370097396</c:v>
                </c:pt>
                <c:pt idx="80">
                  <c:v>-8.5108892375278036E-2</c:v>
                </c:pt>
                <c:pt idx="81">
                  <c:v>-8.5108892375278036E-2</c:v>
                </c:pt>
                <c:pt idx="82">
                  <c:v>-6.8901439577387716E-2</c:v>
                </c:pt>
                <c:pt idx="83">
                  <c:v>-6.8901439577387716E-2</c:v>
                </c:pt>
                <c:pt idx="84">
                  <c:v>-6.8901439577387716E-2</c:v>
                </c:pt>
                <c:pt idx="85">
                  <c:v>-0.13373125076895132</c:v>
                </c:pt>
                <c:pt idx="86">
                  <c:v>-0.13373125076895132</c:v>
                </c:pt>
                <c:pt idx="87">
                  <c:v>-0.13373125076895132</c:v>
                </c:pt>
                <c:pt idx="88">
                  <c:v>-0.13373125076895132</c:v>
                </c:pt>
                <c:pt idx="89">
                  <c:v>-0.70909582509408997</c:v>
                </c:pt>
                <c:pt idx="90">
                  <c:v>-0.70909582509408997</c:v>
                </c:pt>
                <c:pt idx="91">
                  <c:v>-0.70909582509408997</c:v>
                </c:pt>
                <c:pt idx="92">
                  <c:v>-0.70909582509408997</c:v>
                </c:pt>
                <c:pt idx="93">
                  <c:v>-0.31201323154575639</c:v>
                </c:pt>
                <c:pt idx="94">
                  <c:v>-0.70909582509408997</c:v>
                </c:pt>
                <c:pt idx="95">
                  <c:v>-0.68478464589725452</c:v>
                </c:pt>
                <c:pt idx="96">
                  <c:v>-0.70909582509408997</c:v>
                </c:pt>
                <c:pt idx="97">
                  <c:v>-0.31201323154575639</c:v>
                </c:pt>
                <c:pt idx="98">
                  <c:v>-0.94410389066351352</c:v>
                </c:pt>
                <c:pt idx="99">
                  <c:v>-5.2693986779495092E-2</c:v>
                </c:pt>
                <c:pt idx="100">
                  <c:v>-5.2693986779495092E-2</c:v>
                </c:pt>
                <c:pt idx="101">
                  <c:v>0.61991530433299014</c:v>
                </c:pt>
                <c:pt idx="102">
                  <c:v>0.85492336990241369</c:v>
                </c:pt>
                <c:pt idx="103">
                  <c:v>0.85492336990241369</c:v>
                </c:pt>
                <c:pt idx="104">
                  <c:v>-0.27149459955102828</c:v>
                </c:pt>
                <c:pt idx="105">
                  <c:v>-0.27149459955102828</c:v>
                </c:pt>
                <c:pt idx="106">
                  <c:v>0.36059605956673119</c:v>
                </c:pt>
                <c:pt idx="107">
                  <c:v>1.0251016242802713</c:v>
                </c:pt>
                <c:pt idx="108">
                  <c:v>1.0251016242802713</c:v>
                </c:pt>
                <c:pt idx="109">
                  <c:v>2.0137562449516384</c:v>
                </c:pt>
                <c:pt idx="110">
                  <c:v>2.0137562449516384</c:v>
                </c:pt>
                <c:pt idx="111">
                  <c:v>1.0251016242802713</c:v>
                </c:pt>
                <c:pt idx="112">
                  <c:v>1.0251016242802713</c:v>
                </c:pt>
                <c:pt idx="113">
                  <c:v>2.0137562449516384</c:v>
                </c:pt>
                <c:pt idx="114">
                  <c:v>2.0137562449516384</c:v>
                </c:pt>
                <c:pt idx="115">
                  <c:v>1.0251016242802713</c:v>
                </c:pt>
                <c:pt idx="116">
                  <c:v>1.0251016242802713</c:v>
                </c:pt>
                <c:pt idx="117">
                  <c:v>1.0251016242802713</c:v>
                </c:pt>
                <c:pt idx="118">
                  <c:v>-1.3573939370097396</c:v>
                </c:pt>
                <c:pt idx="119">
                  <c:v>-1.3573939370097396</c:v>
                </c:pt>
                <c:pt idx="120">
                  <c:v>-1.3573939370097396</c:v>
                </c:pt>
                <c:pt idx="121">
                  <c:v>-0.54702129711517755</c:v>
                </c:pt>
                <c:pt idx="122">
                  <c:v>-0.54702129711517755</c:v>
                </c:pt>
                <c:pt idx="123">
                  <c:v>4.4550730007851452E-2</c:v>
                </c:pt>
                <c:pt idx="124">
                  <c:v>-6.8901439577387716E-2</c:v>
                </c:pt>
                <c:pt idx="125">
                  <c:v>-0.41736167473204805</c:v>
                </c:pt>
                <c:pt idx="126">
                  <c:v>-0.41736167473204805</c:v>
                </c:pt>
                <c:pt idx="127">
                  <c:v>-0.41736167473204805</c:v>
                </c:pt>
                <c:pt idx="128">
                  <c:v>-0.41736167473204805</c:v>
                </c:pt>
                <c:pt idx="129">
                  <c:v>0.13369172039625282</c:v>
                </c:pt>
                <c:pt idx="130">
                  <c:v>0.60370785153509987</c:v>
                </c:pt>
                <c:pt idx="131">
                  <c:v>0.22283271078465652</c:v>
                </c:pt>
                <c:pt idx="132">
                  <c:v>1.0169978978813261</c:v>
                </c:pt>
                <c:pt idx="133">
                  <c:v>1.0169978978813261</c:v>
                </c:pt>
                <c:pt idx="134">
                  <c:v>1.0169978978813261</c:v>
                </c:pt>
                <c:pt idx="135">
                  <c:v>1.0169978978813261</c:v>
                </c:pt>
                <c:pt idx="136">
                  <c:v>1.0169978978813261</c:v>
                </c:pt>
                <c:pt idx="137">
                  <c:v>1.0169978978813261</c:v>
                </c:pt>
                <c:pt idx="138">
                  <c:v>-1.3898088426055226</c:v>
                </c:pt>
                <c:pt idx="139">
                  <c:v>-1.3087715786160665</c:v>
                </c:pt>
                <c:pt idx="140">
                  <c:v>-1.3573939370097396</c:v>
                </c:pt>
                <c:pt idx="141">
                  <c:v>-0.16614615636473426</c:v>
                </c:pt>
                <c:pt idx="142">
                  <c:v>-0.16614615636473426</c:v>
                </c:pt>
                <c:pt idx="143">
                  <c:v>-0.16614615636473426</c:v>
                </c:pt>
                <c:pt idx="144">
                  <c:v>-0.16614615636473426</c:v>
                </c:pt>
                <c:pt idx="145">
                  <c:v>-0.16614615636473426</c:v>
                </c:pt>
                <c:pt idx="146">
                  <c:v>-4.4590260380549931E-2</c:v>
                </c:pt>
                <c:pt idx="147">
                  <c:v>-4.4590260380549931E-2</c:v>
                </c:pt>
                <c:pt idx="148">
                  <c:v>-3.6486533981604764E-2</c:v>
                </c:pt>
                <c:pt idx="149">
                  <c:v>-3.6486533981604764E-2</c:v>
                </c:pt>
                <c:pt idx="150">
                  <c:v>-1.2439417674245028</c:v>
                </c:pt>
                <c:pt idx="151">
                  <c:v>-1.2439417674245028</c:v>
                </c:pt>
                <c:pt idx="152">
                  <c:v>-1.2439417674245028</c:v>
                </c:pt>
                <c:pt idx="153">
                  <c:v>-0.35253186354048449</c:v>
                </c:pt>
                <c:pt idx="154">
                  <c:v>-0.35253186354048449</c:v>
                </c:pt>
                <c:pt idx="155">
                  <c:v>-0.35253186354048449</c:v>
                </c:pt>
                <c:pt idx="156">
                  <c:v>-0.62805856110463376</c:v>
                </c:pt>
                <c:pt idx="157">
                  <c:v>-0.62805856110463376</c:v>
                </c:pt>
                <c:pt idx="158">
                  <c:v>-0.62805856110463376</c:v>
                </c:pt>
                <c:pt idx="159">
                  <c:v>-0.62805856110463376</c:v>
                </c:pt>
                <c:pt idx="160">
                  <c:v>-0.62805856110463376</c:v>
                </c:pt>
                <c:pt idx="161">
                  <c:v>-0.62805856110463376</c:v>
                </c:pt>
                <c:pt idx="162">
                  <c:v>-0.62805856110463376</c:v>
                </c:pt>
                <c:pt idx="163">
                  <c:v>-0.4335691275299407</c:v>
                </c:pt>
                <c:pt idx="164">
                  <c:v>-0.4335691275299407</c:v>
                </c:pt>
                <c:pt idx="165">
                  <c:v>-0.4335691275299407</c:v>
                </c:pt>
                <c:pt idx="166">
                  <c:v>-0.4335691275299407</c:v>
                </c:pt>
                <c:pt idx="167">
                  <c:v>0.17421035239098093</c:v>
                </c:pt>
                <c:pt idx="168">
                  <c:v>0.17421035239098093</c:v>
                </c:pt>
                <c:pt idx="169">
                  <c:v>0.17421035239098093</c:v>
                </c:pt>
                <c:pt idx="170">
                  <c:v>0.17421035239098093</c:v>
                </c:pt>
                <c:pt idx="171">
                  <c:v>0.17421035239098093</c:v>
                </c:pt>
                <c:pt idx="172">
                  <c:v>0.17421035239098093</c:v>
                </c:pt>
                <c:pt idx="173">
                  <c:v>0.12558799399730766</c:v>
                </c:pt>
                <c:pt idx="174">
                  <c:v>0.12558799399730766</c:v>
                </c:pt>
                <c:pt idx="175">
                  <c:v>0.12558799399730766</c:v>
                </c:pt>
                <c:pt idx="176">
                  <c:v>0.12558799399730766</c:v>
                </c:pt>
                <c:pt idx="177">
                  <c:v>0.12558799399730766</c:v>
                </c:pt>
                <c:pt idx="178">
                  <c:v>0.76578237951401229</c:v>
                </c:pt>
                <c:pt idx="179">
                  <c:v>0.76578237951401229</c:v>
                </c:pt>
                <c:pt idx="180">
                  <c:v>1.114242614668675</c:v>
                </c:pt>
                <c:pt idx="181">
                  <c:v>1.114242614668675</c:v>
                </c:pt>
                <c:pt idx="182">
                  <c:v>-0.19045733556157204</c:v>
                </c:pt>
                <c:pt idx="183">
                  <c:v>-0.19045733556157204</c:v>
                </c:pt>
                <c:pt idx="184">
                  <c:v>-0.19045733556157204</c:v>
                </c:pt>
                <c:pt idx="185">
                  <c:v>-0.19045733556157204</c:v>
                </c:pt>
                <c:pt idx="186">
                  <c:v>-0.19045733556157204</c:v>
                </c:pt>
                <c:pt idx="187">
                  <c:v>-0.19045733556157204</c:v>
                </c:pt>
                <c:pt idx="188">
                  <c:v>-0.19045733556157204</c:v>
                </c:pt>
                <c:pt idx="189">
                  <c:v>-1.1953194090308272</c:v>
                </c:pt>
                <c:pt idx="190">
                  <c:v>-0.67668091949830933</c:v>
                </c:pt>
                <c:pt idx="191">
                  <c:v>0.49835940834880582</c:v>
                </c:pt>
                <c:pt idx="192">
                  <c:v>0.49835940834880582</c:v>
                </c:pt>
                <c:pt idx="193">
                  <c:v>0.73336747391822932</c:v>
                </c:pt>
                <c:pt idx="194">
                  <c:v>1.1952798786581311</c:v>
                </c:pt>
                <c:pt idx="195">
                  <c:v>1.1952798786581311</c:v>
                </c:pt>
                <c:pt idx="196">
                  <c:v>1.1952798786581311</c:v>
                </c:pt>
                <c:pt idx="197">
                  <c:v>1.1952798786581311</c:v>
                </c:pt>
                <c:pt idx="198">
                  <c:v>1.1952798786581311</c:v>
                </c:pt>
                <c:pt idx="199">
                  <c:v>1.1952798786581311</c:v>
                </c:pt>
                <c:pt idx="200">
                  <c:v>1.1952798786581311</c:v>
                </c:pt>
                <c:pt idx="201">
                  <c:v>1.1952798786581311</c:v>
                </c:pt>
                <c:pt idx="202">
                  <c:v>1.1952798786581311</c:v>
                </c:pt>
                <c:pt idx="203">
                  <c:v>1.1952798786581311</c:v>
                </c:pt>
                <c:pt idx="204">
                  <c:v>1.1952798786581311</c:v>
                </c:pt>
              </c:numCache>
            </c:numRef>
          </c:xVal>
          <c:yVal>
            <c:numRef>
              <c:f>'Regression-1'!$B$36:$B$240</c:f>
              <c:numCache>
                <c:formatCode>General</c:formatCode>
                <c:ptCount val="205"/>
                <c:pt idx="0">
                  <c:v>14483.376595765467</c:v>
                </c:pt>
                <c:pt idx="1">
                  <c:v>14483.376595765467</c:v>
                </c:pt>
                <c:pt idx="2">
                  <c:v>18741.961803022881</c:v>
                </c:pt>
                <c:pt idx="3">
                  <c:v>11215.533511290932</c:v>
                </c:pt>
                <c:pt idx="4">
                  <c:v>14500.524095878623</c:v>
                </c:pt>
                <c:pt idx="5">
                  <c:v>14425.115371194368</c:v>
                </c:pt>
                <c:pt idx="6">
                  <c:v>16851.908783341991</c:v>
                </c:pt>
                <c:pt idx="7">
                  <c:v>16851.908783341991</c:v>
                </c:pt>
                <c:pt idx="8">
                  <c:v>17447.301835287417</c:v>
                </c:pt>
                <c:pt idx="9">
                  <c:v>15905.204076743463</c:v>
                </c:pt>
                <c:pt idx="10">
                  <c:v>13089.400468207092</c:v>
                </c:pt>
                <c:pt idx="11">
                  <c:v>13089.400468207092</c:v>
                </c:pt>
                <c:pt idx="12">
                  <c:v>19644.085435978919</c:v>
                </c:pt>
                <c:pt idx="13">
                  <c:v>19644.085435978919</c:v>
                </c:pt>
                <c:pt idx="14">
                  <c:v>21566.610087160803</c:v>
                </c:pt>
                <c:pt idx="15">
                  <c:v>28295.007370513937</c:v>
                </c:pt>
                <c:pt idx="16">
                  <c:v>29051.410511962546</c:v>
                </c:pt>
                <c:pt idx="17">
                  <c:v>29555.679272928282</c:v>
                </c:pt>
                <c:pt idx="18">
                  <c:v>-1366.0028613498175</c:v>
                </c:pt>
                <c:pt idx="19">
                  <c:v>4793.0870897374116</c:v>
                </c:pt>
                <c:pt idx="20">
                  <c:v>5250.080654362615</c:v>
                </c:pt>
                <c:pt idx="21">
                  <c:v>4939.4176662017198</c:v>
                </c:pt>
                <c:pt idx="22">
                  <c:v>4939.4176662017198</c:v>
                </c:pt>
                <c:pt idx="23">
                  <c:v>7032.5560478754687</c:v>
                </c:pt>
                <c:pt idx="24">
                  <c:v>4939.4176662017198</c:v>
                </c:pt>
                <c:pt idx="25">
                  <c:v>4939.4176662017198</c:v>
                </c:pt>
                <c:pt idx="26">
                  <c:v>4939.4176662017198</c:v>
                </c:pt>
                <c:pt idx="27">
                  <c:v>7032.5560478754687</c:v>
                </c:pt>
                <c:pt idx="28">
                  <c:v>11729.527807291819</c:v>
                </c:pt>
                <c:pt idx="29">
                  <c:v>17154.691813936242</c:v>
                </c:pt>
                <c:pt idx="30">
                  <c:v>2774.2308067989707</c:v>
                </c:pt>
                <c:pt idx="31">
                  <c:v>3442.8138649228213</c:v>
                </c:pt>
                <c:pt idx="32">
                  <c:v>2350.300030574952</c:v>
                </c:pt>
                <c:pt idx="33">
                  <c:v>4293.7673990525082</c:v>
                </c:pt>
                <c:pt idx="34">
                  <c:v>4293.7673990525082</c:v>
                </c:pt>
                <c:pt idx="35">
                  <c:v>6405.3928355965463</c:v>
                </c:pt>
                <c:pt idx="36">
                  <c:v>5412.6137124452443</c:v>
                </c:pt>
                <c:pt idx="37">
                  <c:v>9291.005579614497</c:v>
                </c:pt>
                <c:pt idx="38">
                  <c:v>9291.005579614497</c:v>
                </c:pt>
                <c:pt idx="39">
                  <c:v>10535.919083248669</c:v>
                </c:pt>
                <c:pt idx="40">
                  <c:v>10535.919083248669</c:v>
                </c:pt>
                <c:pt idx="41">
                  <c:v>11093.07163168521</c:v>
                </c:pt>
                <c:pt idx="42">
                  <c:v>10063.149005304807</c:v>
                </c:pt>
                <c:pt idx="43">
                  <c:v>11585.184795303378</c:v>
                </c:pt>
                <c:pt idx="44">
                  <c:v>4793.0870897374116</c:v>
                </c:pt>
                <c:pt idx="45">
                  <c:v>4793.0870897374116</c:v>
                </c:pt>
                <c:pt idx="46">
                  <c:v>13160.575682760273</c:v>
                </c:pt>
                <c:pt idx="47">
                  <c:v>29742.536621838331</c:v>
                </c:pt>
                <c:pt idx="48">
                  <c:v>29742.536621838331</c:v>
                </c:pt>
                <c:pt idx="49">
                  <c:v>28831.91464726608</c:v>
                </c:pt>
                <c:pt idx="50">
                  <c:v>5326.8512532304758</c:v>
                </c:pt>
                <c:pt idx="51">
                  <c:v>5326.8512532304758</c:v>
                </c:pt>
                <c:pt idx="52">
                  <c:v>5326.8512532304758</c:v>
                </c:pt>
                <c:pt idx="53">
                  <c:v>6540.2479593042917</c:v>
                </c:pt>
                <c:pt idx="54">
                  <c:v>6540.2479593042917</c:v>
                </c:pt>
                <c:pt idx="55">
                  <c:v>12144.999999999995</c:v>
                </c:pt>
                <c:pt idx="56">
                  <c:v>12144.999999999995</c:v>
                </c:pt>
                <c:pt idx="57">
                  <c:v>12144.999999999995</c:v>
                </c:pt>
                <c:pt idx="58">
                  <c:v>10217.217021547709</c:v>
                </c:pt>
                <c:pt idx="59">
                  <c:v>12085.22255534115</c:v>
                </c:pt>
                <c:pt idx="60">
                  <c:v>12085.22255534115</c:v>
                </c:pt>
                <c:pt idx="61">
                  <c:v>12085.22255534115</c:v>
                </c:pt>
                <c:pt idx="62">
                  <c:v>12085.22255534115</c:v>
                </c:pt>
                <c:pt idx="63">
                  <c:v>11342.352490759093</c:v>
                </c:pt>
                <c:pt idx="64">
                  <c:v>12085.22255534115</c:v>
                </c:pt>
                <c:pt idx="65">
                  <c:v>16832.512939053828</c:v>
                </c:pt>
                <c:pt idx="66">
                  <c:v>14426.930330143703</c:v>
                </c:pt>
                <c:pt idx="67">
                  <c:v>23912.172441167517</c:v>
                </c:pt>
                <c:pt idx="68">
                  <c:v>23912.172441167517</c:v>
                </c:pt>
                <c:pt idx="69">
                  <c:v>23376.386882641418</c:v>
                </c:pt>
                <c:pt idx="70">
                  <c:v>25755.905098448504</c:v>
                </c:pt>
                <c:pt idx="71">
                  <c:v>29435.275017432556</c:v>
                </c:pt>
                <c:pt idx="72">
                  <c:v>25921.152089452553</c:v>
                </c:pt>
                <c:pt idx="73">
                  <c:v>31410.665341546763</c:v>
                </c:pt>
                <c:pt idx="74">
                  <c:v>29976.651052550438</c:v>
                </c:pt>
                <c:pt idx="75">
                  <c:v>19411.191175180582</c:v>
                </c:pt>
                <c:pt idx="76">
                  <c:v>5146.9824841727832</c:v>
                </c:pt>
                <c:pt idx="77">
                  <c:v>5146.9824841727832</c:v>
                </c:pt>
                <c:pt idx="78">
                  <c:v>5146.9824841727832</c:v>
                </c:pt>
                <c:pt idx="79">
                  <c:v>7032.5560478754687</c:v>
                </c:pt>
                <c:pt idx="80">
                  <c:v>11272.022609397449</c:v>
                </c:pt>
                <c:pt idx="81">
                  <c:v>11477.393426808949</c:v>
                </c:pt>
                <c:pt idx="82">
                  <c:v>17154.691813936242</c:v>
                </c:pt>
                <c:pt idx="83">
                  <c:v>17154.691813936242</c:v>
                </c:pt>
                <c:pt idx="84">
                  <c:v>17154.691813936242</c:v>
                </c:pt>
                <c:pt idx="85">
                  <c:v>11382.843034127874</c:v>
                </c:pt>
                <c:pt idx="86">
                  <c:v>11382.843034127874</c:v>
                </c:pt>
                <c:pt idx="87">
                  <c:v>11177.472216716375</c:v>
                </c:pt>
                <c:pt idx="88">
                  <c:v>11177.472216716375</c:v>
                </c:pt>
                <c:pt idx="89">
                  <c:v>6963.7099347438925</c:v>
                </c:pt>
                <c:pt idx="90">
                  <c:v>7066.3953434496443</c:v>
                </c:pt>
                <c:pt idx="91">
                  <c:v>6963.7099347438925</c:v>
                </c:pt>
                <c:pt idx="92">
                  <c:v>6963.7099347438925</c:v>
                </c:pt>
                <c:pt idx="93">
                  <c:v>7735.8714749726787</c:v>
                </c:pt>
                <c:pt idx="94">
                  <c:v>6963.7099347438925</c:v>
                </c:pt>
                <c:pt idx="95">
                  <c:v>7010.9851310844278</c:v>
                </c:pt>
                <c:pt idx="96">
                  <c:v>6963.7099347438925</c:v>
                </c:pt>
                <c:pt idx="97">
                  <c:v>7735.8714749726787</c:v>
                </c:pt>
                <c:pt idx="98">
                  <c:v>6506.7163701186901</c:v>
                </c:pt>
                <c:pt idx="99">
                  <c:v>11667.153733020528</c:v>
                </c:pt>
                <c:pt idx="100">
                  <c:v>11667.153733020528</c:v>
                </c:pt>
                <c:pt idx="101">
                  <c:v>21348.720457493499</c:v>
                </c:pt>
                <c:pt idx="102">
                  <c:v>21805.7140221187</c:v>
                </c:pt>
                <c:pt idx="103">
                  <c:v>21805.7140221187</c:v>
                </c:pt>
                <c:pt idx="104">
                  <c:v>21895.720689077021</c:v>
                </c:pt>
                <c:pt idx="105">
                  <c:v>22824.308269804591</c:v>
                </c:pt>
                <c:pt idx="106">
                  <c:v>23124.875793931013</c:v>
                </c:pt>
                <c:pt idx="107">
                  <c:v>13043.664875607976</c:v>
                </c:pt>
                <c:pt idx="108">
                  <c:v>16290.41495668678</c:v>
                </c:pt>
                <c:pt idx="109">
                  <c:v>14966.189526789864</c:v>
                </c:pt>
                <c:pt idx="110">
                  <c:v>18212.93960786867</c:v>
                </c:pt>
                <c:pt idx="111">
                  <c:v>12969.37786914977</c:v>
                </c:pt>
                <c:pt idx="112">
                  <c:v>16290.41495668678</c:v>
                </c:pt>
                <c:pt idx="113">
                  <c:v>14891.902520331658</c:v>
                </c:pt>
                <c:pt idx="114">
                  <c:v>18212.93960786867</c:v>
                </c:pt>
                <c:pt idx="115">
                  <c:v>13043.664875607976</c:v>
                </c:pt>
                <c:pt idx="116">
                  <c:v>16290.41495668678</c:v>
                </c:pt>
                <c:pt idx="117">
                  <c:v>16168.076246715045</c:v>
                </c:pt>
                <c:pt idx="118">
                  <c:v>4939.4176662017198</c:v>
                </c:pt>
                <c:pt idx="119">
                  <c:v>7032.5560478754687</c:v>
                </c:pt>
                <c:pt idx="120">
                  <c:v>4939.4176662017198</c:v>
                </c:pt>
                <c:pt idx="121">
                  <c:v>6515.2575442196576</c:v>
                </c:pt>
                <c:pt idx="122">
                  <c:v>7345.516816103911</c:v>
                </c:pt>
                <c:pt idx="123">
                  <c:v>11729.527807291819</c:v>
                </c:pt>
                <c:pt idx="124">
                  <c:v>19137.967885506674</c:v>
                </c:pt>
                <c:pt idx="125">
                  <c:v>26181.240862815444</c:v>
                </c:pt>
                <c:pt idx="126">
                  <c:v>32203.911584815622</c:v>
                </c:pt>
                <c:pt idx="127">
                  <c:v>32203.911584815622</c:v>
                </c:pt>
                <c:pt idx="128">
                  <c:v>32203.911584815622</c:v>
                </c:pt>
                <c:pt idx="129">
                  <c:v>34209.524382737603</c:v>
                </c:pt>
                <c:pt idx="130">
                  <c:v>13928.968419437719</c:v>
                </c:pt>
                <c:pt idx="131">
                  <c:v>13188.323676769289</c:v>
                </c:pt>
                <c:pt idx="132">
                  <c:v>14333.910322968075</c:v>
                </c:pt>
                <c:pt idx="133">
                  <c:v>14333.910322968075</c:v>
                </c:pt>
                <c:pt idx="134">
                  <c:v>14333.910322968075</c:v>
                </c:pt>
                <c:pt idx="135">
                  <c:v>14333.910322968075</c:v>
                </c:pt>
                <c:pt idx="136">
                  <c:v>16191.085484423216</c:v>
                </c:pt>
                <c:pt idx="137">
                  <c:v>16191.085484423216</c:v>
                </c:pt>
                <c:pt idx="138">
                  <c:v>4969.6100912307493</c:v>
                </c:pt>
                <c:pt idx="139">
                  <c:v>6417.3745907898028</c:v>
                </c:pt>
                <c:pt idx="140">
                  <c:v>6322.8241981087285</c:v>
                </c:pt>
                <c:pt idx="141">
                  <c:v>8973.6003478570201</c:v>
                </c:pt>
                <c:pt idx="142">
                  <c:v>8973.6003478570201</c:v>
                </c:pt>
                <c:pt idx="143">
                  <c:v>9419.3223866062526</c:v>
                </c:pt>
                <c:pt idx="144">
                  <c:v>8973.6003478570201</c:v>
                </c:pt>
                <c:pt idx="145">
                  <c:v>10050.761941501001</c:v>
                </c:pt>
                <c:pt idx="146">
                  <c:v>9209.9763295597113</c:v>
                </c:pt>
                <c:pt idx="147">
                  <c:v>9655.6983683089438</c:v>
                </c:pt>
                <c:pt idx="148">
                  <c:v>9225.7347283398904</c:v>
                </c:pt>
                <c:pt idx="149">
                  <c:v>10302.896321983872</c:v>
                </c:pt>
                <c:pt idx="150">
                  <c:v>5144.7390477206736</c:v>
                </c:pt>
                <c:pt idx="151">
                  <c:v>5144.7390477206736</c:v>
                </c:pt>
                <c:pt idx="152">
                  <c:v>5144.7390477206736</c:v>
                </c:pt>
                <c:pt idx="153">
                  <c:v>6878.1629135404064</c:v>
                </c:pt>
                <c:pt idx="154">
                  <c:v>6878.1629135404064</c:v>
                </c:pt>
                <c:pt idx="155">
                  <c:v>6878.1629135404064</c:v>
                </c:pt>
                <c:pt idx="156">
                  <c:v>7262.2198347603226</c:v>
                </c:pt>
                <c:pt idx="157">
                  <c:v>7262.2198347603226</c:v>
                </c:pt>
                <c:pt idx="158">
                  <c:v>7987.5996973792635</c:v>
                </c:pt>
                <c:pt idx="159">
                  <c:v>7987.5996973792635</c:v>
                </c:pt>
                <c:pt idx="160">
                  <c:v>7262.2198347603226</c:v>
                </c:pt>
                <c:pt idx="161">
                  <c:v>7262.2198347603226</c:v>
                </c:pt>
                <c:pt idx="162">
                  <c:v>7262.2198347603226</c:v>
                </c:pt>
                <c:pt idx="163">
                  <c:v>9623.6974770550551</c:v>
                </c:pt>
                <c:pt idx="164">
                  <c:v>9623.6974770550551</c:v>
                </c:pt>
                <c:pt idx="165">
                  <c:v>11183.724612677373</c:v>
                </c:pt>
                <c:pt idx="166">
                  <c:v>11183.724612677373</c:v>
                </c:pt>
                <c:pt idx="167">
                  <c:v>17495.734165412756</c:v>
                </c:pt>
                <c:pt idx="168">
                  <c:v>17495.734165412756</c:v>
                </c:pt>
                <c:pt idx="169">
                  <c:v>17495.734165412756</c:v>
                </c:pt>
                <c:pt idx="170">
                  <c:v>17495.734165412756</c:v>
                </c:pt>
                <c:pt idx="171">
                  <c:v>17495.734165412756</c:v>
                </c:pt>
                <c:pt idx="172">
                  <c:v>17495.734165412756</c:v>
                </c:pt>
                <c:pt idx="173">
                  <c:v>12035.685808010021</c:v>
                </c:pt>
                <c:pt idx="174">
                  <c:v>10084.57033883069</c:v>
                </c:pt>
                <c:pt idx="175">
                  <c:v>12035.685808010021</c:v>
                </c:pt>
                <c:pt idx="176">
                  <c:v>12035.685808010021</c:v>
                </c:pt>
                <c:pt idx="177">
                  <c:v>12035.685808010021</c:v>
                </c:pt>
                <c:pt idx="178">
                  <c:v>22912.115146313768</c:v>
                </c:pt>
                <c:pt idx="179">
                  <c:v>22912.115146313768</c:v>
                </c:pt>
                <c:pt idx="180">
                  <c:v>23404.008777715968</c:v>
                </c:pt>
                <c:pt idx="181">
                  <c:v>22366.184687860656</c:v>
                </c:pt>
                <c:pt idx="182">
                  <c:v>7340.8079017806231</c:v>
                </c:pt>
                <c:pt idx="183">
                  <c:v>9811.9324161673958</c:v>
                </c:pt>
                <c:pt idx="184">
                  <c:v>7340.8079017806231</c:v>
                </c:pt>
                <c:pt idx="185">
                  <c:v>9811.9324161673958</c:v>
                </c:pt>
                <c:pt idx="186">
                  <c:v>9811.9324161673958</c:v>
                </c:pt>
                <c:pt idx="187">
                  <c:v>7935.103953446267</c:v>
                </c:pt>
                <c:pt idx="188">
                  <c:v>10369.084964603937</c:v>
                </c:pt>
                <c:pt idx="189">
                  <c:v>8043.6084835706688</c:v>
                </c:pt>
                <c:pt idx="190">
                  <c:v>9052.1460055021471</c:v>
                </c:pt>
                <c:pt idx="191">
                  <c:v>14882.108935819566</c:v>
                </c:pt>
                <c:pt idx="192">
                  <c:v>9274.5678497615136</c:v>
                </c:pt>
                <c:pt idx="193">
                  <c:v>11719.820386795154</c:v>
                </c:pt>
                <c:pt idx="194">
                  <c:v>18888.093360329498</c:v>
                </c:pt>
                <c:pt idx="195">
                  <c:v>18888.093360329498</c:v>
                </c:pt>
                <c:pt idx="196">
                  <c:v>18888.093360329498</c:v>
                </c:pt>
                <c:pt idx="197">
                  <c:v>18888.093360329498</c:v>
                </c:pt>
                <c:pt idx="198">
                  <c:v>19529.375016485585</c:v>
                </c:pt>
                <c:pt idx="199">
                  <c:v>19529.375016485585</c:v>
                </c:pt>
                <c:pt idx="200">
                  <c:v>18888.093360329498</c:v>
                </c:pt>
                <c:pt idx="201">
                  <c:v>20596.694508868226</c:v>
                </c:pt>
                <c:pt idx="202">
                  <c:v>22952.000512448569</c:v>
                </c:pt>
                <c:pt idx="203">
                  <c:v>19006.074970438804</c:v>
                </c:pt>
                <c:pt idx="204">
                  <c:v>18888.093360329498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15248"/>
        <c:axId val="193512528"/>
      </c:scatterChart>
      <c:valAx>
        <c:axId val="19351524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carlength   Z transform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3512528"/>
        <c:crosses val="autoZero"/>
        <c:crossBetween val="midCat"/>
      </c:valAx>
      <c:valAx>
        <c:axId val="1935125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3515248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enginesize Z transform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'Selected Feature -1'!$G$2:$G$206</c:f>
              <c:numCache>
                <c:formatCode>0.00</c:formatCode>
                <c:ptCount val="205"/>
                <c:pt idx="0">
                  <c:v>0.15980495182829779</c:v>
                </c:pt>
                <c:pt idx="1">
                  <c:v>0.15980495182829779</c:v>
                </c:pt>
                <c:pt idx="2">
                  <c:v>0.80735242060244328</c:v>
                </c:pt>
                <c:pt idx="3">
                  <c:v>-0.45830854109247748</c:v>
                </c:pt>
                <c:pt idx="4">
                  <c:v>0.33640880694851932</c:v>
                </c:pt>
                <c:pt idx="5">
                  <c:v>0.33640880694851932</c:v>
                </c:pt>
                <c:pt idx="6">
                  <c:v>0.33640880694851932</c:v>
                </c:pt>
                <c:pt idx="7">
                  <c:v>0.33640880694851932</c:v>
                </c:pt>
                <c:pt idx="8">
                  <c:v>0.18923892768166806</c:v>
                </c:pt>
                <c:pt idx="9">
                  <c:v>0.18923892768166806</c:v>
                </c:pt>
                <c:pt idx="10">
                  <c:v>-0.48774251694584769</c:v>
                </c:pt>
                <c:pt idx="11">
                  <c:v>-0.48774251694584769</c:v>
                </c:pt>
                <c:pt idx="12">
                  <c:v>1.1605601308428863</c:v>
                </c:pt>
                <c:pt idx="13">
                  <c:v>1.1605601308428863</c:v>
                </c:pt>
                <c:pt idx="14">
                  <c:v>1.1605601308428863</c:v>
                </c:pt>
                <c:pt idx="15">
                  <c:v>2.4262210925378072</c:v>
                </c:pt>
                <c:pt idx="16">
                  <c:v>2.4262210925378072</c:v>
                </c:pt>
                <c:pt idx="17">
                  <c:v>2.4262210925378072</c:v>
                </c:pt>
                <c:pt idx="18">
                  <c:v>-1.8711393820542495</c:v>
                </c:pt>
                <c:pt idx="19">
                  <c:v>-1.0175540823065121</c:v>
                </c:pt>
                <c:pt idx="20">
                  <c:v>-1.0175540823065121</c:v>
                </c:pt>
                <c:pt idx="21">
                  <c:v>-1.0175540823065121</c:v>
                </c:pt>
                <c:pt idx="22">
                  <c:v>-1.0175540823065121</c:v>
                </c:pt>
                <c:pt idx="23">
                  <c:v>-0.78208227547955023</c:v>
                </c:pt>
                <c:pt idx="24">
                  <c:v>-1.0175540823065121</c:v>
                </c:pt>
                <c:pt idx="25">
                  <c:v>-1.0175540823065121</c:v>
                </c:pt>
                <c:pt idx="26">
                  <c:v>-1.0175540823065121</c:v>
                </c:pt>
                <c:pt idx="27">
                  <c:v>-0.78208227547955023</c:v>
                </c:pt>
                <c:pt idx="28">
                  <c:v>-7.5666854998664212E-2</c:v>
                </c:pt>
                <c:pt idx="29">
                  <c:v>0.92508832401592433</c:v>
                </c:pt>
                <c:pt idx="30">
                  <c:v>-0.9586861305997717</c:v>
                </c:pt>
                <c:pt idx="31">
                  <c:v>-0.9586861305997717</c:v>
                </c:pt>
                <c:pt idx="32">
                  <c:v>-1.3413278166935849</c:v>
                </c:pt>
                <c:pt idx="33">
                  <c:v>-0.9586861305997717</c:v>
                </c:pt>
                <c:pt idx="34">
                  <c:v>-0.9586861305997717</c:v>
                </c:pt>
                <c:pt idx="35">
                  <c:v>-0.9586861305997717</c:v>
                </c:pt>
                <c:pt idx="36">
                  <c:v>-0.9586861305997717</c:v>
                </c:pt>
                <c:pt idx="37">
                  <c:v>-0.42887456523910722</c:v>
                </c:pt>
                <c:pt idx="38">
                  <c:v>-0.42887456523910722</c:v>
                </c:pt>
                <c:pt idx="39">
                  <c:v>-0.42887456523910722</c:v>
                </c:pt>
                <c:pt idx="40">
                  <c:v>-0.42887456523910722</c:v>
                </c:pt>
                <c:pt idx="41">
                  <c:v>-0.42887456523910722</c:v>
                </c:pt>
                <c:pt idx="42">
                  <c:v>-0.42887456523910722</c:v>
                </c:pt>
                <c:pt idx="43">
                  <c:v>-0.39944058938573695</c:v>
                </c:pt>
                <c:pt idx="44">
                  <c:v>-1.0175540823065121</c:v>
                </c:pt>
                <c:pt idx="45">
                  <c:v>-1.0175540823065121</c:v>
                </c:pt>
                <c:pt idx="46">
                  <c:v>-0.16396878255877495</c:v>
                </c:pt>
                <c:pt idx="47">
                  <c:v>2.4262210925378072</c:v>
                </c:pt>
                <c:pt idx="48">
                  <c:v>2.4262210925378072</c:v>
                </c:pt>
                <c:pt idx="49">
                  <c:v>2.4262210925378072</c:v>
                </c:pt>
                <c:pt idx="50">
                  <c:v>-0.98812010645314197</c:v>
                </c:pt>
                <c:pt idx="51">
                  <c:v>-0.98812010645314197</c:v>
                </c:pt>
                <c:pt idx="52">
                  <c:v>-0.98812010645314197</c:v>
                </c:pt>
                <c:pt idx="53">
                  <c:v>-0.98812010645314197</c:v>
                </c:pt>
                <c:pt idx="54">
                  <c:v>-0.98812010645314197</c:v>
                </c:pt>
                <c:pt idx="55">
                  <c:v>-1.6062335993739172</c:v>
                </c:pt>
                <c:pt idx="56">
                  <c:v>-1.6062335993739172</c:v>
                </c:pt>
                <c:pt idx="57">
                  <c:v>-1.6062335993739172</c:v>
                </c:pt>
                <c:pt idx="58">
                  <c:v>-1.3118938408402148</c:v>
                </c:pt>
                <c:pt idx="59">
                  <c:v>-7.5666854998664212E-2</c:v>
                </c:pt>
                <c:pt idx="60">
                  <c:v>-7.5666854998664212E-2</c:v>
                </c:pt>
                <c:pt idx="61">
                  <c:v>-7.5666854998664212E-2</c:v>
                </c:pt>
                <c:pt idx="62">
                  <c:v>-7.5666854998664212E-2</c:v>
                </c:pt>
                <c:pt idx="63">
                  <c:v>-7.5666854998664212E-2</c:v>
                </c:pt>
                <c:pt idx="64">
                  <c:v>-7.5666854998664212E-2</c:v>
                </c:pt>
                <c:pt idx="65">
                  <c:v>0.45414471036200027</c:v>
                </c:pt>
                <c:pt idx="66">
                  <c:v>0.27754085524177879</c:v>
                </c:pt>
                <c:pt idx="67">
                  <c:v>1.719805672056921</c:v>
                </c:pt>
                <c:pt idx="68">
                  <c:v>1.719805672056921</c:v>
                </c:pt>
                <c:pt idx="69">
                  <c:v>1.719805672056921</c:v>
                </c:pt>
                <c:pt idx="70">
                  <c:v>1.719805672056921</c:v>
                </c:pt>
                <c:pt idx="71">
                  <c:v>2.4262210925378072</c:v>
                </c:pt>
                <c:pt idx="72">
                  <c:v>2.4262210925378072</c:v>
                </c:pt>
                <c:pt idx="73">
                  <c:v>2.4262210925378072</c:v>
                </c:pt>
                <c:pt idx="74">
                  <c:v>2.4262210925378072</c:v>
                </c:pt>
                <c:pt idx="75">
                  <c:v>0.45414471036200027</c:v>
                </c:pt>
                <c:pt idx="76">
                  <c:v>-0.9586861305997717</c:v>
                </c:pt>
                <c:pt idx="77">
                  <c:v>-0.9586861305997717</c:v>
                </c:pt>
                <c:pt idx="78">
                  <c:v>-0.9586861305997717</c:v>
                </c:pt>
                <c:pt idx="79">
                  <c:v>-0.78208227547955023</c:v>
                </c:pt>
                <c:pt idx="80">
                  <c:v>-0.42887456523910722</c:v>
                </c:pt>
                <c:pt idx="81">
                  <c:v>-7.5666854998664212E-2</c:v>
                </c:pt>
                <c:pt idx="82">
                  <c:v>0.92508832401592433</c:v>
                </c:pt>
                <c:pt idx="83">
                  <c:v>0.92508832401592433</c:v>
                </c:pt>
                <c:pt idx="84">
                  <c:v>0.92508832401592433</c:v>
                </c:pt>
                <c:pt idx="85">
                  <c:v>-7.5666854998664212E-2</c:v>
                </c:pt>
                <c:pt idx="86">
                  <c:v>-7.5666854998664212E-2</c:v>
                </c:pt>
                <c:pt idx="87">
                  <c:v>-0.42887456523910722</c:v>
                </c:pt>
                <c:pt idx="88">
                  <c:v>-0.42887456523910722</c:v>
                </c:pt>
                <c:pt idx="89">
                  <c:v>-0.81151625133292049</c:v>
                </c:pt>
                <c:pt idx="90">
                  <c:v>-0.63491239621269902</c:v>
                </c:pt>
                <c:pt idx="91">
                  <c:v>-0.81151625133292049</c:v>
                </c:pt>
                <c:pt idx="92">
                  <c:v>-0.81151625133292049</c:v>
                </c:pt>
                <c:pt idx="93">
                  <c:v>-0.81151625133292049</c:v>
                </c:pt>
                <c:pt idx="94">
                  <c:v>-0.81151625133292049</c:v>
                </c:pt>
                <c:pt idx="95">
                  <c:v>-0.81151625133292049</c:v>
                </c:pt>
                <c:pt idx="96">
                  <c:v>-0.81151625133292049</c:v>
                </c:pt>
                <c:pt idx="97">
                  <c:v>-0.81151625133292049</c:v>
                </c:pt>
                <c:pt idx="98">
                  <c:v>-0.81151625133292049</c:v>
                </c:pt>
                <c:pt idx="99">
                  <c:v>-0.13453480670540471</c:v>
                </c:pt>
                <c:pt idx="100">
                  <c:v>-0.13453480670540471</c:v>
                </c:pt>
                <c:pt idx="101">
                  <c:v>1.6609377203501805</c:v>
                </c:pt>
                <c:pt idx="102">
                  <c:v>1.6609377203501805</c:v>
                </c:pt>
                <c:pt idx="103">
                  <c:v>1.6609377203501805</c:v>
                </c:pt>
                <c:pt idx="104">
                  <c:v>1.6609377203501805</c:v>
                </c:pt>
                <c:pt idx="105">
                  <c:v>1.6609377203501805</c:v>
                </c:pt>
                <c:pt idx="106">
                  <c:v>1.6609377203501805</c:v>
                </c:pt>
                <c:pt idx="107">
                  <c:v>-0.13453480670540471</c:v>
                </c:pt>
                <c:pt idx="108">
                  <c:v>0.80735242060244328</c:v>
                </c:pt>
                <c:pt idx="109">
                  <c:v>-0.13453480670540471</c:v>
                </c:pt>
                <c:pt idx="110">
                  <c:v>0.80735242060244328</c:v>
                </c:pt>
                <c:pt idx="111">
                  <c:v>-0.13453480670540471</c:v>
                </c:pt>
                <c:pt idx="112">
                  <c:v>0.80735242060244328</c:v>
                </c:pt>
                <c:pt idx="113">
                  <c:v>-0.13453480670540471</c:v>
                </c:pt>
                <c:pt idx="114">
                  <c:v>0.80735242060244328</c:v>
                </c:pt>
                <c:pt idx="115">
                  <c:v>-0.13453480670540471</c:v>
                </c:pt>
                <c:pt idx="116">
                  <c:v>0.80735242060244328</c:v>
                </c:pt>
                <c:pt idx="117">
                  <c:v>0.27754085524177879</c:v>
                </c:pt>
                <c:pt idx="118">
                  <c:v>-1.0175540823065121</c:v>
                </c:pt>
                <c:pt idx="119">
                  <c:v>-0.78208227547955023</c:v>
                </c:pt>
                <c:pt idx="120">
                  <c:v>-1.0175540823065121</c:v>
                </c:pt>
                <c:pt idx="121">
                  <c:v>-1.0175540823065121</c:v>
                </c:pt>
                <c:pt idx="122">
                  <c:v>-0.78208227547955023</c:v>
                </c:pt>
                <c:pt idx="123">
                  <c:v>-7.5666854998664212E-2</c:v>
                </c:pt>
                <c:pt idx="124">
                  <c:v>0.92508832401592433</c:v>
                </c:pt>
                <c:pt idx="125">
                  <c:v>0.77791844474907301</c:v>
                </c:pt>
                <c:pt idx="126">
                  <c:v>2.0435794064439938</c:v>
                </c:pt>
                <c:pt idx="127">
                  <c:v>2.0435794064439938</c:v>
                </c:pt>
                <c:pt idx="128">
                  <c:v>2.0435794064439938</c:v>
                </c:pt>
                <c:pt idx="129">
                  <c:v>2.3084851891243261</c:v>
                </c:pt>
                <c:pt idx="130">
                  <c:v>0.21867290353503829</c:v>
                </c:pt>
                <c:pt idx="131">
                  <c:v>0.21867290353503829</c:v>
                </c:pt>
                <c:pt idx="132">
                  <c:v>-0.10510083085203446</c:v>
                </c:pt>
                <c:pt idx="133">
                  <c:v>-0.10510083085203446</c:v>
                </c:pt>
                <c:pt idx="134">
                  <c:v>-0.10510083085203446</c:v>
                </c:pt>
                <c:pt idx="135">
                  <c:v>-0.10510083085203446</c:v>
                </c:pt>
                <c:pt idx="136">
                  <c:v>-0.10510083085203446</c:v>
                </c:pt>
                <c:pt idx="137">
                  <c:v>-0.10510083085203446</c:v>
                </c:pt>
                <c:pt idx="138">
                  <c:v>-0.81151625133292049</c:v>
                </c:pt>
                <c:pt idx="139">
                  <c:v>-0.48774251694584769</c:v>
                </c:pt>
                <c:pt idx="140">
                  <c:v>-0.48774251694584769</c:v>
                </c:pt>
                <c:pt idx="141">
                  <c:v>-0.48774251694584769</c:v>
                </c:pt>
                <c:pt idx="142">
                  <c:v>-0.48774251694584769</c:v>
                </c:pt>
                <c:pt idx="143">
                  <c:v>-0.48774251694584769</c:v>
                </c:pt>
                <c:pt idx="144">
                  <c:v>-0.48774251694584769</c:v>
                </c:pt>
                <c:pt idx="145">
                  <c:v>-0.48774251694584769</c:v>
                </c:pt>
                <c:pt idx="146">
                  <c:v>-0.48774251694584769</c:v>
                </c:pt>
                <c:pt idx="147">
                  <c:v>-0.48774251694584769</c:v>
                </c:pt>
                <c:pt idx="148">
                  <c:v>-0.48774251694584769</c:v>
                </c:pt>
                <c:pt idx="149">
                  <c:v>-0.48774251694584769</c:v>
                </c:pt>
                <c:pt idx="150">
                  <c:v>-0.9586861305997717</c:v>
                </c:pt>
                <c:pt idx="151">
                  <c:v>-0.9586861305997717</c:v>
                </c:pt>
                <c:pt idx="152">
                  <c:v>-0.9586861305997717</c:v>
                </c:pt>
                <c:pt idx="153">
                  <c:v>-0.9586861305997717</c:v>
                </c:pt>
                <c:pt idx="154">
                  <c:v>-0.9586861305997717</c:v>
                </c:pt>
                <c:pt idx="155">
                  <c:v>-0.9586861305997717</c:v>
                </c:pt>
                <c:pt idx="156">
                  <c:v>-0.78208227547955023</c:v>
                </c:pt>
                <c:pt idx="157">
                  <c:v>-0.78208227547955023</c:v>
                </c:pt>
                <c:pt idx="158">
                  <c:v>-0.42887456523910722</c:v>
                </c:pt>
                <c:pt idx="159">
                  <c:v>-0.42887456523910722</c:v>
                </c:pt>
                <c:pt idx="160">
                  <c:v>-0.78208227547955023</c:v>
                </c:pt>
                <c:pt idx="161">
                  <c:v>-0.78208227547955023</c:v>
                </c:pt>
                <c:pt idx="162">
                  <c:v>-0.78208227547955023</c:v>
                </c:pt>
                <c:pt idx="163">
                  <c:v>-0.78208227547955023</c:v>
                </c:pt>
                <c:pt idx="164">
                  <c:v>-0.78208227547955023</c:v>
                </c:pt>
                <c:pt idx="165">
                  <c:v>-0.78208227547955023</c:v>
                </c:pt>
                <c:pt idx="166">
                  <c:v>-0.78208227547955023</c:v>
                </c:pt>
                <c:pt idx="167">
                  <c:v>0.6307485654822218</c:v>
                </c:pt>
                <c:pt idx="168">
                  <c:v>0.6307485654822218</c:v>
                </c:pt>
                <c:pt idx="169">
                  <c:v>0.6307485654822218</c:v>
                </c:pt>
                <c:pt idx="170">
                  <c:v>0.6307485654822218</c:v>
                </c:pt>
                <c:pt idx="171">
                  <c:v>0.6307485654822218</c:v>
                </c:pt>
                <c:pt idx="172">
                  <c:v>0.6307485654822218</c:v>
                </c:pt>
                <c:pt idx="173">
                  <c:v>-7.5666854998664212E-2</c:v>
                </c:pt>
                <c:pt idx="174">
                  <c:v>-0.42887456523910722</c:v>
                </c:pt>
                <c:pt idx="175">
                  <c:v>-7.5666854998664212E-2</c:v>
                </c:pt>
                <c:pt idx="176">
                  <c:v>-7.5666854998664212E-2</c:v>
                </c:pt>
                <c:pt idx="177">
                  <c:v>-7.5666854998664212E-2</c:v>
                </c:pt>
                <c:pt idx="178">
                  <c:v>1.3665979618164781</c:v>
                </c:pt>
                <c:pt idx="179">
                  <c:v>1.3665979618164781</c:v>
                </c:pt>
                <c:pt idx="180">
                  <c:v>1.3665979618164781</c:v>
                </c:pt>
                <c:pt idx="181">
                  <c:v>1.0722582032827757</c:v>
                </c:pt>
                <c:pt idx="182">
                  <c:v>-0.81151625133292049</c:v>
                </c:pt>
                <c:pt idx="183">
                  <c:v>-0.45830854109247748</c:v>
                </c:pt>
                <c:pt idx="184">
                  <c:v>-0.81151625133292049</c:v>
                </c:pt>
                <c:pt idx="185">
                  <c:v>-0.45830854109247748</c:v>
                </c:pt>
                <c:pt idx="186">
                  <c:v>-0.45830854109247748</c:v>
                </c:pt>
                <c:pt idx="187">
                  <c:v>-0.81151625133292049</c:v>
                </c:pt>
                <c:pt idx="188">
                  <c:v>-0.45830854109247748</c:v>
                </c:pt>
                <c:pt idx="189">
                  <c:v>-0.45830854109247748</c:v>
                </c:pt>
                <c:pt idx="190">
                  <c:v>-0.45830854109247748</c:v>
                </c:pt>
                <c:pt idx="191">
                  <c:v>0.33640880694851932</c:v>
                </c:pt>
                <c:pt idx="192">
                  <c:v>-0.81151625133292049</c:v>
                </c:pt>
                <c:pt idx="193">
                  <c:v>-0.45830854109247748</c:v>
                </c:pt>
                <c:pt idx="194">
                  <c:v>0.48357868621537053</c:v>
                </c:pt>
                <c:pt idx="195">
                  <c:v>0.48357868621537053</c:v>
                </c:pt>
                <c:pt idx="196">
                  <c:v>0.48357868621537053</c:v>
                </c:pt>
                <c:pt idx="197">
                  <c:v>0.48357868621537053</c:v>
                </c:pt>
                <c:pt idx="198">
                  <c:v>0.15980495182829779</c:v>
                </c:pt>
                <c:pt idx="199">
                  <c:v>0.15980495182829779</c:v>
                </c:pt>
                <c:pt idx="200">
                  <c:v>0.48357868621537053</c:v>
                </c:pt>
                <c:pt idx="201">
                  <c:v>0.48357868621537053</c:v>
                </c:pt>
                <c:pt idx="202">
                  <c:v>1.4254659135232186</c:v>
                </c:pt>
                <c:pt idx="203">
                  <c:v>0.60131458962885154</c:v>
                </c:pt>
                <c:pt idx="204">
                  <c:v>0.48357868621537053</c:v>
                </c:pt>
              </c:numCache>
            </c:numRef>
          </c:xVal>
          <c:yVal>
            <c:numRef>
              <c:f>'Selected Feature -1'!$I$2:$I$206</c:f>
              <c:numCache>
                <c:formatCode>0.00</c:formatCode>
                <c:ptCount val="205"/>
                <c:pt idx="0">
                  <c:v>13495</c:v>
                </c:pt>
                <c:pt idx="1">
                  <c:v>16500</c:v>
                </c:pt>
                <c:pt idx="2">
                  <c:v>16500</c:v>
                </c:pt>
                <c:pt idx="3">
                  <c:v>13950</c:v>
                </c:pt>
                <c:pt idx="4">
                  <c:v>17450</c:v>
                </c:pt>
                <c:pt idx="5">
                  <c:v>15250</c:v>
                </c:pt>
                <c:pt idx="6">
                  <c:v>17710</c:v>
                </c:pt>
                <c:pt idx="7">
                  <c:v>18920</c:v>
                </c:pt>
                <c:pt idx="8">
                  <c:v>23875</c:v>
                </c:pt>
                <c:pt idx="9">
                  <c:v>17859.167000000001</c:v>
                </c:pt>
                <c:pt idx="10">
                  <c:v>16430</c:v>
                </c:pt>
                <c:pt idx="11">
                  <c:v>16925</c:v>
                </c:pt>
                <c:pt idx="12">
                  <c:v>20970</c:v>
                </c:pt>
                <c:pt idx="13">
                  <c:v>21105</c:v>
                </c:pt>
                <c:pt idx="14">
                  <c:v>24565</c:v>
                </c:pt>
                <c:pt idx="15">
                  <c:v>30760</c:v>
                </c:pt>
                <c:pt idx="16">
                  <c:v>41315</c:v>
                </c:pt>
                <c:pt idx="17">
                  <c:v>36880</c:v>
                </c:pt>
                <c:pt idx="18">
                  <c:v>5151</c:v>
                </c:pt>
                <c:pt idx="19">
                  <c:v>6295</c:v>
                </c:pt>
                <c:pt idx="20">
                  <c:v>6575</c:v>
                </c:pt>
                <c:pt idx="21">
                  <c:v>5572</c:v>
                </c:pt>
                <c:pt idx="22">
                  <c:v>6377</c:v>
                </c:pt>
                <c:pt idx="23">
                  <c:v>7957</c:v>
                </c:pt>
                <c:pt idx="24">
                  <c:v>6229</c:v>
                </c:pt>
                <c:pt idx="25">
                  <c:v>6692</c:v>
                </c:pt>
                <c:pt idx="26">
                  <c:v>7609</c:v>
                </c:pt>
                <c:pt idx="27">
                  <c:v>8558</c:v>
                </c:pt>
                <c:pt idx="28">
                  <c:v>8921</c:v>
                </c:pt>
                <c:pt idx="29">
                  <c:v>12964</c:v>
                </c:pt>
                <c:pt idx="30">
                  <c:v>6479</c:v>
                </c:pt>
                <c:pt idx="31">
                  <c:v>6855</c:v>
                </c:pt>
                <c:pt idx="32">
                  <c:v>5399</c:v>
                </c:pt>
                <c:pt idx="33">
                  <c:v>6529</c:v>
                </c:pt>
                <c:pt idx="34">
                  <c:v>7129</c:v>
                </c:pt>
                <c:pt idx="35">
                  <c:v>7295</c:v>
                </c:pt>
                <c:pt idx="36">
                  <c:v>7295</c:v>
                </c:pt>
                <c:pt idx="37">
                  <c:v>7895</c:v>
                </c:pt>
                <c:pt idx="38">
                  <c:v>9095</c:v>
                </c:pt>
                <c:pt idx="39">
                  <c:v>8845</c:v>
                </c:pt>
                <c:pt idx="40">
                  <c:v>10295</c:v>
                </c:pt>
                <c:pt idx="41">
                  <c:v>12945</c:v>
                </c:pt>
                <c:pt idx="42">
                  <c:v>10345</c:v>
                </c:pt>
                <c:pt idx="43">
                  <c:v>6785</c:v>
                </c:pt>
                <c:pt idx="44">
                  <c:v>8916.5</c:v>
                </c:pt>
                <c:pt idx="45">
                  <c:v>8916.5</c:v>
                </c:pt>
                <c:pt idx="46">
                  <c:v>11048</c:v>
                </c:pt>
                <c:pt idx="47">
                  <c:v>32250</c:v>
                </c:pt>
                <c:pt idx="48">
                  <c:v>35550</c:v>
                </c:pt>
                <c:pt idx="49">
                  <c:v>36000</c:v>
                </c:pt>
                <c:pt idx="50">
                  <c:v>5195</c:v>
                </c:pt>
                <c:pt idx="51">
                  <c:v>6095</c:v>
                </c:pt>
                <c:pt idx="52">
                  <c:v>6795</c:v>
                </c:pt>
                <c:pt idx="53">
                  <c:v>6695</c:v>
                </c:pt>
                <c:pt idx="54">
                  <c:v>7395</c:v>
                </c:pt>
                <c:pt idx="55">
                  <c:v>10945</c:v>
                </c:pt>
                <c:pt idx="56">
                  <c:v>11845</c:v>
                </c:pt>
                <c:pt idx="57">
                  <c:v>13645</c:v>
                </c:pt>
                <c:pt idx="58">
                  <c:v>15645</c:v>
                </c:pt>
                <c:pt idx="59">
                  <c:v>8845</c:v>
                </c:pt>
                <c:pt idx="60">
                  <c:v>8495</c:v>
                </c:pt>
                <c:pt idx="61">
                  <c:v>10595</c:v>
                </c:pt>
                <c:pt idx="62">
                  <c:v>10245</c:v>
                </c:pt>
                <c:pt idx="63">
                  <c:v>10795</c:v>
                </c:pt>
                <c:pt idx="64">
                  <c:v>11245</c:v>
                </c:pt>
                <c:pt idx="65">
                  <c:v>18280</c:v>
                </c:pt>
                <c:pt idx="66">
                  <c:v>18344</c:v>
                </c:pt>
                <c:pt idx="67">
                  <c:v>25552</c:v>
                </c:pt>
                <c:pt idx="68">
                  <c:v>28248</c:v>
                </c:pt>
                <c:pt idx="69">
                  <c:v>28176</c:v>
                </c:pt>
                <c:pt idx="70">
                  <c:v>31600</c:v>
                </c:pt>
                <c:pt idx="71">
                  <c:v>34184</c:v>
                </c:pt>
                <c:pt idx="72">
                  <c:v>35056</c:v>
                </c:pt>
                <c:pt idx="73">
                  <c:v>40960</c:v>
                </c:pt>
                <c:pt idx="74">
                  <c:v>45400</c:v>
                </c:pt>
                <c:pt idx="75">
                  <c:v>16503</c:v>
                </c:pt>
                <c:pt idx="76">
                  <c:v>5389</c:v>
                </c:pt>
                <c:pt idx="77">
                  <c:v>6189</c:v>
                </c:pt>
                <c:pt idx="78">
                  <c:v>6669</c:v>
                </c:pt>
                <c:pt idx="79">
                  <c:v>7689</c:v>
                </c:pt>
                <c:pt idx="80">
                  <c:v>9959</c:v>
                </c:pt>
                <c:pt idx="81">
                  <c:v>8499</c:v>
                </c:pt>
                <c:pt idx="82">
                  <c:v>12629</c:v>
                </c:pt>
                <c:pt idx="83">
                  <c:v>14869</c:v>
                </c:pt>
                <c:pt idx="84">
                  <c:v>14489</c:v>
                </c:pt>
                <c:pt idx="85">
                  <c:v>6989</c:v>
                </c:pt>
                <c:pt idx="86">
                  <c:v>8189</c:v>
                </c:pt>
                <c:pt idx="87">
                  <c:v>9279</c:v>
                </c:pt>
                <c:pt idx="88">
                  <c:v>9279</c:v>
                </c:pt>
                <c:pt idx="89">
                  <c:v>5499</c:v>
                </c:pt>
                <c:pt idx="90">
                  <c:v>7099</c:v>
                </c:pt>
                <c:pt idx="91">
                  <c:v>6649</c:v>
                </c:pt>
                <c:pt idx="92">
                  <c:v>6849</c:v>
                </c:pt>
                <c:pt idx="93">
                  <c:v>7349</c:v>
                </c:pt>
                <c:pt idx="94">
                  <c:v>7299</c:v>
                </c:pt>
                <c:pt idx="95">
                  <c:v>7799</c:v>
                </c:pt>
                <c:pt idx="96">
                  <c:v>7499</c:v>
                </c:pt>
                <c:pt idx="97">
                  <c:v>7999</c:v>
                </c:pt>
                <c:pt idx="98">
                  <c:v>8249</c:v>
                </c:pt>
                <c:pt idx="99">
                  <c:v>8949</c:v>
                </c:pt>
                <c:pt idx="100">
                  <c:v>9549</c:v>
                </c:pt>
                <c:pt idx="101">
                  <c:v>13499</c:v>
                </c:pt>
                <c:pt idx="102">
                  <c:v>14399</c:v>
                </c:pt>
                <c:pt idx="103">
                  <c:v>13499</c:v>
                </c:pt>
                <c:pt idx="104">
                  <c:v>17199</c:v>
                </c:pt>
                <c:pt idx="105">
                  <c:v>19699</c:v>
                </c:pt>
                <c:pt idx="106">
                  <c:v>18399</c:v>
                </c:pt>
                <c:pt idx="107">
                  <c:v>11900</c:v>
                </c:pt>
                <c:pt idx="108">
                  <c:v>13200</c:v>
                </c:pt>
                <c:pt idx="109">
                  <c:v>12440</c:v>
                </c:pt>
                <c:pt idx="110">
                  <c:v>13860</c:v>
                </c:pt>
                <c:pt idx="111">
                  <c:v>15580</c:v>
                </c:pt>
                <c:pt idx="112">
                  <c:v>16900</c:v>
                </c:pt>
                <c:pt idx="113">
                  <c:v>16695</c:v>
                </c:pt>
                <c:pt idx="114">
                  <c:v>17075</c:v>
                </c:pt>
                <c:pt idx="115">
                  <c:v>16630</c:v>
                </c:pt>
                <c:pt idx="116">
                  <c:v>17950</c:v>
                </c:pt>
                <c:pt idx="117">
                  <c:v>18150</c:v>
                </c:pt>
                <c:pt idx="118">
                  <c:v>5572</c:v>
                </c:pt>
                <c:pt idx="119">
                  <c:v>7957</c:v>
                </c:pt>
                <c:pt idx="120">
                  <c:v>6229</c:v>
                </c:pt>
                <c:pt idx="121">
                  <c:v>6692</c:v>
                </c:pt>
                <c:pt idx="122">
                  <c:v>7609</c:v>
                </c:pt>
                <c:pt idx="123">
                  <c:v>8921</c:v>
                </c:pt>
                <c:pt idx="124">
                  <c:v>12764</c:v>
                </c:pt>
                <c:pt idx="125">
                  <c:v>22018</c:v>
                </c:pt>
                <c:pt idx="126">
                  <c:v>32528</c:v>
                </c:pt>
                <c:pt idx="127">
                  <c:v>34028</c:v>
                </c:pt>
                <c:pt idx="128">
                  <c:v>37028</c:v>
                </c:pt>
                <c:pt idx="129">
                  <c:v>31400.5</c:v>
                </c:pt>
                <c:pt idx="130">
                  <c:v>9295</c:v>
                </c:pt>
                <c:pt idx="131">
                  <c:v>9895</c:v>
                </c:pt>
                <c:pt idx="132">
                  <c:v>11850</c:v>
                </c:pt>
                <c:pt idx="133">
                  <c:v>12170</c:v>
                </c:pt>
                <c:pt idx="134">
                  <c:v>15040</c:v>
                </c:pt>
                <c:pt idx="135">
                  <c:v>15510</c:v>
                </c:pt>
                <c:pt idx="136">
                  <c:v>18150</c:v>
                </c:pt>
                <c:pt idx="137">
                  <c:v>18620</c:v>
                </c:pt>
                <c:pt idx="138">
                  <c:v>5118</c:v>
                </c:pt>
                <c:pt idx="139">
                  <c:v>7053</c:v>
                </c:pt>
                <c:pt idx="140">
                  <c:v>7603</c:v>
                </c:pt>
                <c:pt idx="141">
                  <c:v>7126</c:v>
                </c:pt>
                <c:pt idx="142">
                  <c:v>7775</c:v>
                </c:pt>
                <c:pt idx="143">
                  <c:v>9960</c:v>
                </c:pt>
                <c:pt idx="144">
                  <c:v>9233</c:v>
                </c:pt>
                <c:pt idx="145">
                  <c:v>11259</c:v>
                </c:pt>
                <c:pt idx="146">
                  <c:v>7463</c:v>
                </c:pt>
                <c:pt idx="147">
                  <c:v>10198</c:v>
                </c:pt>
                <c:pt idx="148">
                  <c:v>8013</c:v>
                </c:pt>
                <c:pt idx="149">
                  <c:v>11694</c:v>
                </c:pt>
                <c:pt idx="150">
                  <c:v>5348</c:v>
                </c:pt>
                <c:pt idx="151">
                  <c:v>6338</c:v>
                </c:pt>
                <c:pt idx="152">
                  <c:v>6488</c:v>
                </c:pt>
                <c:pt idx="153">
                  <c:v>6918</c:v>
                </c:pt>
                <c:pt idx="154">
                  <c:v>7898</c:v>
                </c:pt>
                <c:pt idx="155">
                  <c:v>8778</c:v>
                </c:pt>
                <c:pt idx="156">
                  <c:v>6938</c:v>
                </c:pt>
                <c:pt idx="157">
                  <c:v>7198</c:v>
                </c:pt>
                <c:pt idx="158">
                  <c:v>7898</c:v>
                </c:pt>
                <c:pt idx="159">
                  <c:v>7788</c:v>
                </c:pt>
                <c:pt idx="160">
                  <c:v>7738</c:v>
                </c:pt>
                <c:pt idx="161">
                  <c:v>8358</c:v>
                </c:pt>
                <c:pt idx="162">
                  <c:v>9258</c:v>
                </c:pt>
                <c:pt idx="163">
                  <c:v>8058</c:v>
                </c:pt>
                <c:pt idx="164">
                  <c:v>8238</c:v>
                </c:pt>
                <c:pt idx="165">
                  <c:v>9298</c:v>
                </c:pt>
                <c:pt idx="166">
                  <c:v>9538</c:v>
                </c:pt>
                <c:pt idx="167">
                  <c:v>8449</c:v>
                </c:pt>
                <c:pt idx="168">
                  <c:v>9639</c:v>
                </c:pt>
                <c:pt idx="169">
                  <c:v>9989</c:v>
                </c:pt>
                <c:pt idx="170">
                  <c:v>11199</c:v>
                </c:pt>
                <c:pt idx="171">
                  <c:v>11549</c:v>
                </c:pt>
                <c:pt idx="172">
                  <c:v>17669</c:v>
                </c:pt>
                <c:pt idx="173">
                  <c:v>8948</c:v>
                </c:pt>
                <c:pt idx="174">
                  <c:v>10698</c:v>
                </c:pt>
                <c:pt idx="175">
                  <c:v>9988</c:v>
                </c:pt>
                <c:pt idx="176">
                  <c:v>10898</c:v>
                </c:pt>
                <c:pt idx="177">
                  <c:v>11248</c:v>
                </c:pt>
                <c:pt idx="178">
                  <c:v>16558</c:v>
                </c:pt>
                <c:pt idx="179">
                  <c:v>15998</c:v>
                </c:pt>
                <c:pt idx="180">
                  <c:v>15690</c:v>
                </c:pt>
                <c:pt idx="181">
                  <c:v>15750</c:v>
                </c:pt>
                <c:pt idx="182">
                  <c:v>7775</c:v>
                </c:pt>
                <c:pt idx="183">
                  <c:v>7975</c:v>
                </c:pt>
                <c:pt idx="184">
                  <c:v>7995</c:v>
                </c:pt>
                <c:pt idx="185">
                  <c:v>8195</c:v>
                </c:pt>
                <c:pt idx="186">
                  <c:v>8495</c:v>
                </c:pt>
                <c:pt idx="187">
                  <c:v>9495</c:v>
                </c:pt>
                <c:pt idx="188">
                  <c:v>9995</c:v>
                </c:pt>
                <c:pt idx="189">
                  <c:v>11595</c:v>
                </c:pt>
                <c:pt idx="190">
                  <c:v>9980</c:v>
                </c:pt>
                <c:pt idx="191">
                  <c:v>13295</c:v>
                </c:pt>
                <c:pt idx="192">
                  <c:v>13845</c:v>
                </c:pt>
                <c:pt idx="193">
                  <c:v>12290</c:v>
                </c:pt>
                <c:pt idx="194">
                  <c:v>12940</c:v>
                </c:pt>
                <c:pt idx="195">
                  <c:v>13415</c:v>
                </c:pt>
                <c:pt idx="196">
                  <c:v>15985</c:v>
                </c:pt>
                <c:pt idx="197">
                  <c:v>16515</c:v>
                </c:pt>
                <c:pt idx="198">
                  <c:v>18420</c:v>
                </c:pt>
                <c:pt idx="199">
                  <c:v>18950</c:v>
                </c:pt>
                <c:pt idx="200">
                  <c:v>16845</c:v>
                </c:pt>
                <c:pt idx="201">
                  <c:v>19045</c:v>
                </c:pt>
                <c:pt idx="202">
                  <c:v>21485</c:v>
                </c:pt>
                <c:pt idx="203">
                  <c:v>22470</c:v>
                </c:pt>
                <c:pt idx="204">
                  <c:v>22625</c:v>
                </c:pt>
              </c:numCache>
            </c:numRef>
          </c:yVal>
          <c:smooth val="0"/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'Selected Feature -1'!$G$2:$G$206</c:f>
              <c:numCache>
                <c:formatCode>0.00</c:formatCode>
                <c:ptCount val="205"/>
                <c:pt idx="0">
                  <c:v>0.15980495182829779</c:v>
                </c:pt>
                <c:pt idx="1">
                  <c:v>0.15980495182829779</c:v>
                </c:pt>
                <c:pt idx="2">
                  <c:v>0.80735242060244328</c:v>
                </c:pt>
                <c:pt idx="3">
                  <c:v>-0.45830854109247748</c:v>
                </c:pt>
                <c:pt idx="4">
                  <c:v>0.33640880694851932</c:v>
                </c:pt>
                <c:pt idx="5">
                  <c:v>0.33640880694851932</c:v>
                </c:pt>
                <c:pt idx="6">
                  <c:v>0.33640880694851932</c:v>
                </c:pt>
                <c:pt idx="7">
                  <c:v>0.33640880694851932</c:v>
                </c:pt>
                <c:pt idx="8">
                  <c:v>0.18923892768166806</c:v>
                </c:pt>
                <c:pt idx="9">
                  <c:v>0.18923892768166806</c:v>
                </c:pt>
                <c:pt idx="10">
                  <c:v>-0.48774251694584769</c:v>
                </c:pt>
                <c:pt idx="11">
                  <c:v>-0.48774251694584769</c:v>
                </c:pt>
                <c:pt idx="12">
                  <c:v>1.1605601308428863</c:v>
                </c:pt>
                <c:pt idx="13">
                  <c:v>1.1605601308428863</c:v>
                </c:pt>
                <c:pt idx="14">
                  <c:v>1.1605601308428863</c:v>
                </c:pt>
                <c:pt idx="15">
                  <c:v>2.4262210925378072</c:v>
                </c:pt>
                <c:pt idx="16">
                  <c:v>2.4262210925378072</c:v>
                </c:pt>
                <c:pt idx="17">
                  <c:v>2.4262210925378072</c:v>
                </c:pt>
                <c:pt idx="18">
                  <c:v>-1.8711393820542495</c:v>
                </c:pt>
                <c:pt idx="19">
                  <c:v>-1.0175540823065121</c:v>
                </c:pt>
                <c:pt idx="20">
                  <c:v>-1.0175540823065121</c:v>
                </c:pt>
                <c:pt idx="21">
                  <c:v>-1.0175540823065121</c:v>
                </c:pt>
                <c:pt idx="22">
                  <c:v>-1.0175540823065121</c:v>
                </c:pt>
                <c:pt idx="23">
                  <c:v>-0.78208227547955023</c:v>
                </c:pt>
                <c:pt idx="24">
                  <c:v>-1.0175540823065121</c:v>
                </c:pt>
                <c:pt idx="25">
                  <c:v>-1.0175540823065121</c:v>
                </c:pt>
                <c:pt idx="26">
                  <c:v>-1.0175540823065121</c:v>
                </c:pt>
                <c:pt idx="27">
                  <c:v>-0.78208227547955023</c:v>
                </c:pt>
                <c:pt idx="28">
                  <c:v>-7.5666854998664212E-2</c:v>
                </c:pt>
                <c:pt idx="29">
                  <c:v>0.92508832401592433</c:v>
                </c:pt>
                <c:pt idx="30">
                  <c:v>-0.9586861305997717</c:v>
                </c:pt>
                <c:pt idx="31">
                  <c:v>-0.9586861305997717</c:v>
                </c:pt>
                <c:pt idx="32">
                  <c:v>-1.3413278166935849</c:v>
                </c:pt>
                <c:pt idx="33">
                  <c:v>-0.9586861305997717</c:v>
                </c:pt>
                <c:pt idx="34">
                  <c:v>-0.9586861305997717</c:v>
                </c:pt>
                <c:pt idx="35">
                  <c:v>-0.9586861305997717</c:v>
                </c:pt>
                <c:pt idx="36">
                  <c:v>-0.9586861305997717</c:v>
                </c:pt>
                <c:pt idx="37">
                  <c:v>-0.42887456523910722</c:v>
                </c:pt>
                <c:pt idx="38">
                  <c:v>-0.42887456523910722</c:v>
                </c:pt>
                <c:pt idx="39">
                  <c:v>-0.42887456523910722</c:v>
                </c:pt>
                <c:pt idx="40">
                  <c:v>-0.42887456523910722</c:v>
                </c:pt>
                <c:pt idx="41">
                  <c:v>-0.42887456523910722</c:v>
                </c:pt>
                <c:pt idx="42">
                  <c:v>-0.42887456523910722</c:v>
                </c:pt>
                <c:pt idx="43">
                  <c:v>-0.39944058938573695</c:v>
                </c:pt>
                <c:pt idx="44">
                  <c:v>-1.0175540823065121</c:v>
                </c:pt>
                <c:pt idx="45">
                  <c:v>-1.0175540823065121</c:v>
                </c:pt>
                <c:pt idx="46">
                  <c:v>-0.16396878255877495</c:v>
                </c:pt>
                <c:pt idx="47">
                  <c:v>2.4262210925378072</c:v>
                </c:pt>
                <c:pt idx="48">
                  <c:v>2.4262210925378072</c:v>
                </c:pt>
                <c:pt idx="49">
                  <c:v>2.4262210925378072</c:v>
                </c:pt>
                <c:pt idx="50">
                  <c:v>-0.98812010645314197</c:v>
                </c:pt>
                <c:pt idx="51">
                  <c:v>-0.98812010645314197</c:v>
                </c:pt>
                <c:pt idx="52">
                  <c:v>-0.98812010645314197</c:v>
                </c:pt>
                <c:pt idx="53">
                  <c:v>-0.98812010645314197</c:v>
                </c:pt>
                <c:pt idx="54">
                  <c:v>-0.98812010645314197</c:v>
                </c:pt>
                <c:pt idx="55">
                  <c:v>-1.6062335993739172</c:v>
                </c:pt>
                <c:pt idx="56">
                  <c:v>-1.6062335993739172</c:v>
                </c:pt>
                <c:pt idx="57">
                  <c:v>-1.6062335993739172</c:v>
                </c:pt>
                <c:pt idx="58">
                  <c:v>-1.3118938408402148</c:v>
                </c:pt>
                <c:pt idx="59">
                  <c:v>-7.5666854998664212E-2</c:v>
                </c:pt>
                <c:pt idx="60">
                  <c:v>-7.5666854998664212E-2</c:v>
                </c:pt>
                <c:pt idx="61">
                  <c:v>-7.5666854998664212E-2</c:v>
                </c:pt>
                <c:pt idx="62">
                  <c:v>-7.5666854998664212E-2</c:v>
                </c:pt>
                <c:pt idx="63">
                  <c:v>-7.5666854998664212E-2</c:v>
                </c:pt>
                <c:pt idx="64">
                  <c:v>-7.5666854998664212E-2</c:v>
                </c:pt>
                <c:pt idx="65">
                  <c:v>0.45414471036200027</c:v>
                </c:pt>
                <c:pt idx="66">
                  <c:v>0.27754085524177879</c:v>
                </c:pt>
                <c:pt idx="67">
                  <c:v>1.719805672056921</c:v>
                </c:pt>
                <c:pt idx="68">
                  <c:v>1.719805672056921</c:v>
                </c:pt>
                <c:pt idx="69">
                  <c:v>1.719805672056921</c:v>
                </c:pt>
                <c:pt idx="70">
                  <c:v>1.719805672056921</c:v>
                </c:pt>
                <c:pt idx="71">
                  <c:v>2.4262210925378072</c:v>
                </c:pt>
                <c:pt idx="72">
                  <c:v>2.4262210925378072</c:v>
                </c:pt>
                <c:pt idx="73">
                  <c:v>2.4262210925378072</c:v>
                </c:pt>
                <c:pt idx="74">
                  <c:v>2.4262210925378072</c:v>
                </c:pt>
                <c:pt idx="75">
                  <c:v>0.45414471036200027</c:v>
                </c:pt>
                <c:pt idx="76">
                  <c:v>-0.9586861305997717</c:v>
                </c:pt>
                <c:pt idx="77">
                  <c:v>-0.9586861305997717</c:v>
                </c:pt>
                <c:pt idx="78">
                  <c:v>-0.9586861305997717</c:v>
                </c:pt>
                <c:pt idx="79">
                  <c:v>-0.78208227547955023</c:v>
                </c:pt>
                <c:pt idx="80">
                  <c:v>-0.42887456523910722</c:v>
                </c:pt>
                <c:pt idx="81">
                  <c:v>-7.5666854998664212E-2</c:v>
                </c:pt>
                <c:pt idx="82">
                  <c:v>0.92508832401592433</c:v>
                </c:pt>
                <c:pt idx="83">
                  <c:v>0.92508832401592433</c:v>
                </c:pt>
                <c:pt idx="84">
                  <c:v>0.92508832401592433</c:v>
                </c:pt>
                <c:pt idx="85">
                  <c:v>-7.5666854998664212E-2</c:v>
                </c:pt>
                <c:pt idx="86">
                  <c:v>-7.5666854998664212E-2</c:v>
                </c:pt>
                <c:pt idx="87">
                  <c:v>-0.42887456523910722</c:v>
                </c:pt>
                <c:pt idx="88">
                  <c:v>-0.42887456523910722</c:v>
                </c:pt>
                <c:pt idx="89">
                  <c:v>-0.81151625133292049</c:v>
                </c:pt>
                <c:pt idx="90">
                  <c:v>-0.63491239621269902</c:v>
                </c:pt>
                <c:pt idx="91">
                  <c:v>-0.81151625133292049</c:v>
                </c:pt>
                <c:pt idx="92">
                  <c:v>-0.81151625133292049</c:v>
                </c:pt>
                <c:pt idx="93">
                  <c:v>-0.81151625133292049</c:v>
                </c:pt>
                <c:pt idx="94">
                  <c:v>-0.81151625133292049</c:v>
                </c:pt>
                <c:pt idx="95">
                  <c:v>-0.81151625133292049</c:v>
                </c:pt>
                <c:pt idx="96">
                  <c:v>-0.81151625133292049</c:v>
                </c:pt>
                <c:pt idx="97">
                  <c:v>-0.81151625133292049</c:v>
                </c:pt>
                <c:pt idx="98">
                  <c:v>-0.81151625133292049</c:v>
                </c:pt>
                <c:pt idx="99">
                  <c:v>-0.13453480670540471</c:v>
                </c:pt>
                <c:pt idx="100">
                  <c:v>-0.13453480670540471</c:v>
                </c:pt>
                <c:pt idx="101">
                  <c:v>1.6609377203501805</c:v>
                </c:pt>
                <c:pt idx="102">
                  <c:v>1.6609377203501805</c:v>
                </c:pt>
                <c:pt idx="103">
                  <c:v>1.6609377203501805</c:v>
                </c:pt>
                <c:pt idx="104">
                  <c:v>1.6609377203501805</c:v>
                </c:pt>
                <c:pt idx="105">
                  <c:v>1.6609377203501805</c:v>
                </c:pt>
                <c:pt idx="106">
                  <c:v>1.6609377203501805</c:v>
                </c:pt>
                <c:pt idx="107">
                  <c:v>-0.13453480670540471</c:v>
                </c:pt>
                <c:pt idx="108">
                  <c:v>0.80735242060244328</c:v>
                </c:pt>
                <c:pt idx="109">
                  <c:v>-0.13453480670540471</c:v>
                </c:pt>
                <c:pt idx="110">
                  <c:v>0.80735242060244328</c:v>
                </c:pt>
                <c:pt idx="111">
                  <c:v>-0.13453480670540471</c:v>
                </c:pt>
                <c:pt idx="112">
                  <c:v>0.80735242060244328</c:v>
                </c:pt>
                <c:pt idx="113">
                  <c:v>-0.13453480670540471</c:v>
                </c:pt>
                <c:pt idx="114">
                  <c:v>0.80735242060244328</c:v>
                </c:pt>
                <c:pt idx="115">
                  <c:v>-0.13453480670540471</c:v>
                </c:pt>
                <c:pt idx="116">
                  <c:v>0.80735242060244328</c:v>
                </c:pt>
                <c:pt idx="117">
                  <c:v>0.27754085524177879</c:v>
                </c:pt>
                <c:pt idx="118">
                  <c:v>-1.0175540823065121</c:v>
                </c:pt>
                <c:pt idx="119">
                  <c:v>-0.78208227547955023</c:v>
                </c:pt>
                <c:pt idx="120">
                  <c:v>-1.0175540823065121</c:v>
                </c:pt>
                <c:pt idx="121">
                  <c:v>-1.0175540823065121</c:v>
                </c:pt>
                <c:pt idx="122">
                  <c:v>-0.78208227547955023</c:v>
                </c:pt>
                <c:pt idx="123">
                  <c:v>-7.5666854998664212E-2</c:v>
                </c:pt>
                <c:pt idx="124">
                  <c:v>0.92508832401592433</c:v>
                </c:pt>
                <c:pt idx="125">
                  <c:v>0.77791844474907301</c:v>
                </c:pt>
                <c:pt idx="126">
                  <c:v>2.0435794064439938</c:v>
                </c:pt>
                <c:pt idx="127">
                  <c:v>2.0435794064439938</c:v>
                </c:pt>
                <c:pt idx="128">
                  <c:v>2.0435794064439938</c:v>
                </c:pt>
                <c:pt idx="129">
                  <c:v>2.3084851891243261</c:v>
                </c:pt>
                <c:pt idx="130">
                  <c:v>0.21867290353503829</c:v>
                </c:pt>
                <c:pt idx="131">
                  <c:v>0.21867290353503829</c:v>
                </c:pt>
                <c:pt idx="132">
                  <c:v>-0.10510083085203446</c:v>
                </c:pt>
                <c:pt idx="133">
                  <c:v>-0.10510083085203446</c:v>
                </c:pt>
                <c:pt idx="134">
                  <c:v>-0.10510083085203446</c:v>
                </c:pt>
                <c:pt idx="135">
                  <c:v>-0.10510083085203446</c:v>
                </c:pt>
                <c:pt idx="136">
                  <c:v>-0.10510083085203446</c:v>
                </c:pt>
                <c:pt idx="137">
                  <c:v>-0.10510083085203446</c:v>
                </c:pt>
                <c:pt idx="138">
                  <c:v>-0.81151625133292049</c:v>
                </c:pt>
                <c:pt idx="139">
                  <c:v>-0.48774251694584769</c:v>
                </c:pt>
                <c:pt idx="140">
                  <c:v>-0.48774251694584769</c:v>
                </c:pt>
                <c:pt idx="141">
                  <c:v>-0.48774251694584769</c:v>
                </c:pt>
                <c:pt idx="142">
                  <c:v>-0.48774251694584769</c:v>
                </c:pt>
                <c:pt idx="143">
                  <c:v>-0.48774251694584769</c:v>
                </c:pt>
                <c:pt idx="144">
                  <c:v>-0.48774251694584769</c:v>
                </c:pt>
                <c:pt idx="145">
                  <c:v>-0.48774251694584769</c:v>
                </c:pt>
                <c:pt idx="146">
                  <c:v>-0.48774251694584769</c:v>
                </c:pt>
                <c:pt idx="147">
                  <c:v>-0.48774251694584769</c:v>
                </c:pt>
                <c:pt idx="148">
                  <c:v>-0.48774251694584769</c:v>
                </c:pt>
                <c:pt idx="149">
                  <c:v>-0.48774251694584769</c:v>
                </c:pt>
                <c:pt idx="150">
                  <c:v>-0.9586861305997717</c:v>
                </c:pt>
                <c:pt idx="151">
                  <c:v>-0.9586861305997717</c:v>
                </c:pt>
                <c:pt idx="152">
                  <c:v>-0.9586861305997717</c:v>
                </c:pt>
                <c:pt idx="153">
                  <c:v>-0.9586861305997717</c:v>
                </c:pt>
                <c:pt idx="154">
                  <c:v>-0.9586861305997717</c:v>
                </c:pt>
                <c:pt idx="155">
                  <c:v>-0.9586861305997717</c:v>
                </c:pt>
                <c:pt idx="156">
                  <c:v>-0.78208227547955023</c:v>
                </c:pt>
                <c:pt idx="157">
                  <c:v>-0.78208227547955023</c:v>
                </c:pt>
                <c:pt idx="158">
                  <c:v>-0.42887456523910722</c:v>
                </c:pt>
                <c:pt idx="159">
                  <c:v>-0.42887456523910722</c:v>
                </c:pt>
                <c:pt idx="160">
                  <c:v>-0.78208227547955023</c:v>
                </c:pt>
                <c:pt idx="161">
                  <c:v>-0.78208227547955023</c:v>
                </c:pt>
                <c:pt idx="162">
                  <c:v>-0.78208227547955023</c:v>
                </c:pt>
                <c:pt idx="163">
                  <c:v>-0.78208227547955023</c:v>
                </c:pt>
                <c:pt idx="164">
                  <c:v>-0.78208227547955023</c:v>
                </c:pt>
                <c:pt idx="165">
                  <c:v>-0.78208227547955023</c:v>
                </c:pt>
                <c:pt idx="166">
                  <c:v>-0.78208227547955023</c:v>
                </c:pt>
                <c:pt idx="167">
                  <c:v>0.6307485654822218</c:v>
                </c:pt>
                <c:pt idx="168">
                  <c:v>0.6307485654822218</c:v>
                </c:pt>
                <c:pt idx="169">
                  <c:v>0.6307485654822218</c:v>
                </c:pt>
                <c:pt idx="170">
                  <c:v>0.6307485654822218</c:v>
                </c:pt>
                <c:pt idx="171">
                  <c:v>0.6307485654822218</c:v>
                </c:pt>
                <c:pt idx="172">
                  <c:v>0.6307485654822218</c:v>
                </c:pt>
                <c:pt idx="173">
                  <c:v>-7.5666854998664212E-2</c:v>
                </c:pt>
                <c:pt idx="174">
                  <c:v>-0.42887456523910722</c:v>
                </c:pt>
                <c:pt idx="175">
                  <c:v>-7.5666854998664212E-2</c:v>
                </c:pt>
                <c:pt idx="176">
                  <c:v>-7.5666854998664212E-2</c:v>
                </c:pt>
                <c:pt idx="177">
                  <c:v>-7.5666854998664212E-2</c:v>
                </c:pt>
                <c:pt idx="178">
                  <c:v>1.3665979618164781</c:v>
                </c:pt>
                <c:pt idx="179">
                  <c:v>1.3665979618164781</c:v>
                </c:pt>
                <c:pt idx="180">
                  <c:v>1.3665979618164781</c:v>
                </c:pt>
                <c:pt idx="181">
                  <c:v>1.0722582032827757</c:v>
                </c:pt>
                <c:pt idx="182">
                  <c:v>-0.81151625133292049</c:v>
                </c:pt>
                <c:pt idx="183">
                  <c:v>-0.45830854109247748</c:v>
                </c:pt>
                <c:pt idx="184">
                  <c:v>-0.81151625133292049</c:v>
                </c:pt>
                <c:pt idx="185">
                  <c:v>-0.45830854109247748</c:v>
                </c:pt>
                <c:pt idx="186">
                  <c:v>-0.45830854109247748</c:v>
                </c:pt>
                <c:pt idx="187">
                  <c:v>-0.81151625133292049</c:v>
                </c:pt>
                <c:pt idx="188">
                  <c:v>-0.45830854109247748</c:v>
                </c:pt>
                <c:pt idx="189">
                  <c:v>-0.45830854109247748</c:v>
                </c:pt>
                <c:pt idx="190">
                  <c:v>-0.45830854109247748</c:v>
                </c:pt>
                <c:pt idx="191">
                  <c:v>0.33640880694851932</c:v>
                </c:pt>
                <c:pt idx="192">
                  <c:v>-0.81151625133292049</c:v>
                </c:pt>
                <c:pt idx="193">
                  <c:v>-0.45830854109247748</c:v>
                </c:pt>
                <c:pt idx="194">
                  <c:v>0.48357868621537053</c:v>
                </c:pt>
                <c:pt idx="195">
                  <c:v>0.48357868621537053</c:v>
                </c:pt>
                <c:pt idx="196">
                  <c:v>0.48357868621537053</c:v>
                </c:pt>
                <c:pt idx="197">
                  <c:v>0.48357868621537053</c:v>
                </c:pt>
                <c:pt idx="198">
                  <c:v>0.15980495182829779</c:v>
                </c:pt>
                <c:pt idx="199">
                  <c:v>0.15980495182829779</c:v>
                </c:pt>
                <c:pt idx="200">
                  <c:v>0.48357868621537053</c:v>
                </c:pt>
                <c:pt idx="201">
                  <c:v>0.48357868621537053</c:v>
                </c:pt>
                <c:pt idx="202">
                  <c:v>1.4254659135232186</c:v>
                </c:pt>
                <c:pt idx="203">
                  <c:v>0.60131458962885154</c:v>
                </c:pt>
                <c:pt idx="204">
                  <c:v>0.48357868621537053</c:v>
                </c:pt>
              </c:numCache>
            </c:numRef>
          </c:xVal>
          <c:yVal>
            <c:numRef>
              <c:f>'Regression-1'!$B$36:$B$240</c:f>
              <c:numCache>
                <c:formatCode>General</c:formatCode>
                <c:ptCount val="205"/>
                <c:pt idx="0">
                  <c:v>14483.376595765467</c:v>
                </c:pt>
                <c:pt idx="1">
                  <c:v>14483.376595765467</c:v>
                </c:pt>
                <c:pt idx="2">
                  <c:v>18741.961803022881</c:v>
                </c:pt>
                <c:pt idx="3">
                  <c:v>11215.533511290932</c:v>
                </c:pt>
                <c:pt idx="4">
                  <c:v>14500.524095878623</c:v>
                </c:pt>
                <c:pt idx="5">
                  <c:v>14425.115371194368</c:v>
                </c:pt>
                <c:pt idx="6">
                  <c:v>16851.908783341991</c:v>
                </c:pt>
                <c:pt idx="7">
                  <c:v>16851.908783341991</c:v>
                </c:pt>
                <c:pt idx="8">
                  <c:v>17447.301835287417</c:v>
                </c:pt>
                <c:pt idx="9">
                  <c:v>15905.204076743463</c:v>
                </c:pt>
                <c:pt idx="10">
                  <c:v>13089.400468207092</c:v>
                </c:pt>
                <c:pt idx="11">
                  <c:v>13089.400468207092</c:v>
                </c:pt>
                <c:pt idx="12">
                  <c:v>19644.085435978919</c:v>
                </c:pt>
                <c:pt idx="13">
                  <c:v>19644.085435978919</c:v>
                </c:pt>
                <c:pt idx="14">
                  <c:v>21566.610087160803</c:v>
                </c:pt>
                <c:pt idx="15">
                  <c:v>28295.007370513937</c:v>
                </c:pt>
                <c:pt idx="16">
                  <c:v>29051.410511962546</c:v>
                </c:pt>
                <c:pt idx="17">
                  <c:v>29555.679272928282</c:v>
                </c:pt>
                <c:pt idx="18">
                  <c:v>-1366.0028613498175</c:v>
                </c:pt>
                <c:pt idx="19">
                  <c:v>4793.0870897374116</c:v>
                </c:pt>
                <c:pt idx="20">
                  <c:v>5250.080654362615</c:v>
                </c:pt>
                <c:pt idx="21">
                  <c:v>4939.4176662017198</c:v>
                </c:pt>
                <c:pt idx="22">
                  <c:v>4939.4176662017198</c:v>
                </c:pt>
                <c:pt idx="23">
                  <c:v>7032.5560478754687</c:v>
                </c:pt>
                <c:pt idx="24">
                  <c:v>4939.4176662017198</c:v>
                </c:pt>
                <c:pt idx="25">
                  <c:v>4939.4176662017198</c:v>
                </c:pt>
                <c:pt idx="26">
                  <c:v>4939.4176662017198</c:v>
                </c:pt>
                <c:pt idx="27">
                  <c:v>7032.5560478754687</c:v>
                </c:pt>
                <c:pt idx="28">
                  <c:v>11729.527807291819</c:v>
                </c:pt>
                <c:pt idx="29">
                  <c:v>17154.691813936242</c:v>
                </c:pt>
                <c:pt idx="30">
                  <c:v>2774.2308067989707</c:v>
                </c:pt>
                <c:pt idx="31">
                  <c:v>3442.8138649228213</c:v>
                </c:pt>
                <c:pt idx="32">
                  <c:v>2350.300030574952</c:v>
                </c:pt>
                <c:pt idx="33">
                  <c:v>4293.7673990525082</c:v>
                </c:pt>
                <c:pt idx="34">
                  <c:v>4293.7673990525082</c:v>
                </c:pt>
                <c:pt idx="35">
                  <c:v>6405.3928355965463</c:v>
                </c:pt>
                <c:pt idx="36">
                  <c:v>5412.6137124452443</c:v>
                </c:pt>
                <c:pt idx="37">
                  <c:v>9291.005579614497</c:v>
                </c:pt>
                <c:pt idx="38">
                  <c:v>9291.005579614497</c:v>
                </c:pt>
                <c:pt idx="39">
                  <c:v>10535.919083248669</c:v>
                </c:pt>
                <c:pt idx="40">
                  <c:v>10535.919083248669</c:v>
                </c:pt>
                <c:pt idx="41">
                  <c:v>11093.07163168521</c:v>
                </c:pt>
                <c:pt idx="42">
                  <c:v>10063.149005304807</c:v>
                </c:pt>
                <c:pt idx="43">
                  <c:v>11585.184795303378</c:v>
                </c:pt>
                <c:pt idx="44">
                  <c:v>4793.0870897374116</c:v>
                </c:pt>
                <c:pt idx="45">
                  <c:v>4793.0870897374116</c:v>
                </c:pt>
                <c:pt idx="46">
                  <c:v>13160.575682760273</c:v>
                </c:pt>
                <c:pt idx="47">
                  <c:v>29742.536621838331</c:v>
                </c:pt>
                <c:pt idx="48">
                  <c:v>29742.536621838331</c:v>
                </c:pt>
                <c:pt idx="49">
                  <c:v>28831.91464726608</c:v>
                </c:pt>
                <c:pt idx="50">
                  <c:v>5326.8512532304758</c:v>
                </c:pt>
                <c:pt idx="51">
                  <c:v>5326.8512532304758</c:v>
                </c:pt>
                <c:pt idx="52">
                  <c:v>5326.8512532304758</c:v>
                </c:pt>
                <c:pt idx="53">
                  <c:v>6540.2479593042917</c:v>
                </c:pt>
                <c:pt idx="54">
                  <c:v>6540.2479593042917</c:v>
                </c:pt>
                <c:pt idx="55">
                  <c:v>12144.999999999995</c:v>
                </c:pt>
                <c:pt idx="56">
                  <c:v>12144.999999999995</c:v>
                </c:pt>
                <c:pt idx="57">
                  <c:v>12144.999999999995</c:v>
                </c:pt>
                <c:pt idx="58">
                  <c:v>10217.217021547709</c:v>
                </c:pt>
                <c:pt idx="59">
                  <c:v>12085.22255534115</c:v>
                </c:pt>
                <c:pt idx="60">
                  <c:v>12085.22255534115</c:v>
                </c:pt>
                <c:pt idx="61">
                  <c:v>12085.22255534115</c:v>
                </c:pt>
                <c:pt idx="62">
                  <c:v>12085.22255534115</c:v>
                </c:pt>
                <c:pt idx="63">
                  <c:v>11342.352490759093</c:v>
                </c:pt>
                <c:pt idx="64">
                  <c:v>12085.22255534115</c:v>
                </c:pt>
                <c:pt idx="65">
                  <c:v>16832.512939053828</c:v>
                </c:pt>
                <c:pt idx="66">
                  <c:v>14426.930330143703</c:v>
                </c:pt>
                <c:pt idx="67">
                  <c:v>23912.172441167517</c:v>
                </c:pt>
                <c:pt idx="68">
                  <c:v>23912.172441167517</c:v>
                </c:pt>
                <c:pt idx="69">
                  <c:v>23376.386882641418</c:v>
                </c:pt>
                <c:pt idx="70">
                  <c:v>25755.905098448504</c:v>
                </c:pt>
                <c:pt idx="71">
                  <c:v>29435.275017432556</c:v>
                </c:pt>
                <c:pt idx="72">
                  <c:v>25921.152089452553</c:v>
                </c:pt>
                <c:pt idx="73">
                  <c:v>31410.665341546763</c:v>
                </c:pt>
                <c:pt idx="74">
                  <c:v>29976.651052550438</c:v>
                </c:pt>
                <c:pt idx="75">
                  <c:v>19411.191175180582</c:v>
                </c:pt>
                <c:pt idx="76">
                  <c:v>5146.9824841727832</c:v>
                </c:pt>
                <c:pt idx="77">
                  <c:v>5146.9824841727832</c:v>
                </c:pt>
                <c:pt idx="78">
                  <c:v>5146.9824841727832</c:v>
                </c:pt>
                <c:pt idx="79">
                  <c:v>7032.5560478754687</c:v>
                </c:pt>
                <c:pt idx="80">
                  <c:v>11272.022609397449</c:v>
                </c:pt>
                <c:pt idx="81">
                  <c:v>11477.393426808949</c:v>
                </c:pt>
                <c:pt idx="82">
                  <c:v>17154.691813936242</c:v>
                </c:pt>
                <c:pt idx="83">
                  <c:v>17154.691813936242</c:v>
                </c:pt>
                <c:pt idx="84">
                  <c:v>17154.691813936242</c:v>
                </c:pt>
                <c:pt idx="85">
                  <c:v>11382.843034127874</c:v>
                </c:pt>
                <c:pt idx="86">
                  <c:v>11382.843034127874</c:v>
                </c:pt>
                <c:pt idx="87">
                  <c:v>11177.472216716375</c:v>
                </c:pt>
                <c:pt idx="88">
                  <c:v>11177.472216716375</c:v>
                </c:pt>
                <c:pt idx="89">
                  <c:v>6963.7099347438925</c:v>
                </c:pt>
                <c:pt idx="90">
                  <c:v>7066.3953434496443</c:v>
                </c:pt>
                <c:pt idx="91">
                  <c:v>6963.7099347438925</c:v>
                </c:pt>
                <c:pt idx="92">
                  <c:v>6963.7099347438925</c:v>
                </c:pt>
                <c:pt idx="93">
                  <c:v>7735.8714749726787</c:v>
                </c:pt>
                <c:pt idx="94">
                  <c:v>6963.7099347438925</c:v>
                </c:pt>
                <c:pt idx="95">
                  <c:v>7010.9851310844278</c:v>
                </c:pt>
                <c:pt idx="96">
                  <c:v>6963.7099347438925</c:v>
                </c:pt>
                <c:pt idx="97">
                  <c:v>7735.8714749726787</c:v>
                </c:pt>
                <c:pt idx="98">
                  <c:v>6506.7163701186901</c:v>
                </c:pt>
                <c:pt idx="99">
                  <c:v>11667.153733020528</c:v>
                </c:pt>
                <c:pt idx="100">
                  <c:v>11667.153733020528</c:v>
                </c:pt>
                <c:pt idx="101">
                  <c:v>21348.720457493499</c:v>
                </c:pt>
                <c:pt idx="102">
                  <c:v>21805.7140221187</c:v>
                </c:pt>
                <c:pt idx="103">
                  <c:v>21805.7140221187</c:v>
                </c:pt>
                <c:pt idx="104">
                  <c:v>21895.720689077021</c:v>
                </c:pt>
                <c:pt idx="105">
                  <c:v>22824.308269804591</c:v>
                </c:pt>
                <c:pt idx="106">
                  <c:v>23124.875793931013</c:v>
                </c:pt>
                <c:pt idx="107">
                  <c:v>13043.664875607976</c:v>
                </c:pt>
                <c:pt idx="108">
                  <c:v>16290.41495668678</c:v>
                </c:pt>
                <c:pt idx="109">
                  <c:v>14966.189526789864</c:v>
                </c:pt>
                <c:pt idx="110">
                  <c:v>18212.93960786867</c:v>
                </c:pt>
                <c:pt idx="111">
                  <c:v>12969.37786914977</c:v>
                </c:pt>
                <c:pt idx="112">
                  <c:v>16290.41495668678</c:v>
                </c:pt>
                <c:pt idx="113">
                  <c:v>14891.902520331658</c:v>
                </c:pt>
                <c:pt idx="114">
                  <c:v>18212.93960786867</c:v>
                </c:pt>
                <c:pt idx="115">
                  <c:v>13043.664875607976</c:v>
                </c:pt>
                <c:pt idx="116">
                  <c:v>16290.41495668678</c:v>
                </c:pt>
                <c:pt idx="117">
                  <c:v>16168.076246715045</c:v>
                </c:pt>
                <c:pt idx="118">
                  <c:v>4939.4176662017198</c:v>
                </c:pt>
                <c:pt idx="119">
                  <c:v>7032.5560478754687</c:v>
                </c:pt>
                <c:pt idx="120">
                  <c:v>4939.4176662017198</c:v>
                </c:pt>
                <c:pt idx="121">
                  <c:v>6515.2575442196576</c:v>
                </c:pt>
                <c:pt idx="122">
                  <c:v>7345.516816103911</c:v>
                </c:pt>
                <c:pt idx="123">
                  <c:v>11729.527807291819</c:v>
                </c:pt>
                <c:pt idx="124">
                  <c:v>19137.967885506674</c:v>
                </c:pt>
                <c:pt idx="125">
                  <c:v>26181.240862815444</c:v>
                </c:pt>
                <c:pt idx="126">
                  <c:v>32203.911584815622</c:v>
                </c:pt>
                <c:pt idx="127">
                  <c:v>32203.911584815622</c:v>
                </c:pt>
                <c:pt idx="128">
                  <c:v>32203.911584815622</c:v>
                </c:pt>
                <c:pt idx="129">
                  <c:v>34209.524382737603</c:v>
                </c:pt>
                <c:pt idx="130">
                  <c:v>13928.968419437719</c:v>
                </c:pt>
                <c:pt idx="131">
                  <c:v>13188.323676769289</c:v>
                </c:pt>
                <c:pt idx="132">
                  <c:v>14333.910322968075</c:v>
                </c:pt>
                <c:pt idx="133">
                  <c:v>14333.910322968075</c:v>
                </c:pt>
                <c:pt idx="134">
                  <c:v>14333.910322968075</c:v>
                </c:pt>
                <c:pt idx="135">
                  <c:v>14333.910322968075</c:v>
                </c:pt>
                <c:pt idx="136">
                  <c:v>16191.085484423216</c:v>
                </c:pt>
                <c:pt idx="137">
                  <c:v>16191.085484423216</c:v>
                </c:pt>
                <c:pt idx="138">
                  <c:v>4969.6100912307493</c:v>
                </c:pt>
                <c:pt idx="139">
                  <c:v>6417.3745907898028</c:v>
                </c:pt>
                <c:pt idx="140">
                  <c:v>6322.8241981087285</c:v>
                </c:pt>
                <c:pt idx="141">
                  <c:v>8973.6003478570201</c:v>
                </c:pt>
                <c:pt idx="142">
                  <c:v>8973.6003478570201</c:v>
                </c:pt>
                <c:pt idx="143">
                  <c:v>9419.3223866062526</c:v>
                </c:pt>
                <c:pt idx="144">
                  <c:v>8973.6003478570201</c:v>
                </c:pt>
                <c:pt idx="145">
                  <c:v>10050.761941501001</c:v>
                </c:pt>
                <c:pt idx="146">
                  <c:v>9209.9763295597113</c:v>
                </c:pt>
                <c:pt idx="147">
                  <c:v>9655.6983683089438</c:v>
                </c:pt>
                <c:pt idx="148">
                  <c:v>9225.7347283398904</c:v>
                </c:pt>
                <c:pt idx="149">
                  <c:v>10302.896321983872</c:v>
                </c:pt>
                <c:pt idx="150">
                  <c:v>5144.7390477206736</c:v>
                </c:pt>
                <c:pt idx="151">
                  <c:v>5144.7390477206736</c:v>
                </c:pt>
                <c:pt idx="152">
                  <c:v>5144.7390477206736</c:v>
                </c:pt>
                <c:pt idx="153">
                  <c:v>6878.1629135404064</c:v>
                </c:pt>
                <c:pt idx="154">
                  <c:v>6878.1629135404064</c:v>
                </c:pt>
                <c:pt idx="155">
                  <c:v>6878.1629135404064</c:v>
                </c:pt>
                <c:pt idx="156">
                  <c:v>7262.2198347603226</c:v>
                </c:pt>
                <c:pt idx="157">
                  <c:v>7262.2198347603226</c:v>
                </c:pt>
                <c:pt idx="158">
                  <c:v>7987.5996973792635</c:v>
                </c:pt>
                <c:pt idx="159">
                  <c:v>7987.5996973792635</c:v>
                </c:pt>
                <c:pt idx="160">
                  <c:v>7262.2198347603226</c:v>
                </c:pt>
                <c:pt idx="161">
                  <c:v>7262.2198347603226</c:v>
                </c:pt>
                <c:pt idx="162">
                  <c:v>7262.2198347603226</c:v>
                </c:pt>
                <c:pt idx="163">
                  <c:v>9623.6974770550551</c:v>
                </c:pt>
                <c:pt idx="164">
                  <c:v>9623.6974770550551</c:v>
                </c:pt>
                <c:pt idx="165">
                  <c:v>11183.724612677373</c:v>
                </c:pt>
                <c:pt idx="166">
                  <c:v>11183.724612677373</c:v>
                </c:pt>
                <c:pt idx="167">
                  <c:v>17495.734165412756</c:v>
                </c:pt>
                <c:pt idx="168">
                  <c:v>17495.734165412756</c:v>
                </c:pt>
                <c:pt idx="169">
                  <c:v>17495.734165412756</c:v>
                </c:pt>
                <c:pt idx="170">
                  <c:v>17495.734165412756</c:v>
                </c:pt>
                <c:pt idx="171">
                  <c:v>17495.734165412756</c:v>
                </c:pt>
                <c:pt idx="172">
                  <c:v>17495.734165412756</c:v>
                </c:pt>
                <c:pt idx="173">
                  <c:v>12035.685808010021</c:v>
                </c:pt>
                <c:pt idx="174">
                  <c:v>10084.57033883069</c:v>
                </c:pt>
                <c:pt idx="175">
                  <c:v>12035.685808010021</c:v>
                </c:pt>
                <c:pt idx="176">
                  <c:v>12035.685808010021</c:v>
                </c:pt>
                <c:pt idx="177">
                  <c:v>12035.685808010021</c:v>
                </c:pt>
                <c:pt idx="178">
                  <c:v>22912.115146313768</c:v>
                </c:pt>
                <c:pt idx="179">
                  <c:v>22912.115146313768</c:v>
                </c:pt>
                <c:pt idx="180">
                  <c:v>23404.008777715968</c:v>
                </c:pt>
                <c:pt idx="181">
                  <c:v>22366.184687860656</c:v>
                </c:pt>
                <c:pt idx="182">
                  <c:v>7340.8079017806231</c:v>
                </c:pt>
                <c:pt idx="183">
                  <c:v>9811.9324161673958</c:v>
                </c:pt>
                <c:pt idx="184">
                  <c:v>7340.8079017806231</c:v>
                </c:pt>
                <c:pt idx="185">
                  <c:v>9811.9324161673958</c:v>
                </c:pt>
                <c:pt idx="186">
                  <c:v>9811.9324161673958</c:v>
                </c:pt>
                <c:pt idx="187">
                  <c:v>7935.103953446267</c:v>
                </c:pt>
                <c:pt idx="188">
                  <c:v>10369.084964603937</c:v>
                </c:pt>
                <c:pt idx="189">
                  <c:v>8043.6084835706688</c:v>
                </c:pt>
                <c:pt idx="190">
                  <c:v>9052.1460055021471</c:v>
                </c:pt>
                <c:pt idx="191">
                  <c:v>14882.108935819566</c:v>
                </c:pt>
                <c:pt idx="192">
                  <c:v>9274.5678497615136</c:v>
                </c:pt>
                <c:pt idx="193">
                  <c:v>11719.820386795154</c:v>
                </c:pt>
                <c:pt idx="194">
                  <c:v>18888.093360329498</c:v>
                </c:pt>
                <c:pt idx="195">
                  <c:v>18888.093360329498</c:v>
                </c:pt>
                <c:pt idx="196">
                  <c:v>18888.093360329498</c:v>
                </c:pt>
                <c:pt idx="197">
                  <c:v>18888.093360329498</c:v>
                </c:pt>
                <c:pt idx="198">
                  <c:v>19529.375016485585</c:v>
                </c:pt>
                <c:pt idx="199">
                  <c:v>19529.375016485585</c:v>
                </c:pt>
                <c:pt idx="200">
                  <c:v>18888.093360329498</c:v>
                </c:pt>
                <c:pt idx="201">
                  <c:v>20596.694508868226</c:v>
                </c:pt>
                <c:pt idx="202">
                  <c:v>22952.000512448569</c:v>
                </c:pt>
                <c:pt idx="203">
                  <c:v>19006.074970438804</c:v>
                </c:pt>
                <c:pt idx="204">
                  <c:v>18888.093360329498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14704"/>
        <c:axId val="193516336"/>
      </c:scatterChart>
      <c:valAx>
        <c:axId val="19351470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enginesize Z transform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3516336"/>
        <c:crosses val="autoZero"/>
        <c:crossBetween val="midCat"/>
      </c:valAx>
      <c:valAx>
        <c:axId val="1935163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3514704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 horsepower  Z transform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'Selected Feature -1'!$H$2:$H$206</c:f>
              <c:numCache>
                <c:formatCode>0.00</c:formatCode>
                <c:ptCount val="205"/>
                <c:pt idx="0">
                  <c:v>0.22923975706551561</c:v>
                </c:pt>
                <c:pt idx="1">
                  <c:v>0.22923975706551561</c:v>
                </c:pt>
                <c:pt idx="2">
                  <c:v>1.4378213710203722</c:v>
                </c:pt>
                <c:pt idx="3">
                  <c:v>-2.3719185390152029E-2</c:v>
                </c:pt>
                <c:pt idx="4">
                  <c:v>0.34166595371247904</c:v>
                </c:pt>
                <c:pt idx="5">
                  <c:v>0.20113320790377476</c:v>
                </c:pt>
                <c:pt idx="6">
                  <c:v>0.20113320790377476</c:v>
                </c:pt>
                <c:pt idx="7">
                  <c:v>0.20113320790377476</c:v>
                </c:pt>
                <c:pt idx="8">
                  <c:v>1.0443296827560002</c:v>
                </c:pt>
                <c:pt idx="9">
                  <c:v>1.6064606659908174</c:v>
                </c:pt>
                <c:pt idx="10">
                  <c:v>-5.1825734551892884E-2</c:v>
                </c:pt>
                <c:pt idx="11">
                  <c:v>-5.1825734551892884E-2</c:v>
                </c:pt>
                <c:pt idx="12">
                  <c:v>0.51030524868292415</c:v>
                </c:pt>
                <c:pt idx="13">
                  <c:v>0.51030524868292415</c:v>
                </c:pt>
                <c:pt idx="14">
                  <c:v>0.51030524868292415</c:v>
                </c:pt>
                <c:pt idx="15">
                  <c:v>2.2248047475491162</c:v>
                </c:pt>
                <c:pt idx="16">
                  <c:v>2.2248047475491162</c:v>
                </c:pt>
                <c:pt idx="17">
                  <c:v>2.2248047475491162</c:v>
                </c:pt>
                <c:pt idx="18">
                  <c:v>-1.541472840124158</c:v>
                </c:pt>
                <c:pt idx="19">
                  <c:v>-0.92312875856585919</c:v>
                </c:pt>
                <c:pt idx="20">
                  <c:v>-0.92312875856585919</c:v>
                </c:pt>
                <c:pt idx="21">
                  <c:v>-0.97934185688934094</c:v>
                </c:pt>
                <c:pt idx="22">
                  <c:v>-0.97934185688934094</c:v>
                </c:pt>
                <c:pt idx="23">
                  <c:v>-2.3719185390152029E-2</c:v>
                </c:pt>
                <c:pt idx="24">
                  <c:v>-0.97934185688934094</c:v>
                </c:pt>
                <c:pt idx="25">
                  <c:v>-0.97934185688934094</c:v>
                </c:pt>
                <c:pt idx="26">
                  <c:v>-0.97934185688934094</c:v>
                </c:pt>
                <c:pt idx="27">
                  <c:v>-2.3719185390152029E-2</c:v>
                </c:pt>
                <c:pt idx="28">
                  <c:v>-0.41721087365452392</c:v>
                </c:pt>
                <c:pt idx="29">
                  <c:v>1.1848624285647045</c:v>
                </c:pt>
                <c:pt idx="30">
                  <c:v>-1.2604073485067495</c:v>
                </c:pt>
                <c:pt idx="31">
                  <c:v>-0.75448946359541413</c:v>
                </c:pt>
                <c:pt idx="32">
                  <c:v>-1.2041942501832676</c:v>
                </c:pt>
                <c:pt idx="33">
                  <c:v>-0.75448946359541413</c:v>
                </c:pt>
                <c:pt idx="34">
                  <c:v>-0.75448946359541413</c:v>
                </c:pt>
                <c:pt idx="35">
                  <c:v>-0.75448946359541413</c:v>
                </c:pt>
                <c:pt idx="36">
                  <c:v>-0.75448946359541413</c:v>
                </c:pt>
                <c:pt idx="37">
                  <c:v>-0.47342397197800562</c:v>
                </c:pt>
                <c:pt idx="38">
                  <c:v>-0.47342397197800562</c:v>
                </c:pt>
                <c:pt idx="39">
                  <c:v>-0.47342397197800562</c:v>
                </c:pt>
                <c:pt idx="40">
                  <c:v>-0.47342397197800562</c:v>
                </c:pt>
                <c:pt idx="41">
                  <c:v>-5.1825734551892884E-2</c:v>
                </c:pt>
                <c:pt idx="42">
                  <c:v>-7.9932283713633728E-2</c:v>
                </c:pt>
                <c:pt idx="43">
                  <c:v>-0.69827636527193249</c:v>
                </c:pt>
                <c:pt idx="44">
                  <c:v>-0.92312875856585919</c:v>
                </c:pt>
                <c:pt idx="45">
                  <c:v>-0.92312875856585919</c:v>
                </c:pt>
                <c:pt idx="46">
                  <c:v>-0.36099777533104221</c:v>
                </c:pt>
                <c:pt idx="47">
                  <c:v>2.056165452578671</c:v>
                </c:pt>
                <c:pt idx="48">
                  <c:v>2.056165452578671</c:v>
                </c:pt>
                <c:pt idx="49">
                  <c:v>2.3091243950343388</c:v>
                </c:pt>
                <c:pt idx="50">
                  <c:v>-0.97934185688934094</c:v>
                </c:pt>
                <c:pt idx="51">
                  <c:v>-0.97934185688934094</c:v>
                </c:pt>
                <c:pt idx="52">
                  <c:v>-0.97934185688934094</c:v>
                </c:pt>
                <c:pt idx="53">
                  <c:v>-0.97934185688934094</c:v>
                </c:pt>
                <c:pt idx="54">
                  <c:v>-0.97934185688934094</c:v>
                </c:pt>
                <c:pt idx="55">
                  <c:v>-5.1825734551892884E-2</c:v>
                </c:pt>
                <c:pt idx="56">
                  <c:v>-5.1825734551892884E-2</c:v>
                </c:pt>
                <c:pt idx="57">
                  <c:v>-5.1825734551892884E-2</c:v>
                </c:pt>
                <c:pt idx="58">
                  <c:v>0.90379693694729601</c:v>
                </c:pt>
                <c:pt idx="59">
                  <c:v>-0.52963707030148732</c:v>
                </c:pt>
                <c:pt idx="60">
                  <c:v>-0.52963707030148732</c:v>
                </c:pt>
                <c:pt idx="61">
                  <c:v>-0.52963707030148732</c:v>
                </c:pt>
                <c:pt idx="62">
                  <c:v>-0.52963707030148732</c:v>
                </c:pt>
                <c:pt idx="63">
                  <c:v>-1.0917680535363044</c:v>
                </c:pt>
                <c:pt idx="64">
                  <c:v>-0.52963707030148732</c:v>
                </c:pt>
                <c:pt idx="65">
                  <c:v>0.48219869952118327</c:v>
                </c:pt>
                <c:pt idx="66">
                  <c:v>-0.86691566024237754</c:v>
                </c:pt>
                <c:pt idx="67">
                  <c:v>0.5665183470064058</c:v>
                </c:pt>
                <c:pt idx="68">
                  <c:v>0.5665183470064058</c:v>
                </c:pt>
                <c:pt idx="69">
                  <c:v>0.5665183470064058</c:v>
                </c:pt>
                <c:pt idx="70">
                  <c:v>0.5665183470064058</c:v>
                </c:pt>
                <c:pt idx="71">
                  <c:v>1.4659279201821129</c:v>
                </c:pt>
                <c:pt idx="72">
                  <c:v>1.4659279201821129</c:v>
                </c:pt>
                <c:pt idx="73">
                  <c:v>2.2810178458725976</c:v>
                </c:pt>
                <c:pt idx="74">
                  <c:v>2.2810178458725976</c:v>
                </c:pt>
                <c:pt idx="75">
                  <c:v>2.0280589034169298</c:v>
                </c:pt>
                <c:pt idx="76">
                  <c:v>-0.97934185688934094</c:v>
                </c:pt>
                <c:pt idx="77">
                  <c:v>-0.97934185688934094</c:v>
                </c:pt>
                <c:pt idx="78">
                  <c:v>-0.97934185688934094</c:v>
                </c:pt>
                <c:pt idx="79">
                  <c:v>-2.3719185390152029E-2</c:v>
                </c:pt>
                <c:pt idx="80">
                  <c:v>0.36977250287421987</c:v>
                </c:pt>
                <c:pt idx="81">
                  <c:v>-0.41721087365452392</c:v>
                </c:pt>
                <c:pt idx="82">
                  <c:v>1.1848624285647045</c:v>
                </c:pt>
                <c:pt idx="83">
                  <c:v>1.1848624285647045</c:v>
                </c:pt>
                <c:pt idx="84">
                  <c:v>1.1848624285647045</c:v>
                </c:pt>
                <c:pt idx="85">
                  <c:v>-0.41721087365452392</c:v>
                </c:pt>
                <c:pt idx="86">
                  <c:v>-0.41721087365452392</c:v>
                </c:pt>
                <c:pt idx="87">
                  <c:v>0.36977250287421987</c:v>
                </c:pt>
                <c:pt idx="88">
                  <c:v>0.36977250287421987</c:v>
                </c:pt>
                <c:pt idx="89">
                  <c:v>-0.95123530772760012</c:v>
                </c:pt>
                <c:pt idx="90">
                  <c:v>-1.3447269959919721</c:v>
                </c:pt>
                <c:pt idx="91">
                  <c:v>-0.95123530772760012</c:v>
                </c:pt>
                <c:pt idx="92">
                  <c:v>-0.95123530772760012</c:v>
                </c:pt>
                <c:pt idx="93">
                  <c:v>-0.95123530772760012</c:v>
                </c:pt>
                <c:pt idx="94">
                  <c:v>-0.95123530772760012</c:v>
                </c:pt>
                <c:pt idx="95">
                  <c:v>-0.95123530772760012</c:v>
                </c:pt>
                <c:pt idx="96">
                  <c:v>-0.95123530772760012</c:v>
                </c:pt>
                <c:pt idx="97">
                  <c:v>-0.95123530772760012</c:v>
                </c:pt>
                <c:pt idx="98">
                  <c:v>-0.95123530772760012</c:v>
                </c:pt>
                <c:pt idx="99">
                  <c:v>-0.16425193119885628</c:v>
                </c:pt>
                <c:pt idx="100">
                  <c:v>-0.16425193119885628</c:v>
                </c:pt>
                <c:pt idx="101">
                  <c:v>1.3816082726968906</c:v>
                </c:pt>
                <c:pt idx="102">
                  <c:v>1.3816082726968906</c:v>
                </c:pt>
                <c:pt idx="103">
                  <c:v>1.3816082726968906</c:v>
                </c:pt>
                <c:pt idx="104">
                  <c:v>1.6064606659908174</c:v>
                </c:pt>
                <c:pt idx="105">
                  <c:v>2.3091243950343388</c:v>
                </c:pt>
                <c:pt idx="106">
                  <c:v>1.6064606659908174</c:v>
                </c:pt>
                <c:pt idx="107">
                  <c:v>-0.16425193119885628</c:v>
                </c:pt>
                <c:pt idx="108">
                  <c:v>-0.22046502952233799</c:v>
                </c:pt>
                <c:pt idx="109">
                  <c:v>-0.16425193119885628</c:v>
                </c:pt>
                <c:pt idx="110">
                  <c:v>-0.22046502952233799</c:v>
                </c:pt>
                <c:pt idx="111">
                  <c:v>-0.22046502952233799</c:v>
                </c:pt>
                <c:pt idx="112">
                  <c:v>-0.22046502952233799</c:v>
                </c:pt>
                <c:pt idx="113">
                  <c:v>-0.22046502952233799</c:v>
                </c:pt>
                <c:pt idx="114">
                  <c:v>-0.22046502952233799</c:v>
                </c:pt>
                <c:pt idx="115">
                  <c:v>-0.16425193119885628</c:v>
                </c:pt>
                <c:pt idx="116">
                  <c:v>-0.22046502952233799</c:v>
                </c:pt>
                <c:pt idx="117">
                  <c:v>1.1005427810794819</c:v>
                </c:pt>
                <c:pt idx="118">
                  <c:v>-0.97934185688934094</c:v>
                </c:pt>
                <c:pt idx="119">
                  <c:v>-2.3719185390152029E-2</c:v>
                </c:pt>
                <c:pt idx="120">
                  <c:v>-0.97934185688934094</c:v>
                </c:pt>
                <c:pt idx="121">
                  <c:v>-0.97934185688934094</c:v>
                </c:pt>
                <c:pt idx="122">
                  <c:v>-0.97934185688934094</c:v>
                </c:pt>
                <c:pt idx="123">
                  <c:v>-0.41721087365452392</c:v>
                </c:pt>
                <c:pt idx="124">
                  <c:v>1.1848624285647045</c:v>
                </c:pt>
                <c:pt idx="125">
                  <c:v>1.1286493302412228</c:v>
                </c:pt>
                <c:pt idx="126">
                  <c:v>2.3091243950343388</c:v>
                </c:pt>
                <c:pt idx="127">
                  <c:v>2.3091243950343388</c:v>
                </c:pt>
                <c:pt idx="128">
                  <c:v>2.3091243950343388</c:v>
                </c:pt>
                <c:pt idx="129">
                  <c:v>2.3091243950343388</c:v>
                </c:pt>
                <c:pt idx="130">
                  <c:v>-0.36099777533104221</c:v>
                </c:pt>
                <c:pt idx="131">
                  <c:v>-0.36099777533104221</c:v>
                </c:pt>
                <c:pt idx="132">
                  <c:v>0.20113320790377476</c:v>
                </c:pt>
                <c:pt idx="133">
                  <c:v>0.20113320790377476</c:v>
                </c:pt>
                <c:pt idx="134">
                  <c:v>0.20113320790377476</c:v>
                </c:pt>
                <c:pt idx="135">
                  <c:v>0.20113320790377476</c:v>
                </c:pt>
                <c:pt idx="136">
                  <c:v>1.6064606659908174</c:v>
                </c:pt>
                <c:pt idx="137">
                  <c:v>1.6064606659908174</c:v>
                </c:pt>
                <c:pt idx="138">
                  <c:v>-0.95123530772760012</c:v>
                </c:pt>
                <c:pt idx="139">
                  <c:v>-0.83880911108063672</c:v>
                </c:pt>
                <c:pt idx="140">
                  <c:v>-0.83880911108063672</c:v>
                </c:pt>
                <c:pt idx="141">
                  <c:v>-0.58585016862496908</c:v>
                </c:pt>
                <c:pt idx="142">
                  <c:v>-0.58585016862496908</c:v>
                </c:pt>
                <c:pt idx="143">
                  <c:v>-0.24857157868407884</c:v>
                </c:pt>
                <c:pt idx="144">
                  <c:v>-0.58585016862496908</c:v>
                </c:pt>
                <c:pt idx="145">
                  <c:v>0.22923975706551561</c:v>
                </c:pt>
                <c:pt idx="146">
                  <c:v>-0.58585016862496908</c:v>
                </c:pt>
                <c:pt idx="147">
                  <c:v>-0.24857157868407884</c:v>
                </c:pt>
                <c:pt idx="148">
                  <c:v>-0.58585016862496908</c:v>
                </c:pt>
                <c:pt idx="149">
                  <c:v>0.22923975706551561</c:v>
                </c:pt>
                <c:pt idx="150">
                  <c:v>-1.147981151859786</c:v>
                </c:pt>
                <c:pt idx="151">
                  <c:v>-1.147981151859786</c:v>
                </c:pt>
                <c:pt idx="152">
                  <c:v>-1.147981151859786</c:v>
                </c:pt>
                <c:pt idx="153">
                  <c:v>-1.147981151859786</c:v>
                </c:pt>
                <c:pt idx="154">
                  <c:v>-1.147981151859786</c:v>
                </c:pt>
                <c:pt idx="155">
                  <c:v>-1.147981151859786</c:v>
                </c:pt>
                <c:pt idx="156">
                  <c:v>-0.92312875856585919</c:v>
                </c:pt>
                <c:pt idx="157">
                  <c:v>-0.92312875856585919</c:v>
                </c:pt>
                <c:pt idx="158">
                  <c:v>-1.3166204468302312</c:v>
                </c:pt>
                <c:pt idx="159">
                  <c:v>-1.3166204468302312</c:v>
                </c:pt>
                <c:pt idx="160">
                  <c:v>-0.92312875856585919</c:v>
                </c:pt>
                <c:pt idx="161">
                  <c:v>-0.92312875856585919</c:v>
                </c:pt>
                <c:pt idx="162">
                  <c:v>-0.92312875856585919</c:v>
                </c:pt>
                <c:pt idx="163">
                  <c:v>-0.92312875856585919</c:v>
                </c:pt>
                <c:pt idx="164">
                  <c:v>-0.92312875856585919</c:v>
                </c:pt>
                <c:pt idx="165">
                  <c:v>0.25734630622725646</c:v>
                </c:pt>
                <c:pt idx="166">
                  <c:v>0.25734630622725646</c:v>
                </c:pt>
                <c:pt idx="167">
                  <c:v>0.36977250287421987</c:v>
                </c:pt>
                <c:pt idx="168">
                  <c:v>0.36977250287421987</c:v>
                </c:pt>
                <c:pt idx="169">
                  <c:v>0.36977250287421987</c:v>
                </c:pt>
                <c:pt idx="170">
                  <c:v>0.36977250287421987</c:v>
                </c:pt>
                <c:pt idx="171">
                  <c:v>0.36977250287421987</c:v>
                </c:pt>
                <c:pt idx="172">
                  <c:v>0.36977250287421987</c:v>
                </c:pt>
                <c:pt idx="173">
                  <c:v>-0.30478467700756051</c:v>
                </c:pt>
                <c:pt idx="174">
                  <c:v>-0.83880911108063672</c:v>
                </c:pt>
                <c:pt idx="175">
                  <c:v>-0.30478467700756051</c:v>
                </c:pt>
                <c:pt idx="176">
                  <c:v>-0.30478467700756051</c:v>
                </c:pt>
                <c:pt idx="177">
                  <c:v>-0.30478467700756051</c:v>
                </c:pt>
                <c:pt idx="178">
                  <c:v>1.6345672151525581</c:v>
                </c:pt>
                <c:pt idx="179">
                  <c:v>1.6345672151525581</c:v>
                </c:pt>
                <c:pt idx="180">
                  <c:v>1.4940344693438539</c:v>
                </c:pt>
                <c:pt idx="181">
                  <c:v>1.4940344693438539</c:v>
                </c:pt>
                <c:pt idx="182">
                  <c:v>-1.4290466434771945</c:v>
                </c:pt>
                <c:pt idx="183">
                  <c:v>-0.5015305211397465</c:v>
                </c:pt>
                <c:pt idx="184">
                  <c:v>-1.4290466434771945</c:v>
                </c:pt>
                <c:pt idx="185">
                  <c:v>-0.5015305211397465</c:v>
                </c:pt>
                <c:pt idx="186">
                  <c:v>-0.5015305211397465</c:v>
                </c:pt>
                <c:pt idx="187">
                  <c:v>-0.97934185688934094</c:v>
                </c:pt>
                <c:pt idx="188">
                  <c:v>-7.9932283713633728E-2</c:v>
                </c:pt>
                <c:pt idx="189">
                  <c:v>-0.36099777533104221</c:v>
                </c:pt>
                <c:pt idx="190">
                  <c:v>-0.36099777533104221</c:v>
                </c:pt>
                <c:pt idx="191">
                  <c:v>0.20113320790377476</c:v>
                </c:pt>
                <c:pt idx="192">
                  <c:v>-0.97934185688934094</c:v>
                </c:pt>
                <c:pt idx="193">
                  <c:v>-0.41721087365452392</c:v>
                </c:pt>
                <c:pt idx="194">
                  <c:v>0.31355940455073816</c:v>
                </c:pt>
                <c:pt idx="195">
                  <c:v>0.31355940455073816</c:v>
                </c:pt>
                <c:pt idx="196">
                  <c:v>0.31355940455073816</c:v>
                </c:pt>
                <c:pt idx="197">
                  <c:v>0.31355940455073816</c:v>
                </c:pt>
                <c:pt idx="198">
                  <c:v>1.662673764314299</c:v>
                </c:pt>
                <c:pt idx="199">
                  <c:v>1.662673764314299</c:v>
                </c:pt>
                <c:pt idx="200">
                  <c:v>0.31355940455073816</c:v>
                </c:pt>
                <c:pt idx="201">
                  <c:v>1.6064606659908174</c:v>
                </c:pt>
                <c:pt idx="202">
                  <c:v>0.87569038778555519</c:v>
                </c:pt>
                <c:pt idx="203">
                  <c:v>8.8707011256811366E-2</c:v>
                </c:pt>
                <c:pt idx="204">
                  <c:v>0.31355940455073816</c:v>
                </c:pt>
              </c:numCache>
            </c:numRef>
          </c:xVal>
          <c:yVal>
            <c:numRef>
              <c:f>'Selected Feature -1'!$I$2:$I$206</c:f>
              <c:numCache>
                <c:formatCode>0.00</c:formatCode>
                <c:ptCount val="205"/>
                <c:pt idx="0">
                  <c:v>13495</c:v>
                </c:pt>
                <c:pt idx="1">
                  <c:v>16500</c:v>
                </c:pt>
                <c:pt idx="2">
                  <c:v>16500</c:v>
                </c:pt>
                <c:pt idx="3">
                  <c:v>13950</c:v>
                </c:pt>
                <c:pt idx="4">
                  <c:v>17450</c:v>
                </c:pt>
                <c:pt idx="5">
                  <c:v>15250</c:v>
                </c:pt>
                <c:pt idx="6">
                  <c:v>17710</c:v>
                </c:pt>
                <c:pt idx="7">
                  <c:v>18920</c:v>
                </c:pt>
                <c:pt idx="8">
                  <c:v>23875</c:v>
                </c:pt>
                <c:pt idx="9">
                  <c:v>17859.167000000001</c:v>
                </c:pt>
                <c:pt idx="10">
                  <c:v>16430</c:v>
                </c:pt>
                <c:pt idx="11">
                  <c:v>16925</c:v>
                </c:pt>
                <c:pt idx="12">
                  <c:v>20970</c:v>
                </c:pt>
                <c:pt idx="13">
                  <c:v>21105</c:v>
                </c:pt>
                <c:pt idx="14">
                  <c:v>24565</c:v>
                </c:pt>
                <c:pt idx="15">
                  <c:v>30760</c:v>
                </c:pt>
                <c:pt idx="16">
                  <c:v>41315</c:v>
                </c:pt>
                <c:pt idx="17">
                  <c:v>36880</c:v>
                </c:pt>
                <c:pt idx="18">
                  <c:v>5151</c:v>
                </c:pt>
                <c:pt idx="19">
                  <c:v>6295</c:v>
                </c:pt>
                <c:pt idx="20">
                  <c:v>6575</c:v>
                </c:pt>
                <c:pt idx="21">
                  <c:v>5572</c:v>
                </c:pt>
                <c:pt idx="22">
                  <c:v>6377</c:v>
                </c:pt>
                <c:pt idx="23">
                  <c:v>7957</c:v>
                </c:pt>
                <c:pt idx="24">
                  <c:v>6229</c:v>
                </c:pt>
                <c:pt idx="25">
                  <c:v>6692</c:v>
                </c:pt>
                <c:pt idx="26">
                  <c:v>7609</c:v>
                </c:pt>
                <c:pt idx="27">
                  <c:v>8558</c:v>
                </c:pt>
                <c:pt idx="28">
                  <c:v>8921</c:v>
                </c:pt>
                <c:pt idx="29">
                  <c:v>12964</c:v>
                </c:pt>
                <c:pt idx="30">
                  <c:v>6479</c:v>
                </c:pt>
                <c:pt idx="31">
                  <c:v>6855</c:v>
                </c:pt>
                <c:pt idx="32">
                  <c:v>5399</c:v>
                </c:pt>
                <c:pt idx="33">
                  <c:v>6529</c:v>
                </c:pt>
                <c:pt idx="34">
                  <c:v>7129</c:v>
                </c:pt>
                <c:pt idx="35">
                  <c:v>7295</c:v>
                </c:pt>
                <c:pt idx="36">
                  <c:v>7295</c:v>
                </c:pt>
                <c:pt idx="37">
                  <c:v>7895</c:v>
                </c:pt>
                <c:pt idx="38">
                  <c:v>9095</c:v>
                </c:pt>
                <c:pt idx="39">
                  <c:v>8845</c:v>
                </c:pt>
                <c:pt idx="40">
                  <c:v>10295</c:v>
                </c:pt>
                <c:pt idx="41">
                  <c:v>12945</c:v>
                </c:pt>
                <c:pt idx="42">
                  <c:v>10345</c:v>
                </c:pt>
                <c:pt idx="43">
                  <c:v>6785</c:v>
                </c:pt>
                <c:pt idx="44">
                  <c:v>8916.5</c:v>
                </c:pt>
                <c:pt idx="45">
                  <c:v>8916.5</c:v>
                </c:pt>
                <c:pt idx="46">
                  <c:v>11048</c:v>
                </c:pt>
                <c:pt idx="47">
                  <c:v>32250</c:v>
                </c:pt>
                <c:pt idx="48">
                  <c:v>35550</c:v>
                </c:pt>
                <c:pt idx="49">
                  <c:v>36000</c:v>
                </c:pt>
                <c:pt idx="50">
                  <c:v>5195</c:v>
                </c:pt>
                <c:pt idx="51">
                  <c:v>6095</c:v>
                </c:pt>
                <c:pt idx="52">
                  <c:v>6795</c:v>
                </c:pt>
                <c:pt idx="53">
                  <c:v>6695</c:v>
                </c:pt>
                <c:pt idx="54">
                  <c:v>7395</c:v>
                </c:pt>
                <c:pt idx="55">
                  <c:v>10945</c:v>
                </c:pt>
                <c:pt idx="56">
                  <c:v>11845</c:v>
                </c:pt>
                <c:pt idx="57">
                  <c:v>13645</c:v>
                </c:pt>
                <c:pt idx="58">
                  <c:v>15645</c:v>
                </c:pt>
                <c:pt idx="59">
                  <c:v>8845</c:v>
                </c:pt>
                <c:pt idx="60">
                  <c:v>8495</c:v>
                </c:pt>
                <c:pt idx="61">
                  <c:v>10595</c:v>
                </c:pt>
                <c:pt idx="62">
                  <c:v>10245</c:v>
                </c:pt>
                <c:pt idx="63">
                  <c:v>10795</c:v>
                </c:pt>
                <c:pt idx="64">
                  <c:v>11245</c:v>
                </c:pt>
                <c:pt idx="65">
                  <c:v>18280</c:v>
                </c:pt>
                <c:pt idx="66">
                  <c:v>18344</c:v>
                </c:pt>
                <c:pt idx="67">
                  <c:v>25552</c:v>
                </c:pt>
                <c:pt idx="68">
                  <c:v>28248</c:v>
                </c:pt>
                <c:pt idx="69">
                  <c:v>28176</c:v>
                </c:pt>
                <c:pt idx="70">
                  <c:v>31600</c:v>
                </c:pt>
                <c:pt idx="71">
                  <c:v>34184</c:v>
                </c:pt>
                <c:pt idx="72">
                  <c:v>35056</c:v>
                </c:pt>
                <c:pt idx="73">
                  <c:v>40960</c:v>
                </c:pt>
                <c:pt idx="74">
                  <c:v>45400</c:v>
                </c:pt>
                <c:pt idx="75">
                  <c:v>16503</c:v>
                </c:pt>
                <c:pt idx="76">
                  <c:v>5389</c:v>
                </c:pt>
                <c:pt idx="77">
                  <c:v>6189</c:v>
                </c:pt>
                <c:pt idx="78">
                  <c:v>6669</c:v>
                </c:pt>
                <c:pt idx="79">
                  <c:v>7689</c:v>
                </c:pt>
                <c:pt idx="80">
                  <c:v>9959</c:v>
                </c:pt>
                <c:pt idx="81">
                  <c:v>8499</c:v>
                </c:pt>
                <c:pt idx="82">
                  <c:v>12629</c:v>
                </c:pt>
                <c:pt idx="83">
                  <c:v>14869</c:v>
                </c:pt>
                <c:pt idx="84">
                  <c:v>14489</c:v>
                </c:pt>
                <c:pt idx="85">
                  <c:v>6989</c:v>
                </c:pt>
                <c:pt idx="86">
                  <c:v>8189</c:v>
                </c:pt>
                <c:pt idx="87">
                  <c:v>9279</c:v>
                </c:pt>
                <c:pt idx="88">
                  <c:v>9279</c:v>
                </c:pt>
                <c:pt idx="89">
                  <c:v>5499</c:v>
                </c:pt>
                <c:pt idx="90">
                  <c:v>7099</c:v>
                </c:pt>
                <c:pt idx="91">
                  <c:v>6649</c:v>
                </c:pt>
                <c:pt idx="92">
                  <c:v>6849</c:v>
                </c:pt>
                <c:pt idx="93">
                  <c:v>7349</c:v>
                </c:pt>
                <c:pt idx="94">
                  <c:v>7299</c:v>
                </c:pt>
                <c:pt idx="95">
                  <c:v>7799</c:v>
                </c:pt>
                <c:pt idx="96">
                  <c:v>7499</c:v>
                </c:pt>
                <c:pt idx="97">
                  <c:v>7999</c:v>
                </c:pt>
                <c:pt idx="98">
                  <c:v>8249</c:v>
                </c:pt>
                <c:pt idx="99">
                  <c:v>8949</c:v>
                </c:pt>
                <c:pt idx="100">
                  <c:v>9549</c:v>
                </c:pt>
                <c:pt idx="101">
                  <c:v>13499</c:v>
                </c:pt>
                <c:pt idx="102">
                  <c:v>14399</c:v>
                </c:pt>
                <c:pt idx="103">
                  <c:v>13499</c:v>
                </c:pt>
                <c:pt idx="104">
                  <c:v>17199</c:v>
                </c:pt>
                <c:pt idx="105">
                  <c:v>19699</c:v>
                </c:pt>
                <c:pt idx="106">
                  <c:v>18399</c:v>
                </c:pt>
                <c:pt idx="107">
                  <c:v>11900</c:v>
                </c:pt>
                <c:pt idx="108">
                  <c:v>13200</c:v>
                </c:pt>
                <c:pt idx="109">
                  <c:v>12440</c:v>
                </c:pt>
                <c:pt idx="110">
                  <c:v>13860</c:v>
                </c:pt>
                <c:pt idx="111">
                  <c:v>15580</c:v>
                </c:pt>
                <c:pt idx="112">
                  <c:v>16900</c:v>
                </c:pt>
                <c:pt idx="113">
                  <c:v>16695</c:v>
                </c:pt>
                <c:pt idx="114">
                  <c:v>17075</c:v>
                </c:pt>
                <c:pt idx="115">
                  <c:v>16630</c:v>
                </c:pt>
                <c:pt idx="116">
                  <c:v>17950</c:v>
                </c:pt>
                <c:pt idx="117">
                  <c:v>18150</c:v>
                </c:pt>
                <c:pt idx="118">
                  <c:v>5572</c:v>
                </c:pt>
                <c:pt idx="119">
                  <c:v>7957</c:v>
                </c:pt>
                <c:pt idx="120">
                  <c:v>6229</c:v>
                </c:pt>
                <c:pt idx="121">
                  <c:v>6692</c:v>
                </c:pt>
                <c:pt idx="122">
                  <c:v>7609</c:v>
                </c:pt>
                <c:pt idx="123">
                  <c:v>8921</c:v>
                </c:pt>
                <c:pt idx="124">
                  <c:v>12764</c:v>
                </c:pt>
                <c:pt idx="125">
                  <c:v>22018</c:v>
                </c:pt>
                <c:pt idx="126">
                  <c:v>32528</c:v>
                </c:pt>
                <c:pt idx="127">
                  <c:v>34028</c:v>
                </c:pt>
                <c:pt idx="128">
                  <c:v>37028</c:v>
                </c:pt>
                <c:pt idx="129">
                  <c:v>31400.5</c:v>
                </c:pt>
                <c:pt idx="130">
                  <c:v>9295</c:v>
                </c:pt>
                <c:pt idx="131">
                  <c:v>9895</c:v>
                </c:pt>
                <c:pt idx="132">
                  <c:v>11850</c:v>
                </c:pt>
                <c:pt idx="133">
                  <c:v>12170</c:v>
                </c:pt>
                <c:pt idx="134">
                  <c:v>15040</c:v>
                </c:pt>
                <c:pt idx="135">
                  <c:v>15510</c:v>
                </c:pt>
                <c:pt idx="136">
                  <c:v>18150</c:v>
                </c:pt>
                <c:pt idx="137">
                  <c:v>18620</c:v>
                </c:pt>
                <c:pt idx="138">
                  <c:v>5118</c:v>
                </c:pt>
                <c:pt idx="139">
                  <c:v>7053</c:v>
                </c:pt>
                <c:pt idx="140">
                  <c:v>7603</c:v>
                </c:pt>
                <c:pt idx="141">
                  <c:v>7126</c:v>
                </c:pt>
                <c:pt idx="142">
                  <c:v>7775</c:v>
                </c:pt>
                <c:pt idx="143">
                  <c:v>9960</c:v>
                </c:pt>
                <c:pt idx="144">
                  <c:v>9233</c:v>
                </c:pt>
                <c:pt idx="145">
                  <c:v>11259</c:v>
                </c:pt>
                <c:pt idx="146">
                  <c:v>7463</c:v>
                </c:pt>
                <c:pt idx="147">
                  <c:v>10198</c:v>
                </c:pt>
                <c:pt idx="148">
                  <c:v>8013</c:v>
                </c:pt>
                <c:pt idx="149">
                  <c:v>11694</c:v>
                </c:pt>
                <c:pt idx="150">
                  <c:v>5348</c:v>
                </c:pt>
                <c:pt idx="151">
                  <c:v>6338</c:v>
                </c:pt>
                <c:pt idx="152">
                  <c:v>6488</c:v>
                </c:pt>
                <c:pt idx="153">
                  <c:v>6918</c:v>
                </c:pt>
                <c:pt idx="154">
                  <c:v>7898</c:v>
                </c:pt>
                <c:pt idx="155">
                  <c:v>8778</c:v>
                </c:pt>
                <c:pt idx="156">
                  <c:v>6938</c:v>
                </c:pt>
                <c:pt idx="157">
                  <c:v>7198</c:v>
                </c:pt>
                <c:pt idx="158">
                  <c:v>7898</c:v>
                </c:pt>
                <c:pt idx="159">
                  <c:v>7788</c:v>
                </c:pt>
                <c:pt idx="160">
                  <c:v>7738</c:v>
                </c:pt>
                <c:pt idx="161">
                  <c:v>8358</c:v>
                </c:pt>
                <c:pt idx="162">
                  <c:v>9258</c:v>
                </c:pt>
                <c:pt idx="163">
                  <c:v>8058</c:v>
                </c:pt>
                <c:pt idx="164">
                  <c:v>8238</c:v>
                </c:pt>
                <c:pt idx="165">
                  <c:v>9298</c:v>
                </c:pt>
                <c:pt idx="166">
                  <c:v>9538</c:v>
                </c:pt>
                <c:pt idx="167">
                  <c:v>8449</c:v>
                </c:pt>
                <c:pt idx="168">
                  <c:v>9639</c:v>
                </c:pt>
                <c:pt idx="169">
                  <c:v>9989</c:v>
                </c:pt>
                <c:pt idx="170">
                  <c:v>11199</c:v>
                </c:pt>
                <c:pt idx="171">
                  <c:v>11549</c:v>
                </c:pt>
                <c:pt idx="172">
                  <c:v>17669</c:v>
                </c:pt>
                <c:pt idx="173">
                  <c:v>8948</c:v>
                </c:pt>
                <c:pt idx="174">
                  <c:v>10698</c:v>
                </c:pt>
                <c:pt idx="175">
                  <c:v>9988</c:v>
                </c:pt>
                <c:pt idx="176">
                  <c:v>10898</c:v>
                </c:pt>
                <c:pt idx="177">
                  <c:v>11248</c:v>
                </c:pt>
                <c:pt idx="178">
                  <c:v>16558</c:v>
                </c:pt>
                <c:pt idx="179">
                  <c:v>15998</c:v>
                </c:pt>
                <c:pt idx="180">
                  <c:v>15690</c:v>
                </c:pt>
                <c:pt idx="181">
                  <c:v>15750</c:v>
                </c:pt>
                <c:pt idx="182">
                  <c:v>7775</c:v>
                </c:pt>
                <c:pt idx="183">
                  <c:v>7975</c:v>
                </c:pt>
                <c:pt idx="184">
                  <c:v>7995</c:v>
                </c:pt>
                <c:pt idx="185">
                  <c:v>8195</c:v>
                </c:pt>
                <c:pt idx="186">
                  <c:v>8495</c:v>
                </c:pt>
                <c:pt idx="187">
                  <c:v>9495</c:v>
                </c:pt>
                <c:pt idx="188">
                  <c:v>9995</c:v>
                </c:pt>
                <c:pt idx="189">
                  <c:v>11595</c:v>
                </c:pt>
                <c:pt idx="190">
                  <c:v>9980</c:v>
                </c:pt>
                <c:pt idx="191">
                  <c:v>13295</c:v>
                </c:pt>
                <c:pt idx="192">
                  <c:v>13845</c:v>
                </c:pt>
                <c:pt idx="193">
                  <c:v>12290</c:v>
                </c:pt>
                <c:pt idx="194">
                  <c:v>12940</c:v>
                </c:pt>
                <c:pt idx="195">
                  <c:v>13415</c:v>
                </c:pt>
                <c:pt idx="196">
                  <c:v>15985</c:v>
                </c:pt>
                <c:pt idx="197">
                  <c:v>16515</c:v>
                </c:pt>
                <c:pt idx="198">
                  <c:v>18420</c:v>
                </c:pt>
                <c:pt idx="199">
                  <c:v>18950</c:v>
                </c:pt>
                <c:pt idx="200">
                  <c:v>16845</c:v>
                </c:pt>
                <c:pt idx="201">
                  <c:v>19045</c:v>
                </c:pt>
                <c:pt idx="202">
                  <c:v>21485</c:v>
                </c:pt>
                <c:pt idx="203">
                  <c:v>22470</c:v>
                </c:pt>
                <c:pt idx="204">
                  <c:v>22625</c:v>
                </c:pt>
              </c:numCache>
            </c:numRef>
          </c:yVal>
          <c:smooth val="0"/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'Selected Feature -1'!$H$2:$H$206</c:f>
              <c:numCache>
                <c:formatCode>0.00</c:formatCode>
                <c:ptCount val="205"/>
                <c:pt idx="0">
                  <c:v>0.22923975706551561</c:v>
                </c:pt>
                <c:pt idx="1">
                  <c:v>0.22923975706551561</c:v>
                </c:pt>
                <c:pt idx="2">
                  <c:v>1.4378213710203722</c:v>
                </c:pt>
                <c:pt idx="3">
                  <c:v>-2.3719185390152029E-2</c:v>
                </c:pt>
                <c:pt idx="4">
                  <c:v>0.34166595371247904</c:v>
                </c:pt>
                <c:pt idx="5">
                  <c:v>0.20113320790377476</c:v>
                </c:pt>
                <c:pt idx="6">
                  <c:v>0.20113320790377476</c:v>
                </c:pt>
                <c:pt idx="7">
                  <c:v>0.20113320790377476</c:v>
                </c:pt>
                <c:pt idx="8">
                  <c:v>1.0443296827560002</c:v>
                </c:pt>
                <c:pt idx="9">
                  <c:v>1.6064606659908174</c:v>
                </c:pt>
                <c:pt idx="10">
                  <c:v>-5.1825734551892884E-2</c:v>
                </c:pt>
                <c:pt idx="11">
                  <c:v>-5.1825734551892884E-2</c:v>
                </c:pt>
                <c:pt idx="12">
                  <c:v>0.51030524868292415</c:v>
                </c:pt>
                <c:pt idx="13">
                  <c:v>0.51030524868292415</c:v>
                </c:pt>
                <c:pt idx="14">
                  <c:v>0.51030524868292415</c:v>
                </c:pt>
                <c:pt idx="15">
                  <c:v>2.2248047475491162</c:v>
                </c:pt>
                <c:pt idx="16">
                  <c:v>2.2248047475491162</c:v>
                </c:pt>
                <c:pt idx="17">
                  <c:v>2.2248047475491162</c:v>
                </c:pt>
                <c:pt idx="18">
                  <c:v>-1.541472840124158</c:v>
                </c:pt>
                <c:pt idx="19">
                  <c:v>-0.92312875856585919</c:v>
                </c:pt>
                <c:pt idx="20">
                  <c:v>-0.92312875856585919</c:v>
                </c:pt>
                <c:pt idx="21">
                  <c:v>-0.97934185688934094</c:v>
                </c:pt>
                <c:pt idx="22">
                  <c:v>-0.97934185688934094</c:v>
                </c:pt>
                <c:pt idx="23">
                  <c:v>-2.3719185390152029E-2</c:v>
                </c:pt>
                <c:pt idx="24">
                  <c:v>-0.97934185688934094</c:v>
                </c:pt>
                <c:pt idx="25">
                  <c:v>-0.97934185688934094</c:v>
                </c:pt>
                <c:pt idx="26">
                  <c:v>-0.97934185688934094</c:v>
                </c:pt>
                <c:pt idx="27">
                  <c:v>-2.3719185390152029E-2</c:v>
                </c:pt>
                <c:pt idx="28">
                  <c:v>-0.41721087365452392</c:v>
                </c:pt>
                <c:pt idx="29">
                  <c:v>1.1848624285647045</c:v>
                </c:pt>
                <c:pt idx="30">
                  <c:v>-1.2604073485067495</c:v>
                </c:pt>
                <c:pt idx="31">
                  <c:v>-0.75448946359541413</c:v>
                </c:pt>
                <c:pt idx="32">
                  <c:v>-1.2041942501832676</c:v>
                </c:pt>
                <c:pt idx="33">
                  <c:v>-0.75448946359541413</c:v>
                </c:pt>
                <c:pt idx="34">
                  <c:v>-0.75448946359541413</c:v>
                </c:pt>
                <c:pt idx="35">
                  <c:v>-0.75448946359541413</c:v>
                </c:pt>
                <c:pt idx="36">
                  <c:v>-0.75448946359541413</c:v>
                </c:pt>
                <c:pt idx="37">
                  <c:v>-0.47342397197800562</c:v>
                </c:pt>
                <c:pt idx="38">
                  <c:v>-0.47342397197800562</c:v>
                </c:pt>
                <c:pt idx="39">
                  <c:v>-0.47342397197800562</c:v>
                </c:pt>
                <c:pt idx="40">
                  <c:v>-0.47342397197800562</c:v>
                </c:pt>
                <c:pt idx="41">
                  <c:v>-5.1825734551892884E-2</c:v>
                </c:pt>
                <c:pt idx="42">
                  <c:v>-7.9932283713633728E-2</c:v>
                </c:pt>
                <c:pt idx="43">
                  <c:v>-0.69827636527193249</c:v>
                </c:pt>
                <c:pt idx="44">
                  <c:v>-0.92312875856585919</c:v>
                </c:pt>
                <c:pt idx="45">
                  <c:v>-0.92312875856585919</c:v>
                </c:pt>
                <c:pt idx="46">
                  <c:v>-0.36099777533104221</c:v>
                </c:pt>
                <c:pt idx="47">
                  <c:v>2.056165452578671</c:v>
                </c:pt>
                <c:pt idx="48">
                  <c:v>2.056165452578671</c:v>
                </c:pt>
                <c:pt idx="49">
                  <c:v>2.3091243950343388</c:v>
                </c:pt>
                <c:pt idx="50">
                  <c:v>-0.97934185688934094</c:v>
                </c:pt>
                <c:pt idx="51">
                  <c:v>-0.97934185688934094</c:v>
                </c:pt>
                <c:pt idx="52">
                  <c:v>-0.97934185688934094</c:v>
                </c:pt>
                <c:pt idx="53">
                  <c:v>-0.97934185688934094</c:v>
                </c:pt>
                <c:pt idx="54">
                  <c:v>-0.97934185688934094</c:v>
                </c:pt>
                <c:pt idx="55">
                  <c:v>-5.1825734551892884E-2</c:v>
                </c:pt>
                <c:pt idx="56">
                  <c:v>-5.1825734551892884E-2</c:v>
                </c:pt>
                <c:pt idx="57">
                  <c:v>-5.1825734551892884E-2</c:v>
                </c:pt>
                <c:pt idx="58">
                  <c:v>0.90379693694729601</c:v>
                </c:pt>
                <c:pt idx="59">
                  <c:v>-0.52963707030148732</c:v>
                </c:pt>
                <c:pt idx="60">
                  <c:v>-0.52963707030148732</c:v>
                </c:pt>
                <c:pt idx="61">
                  <c:v>-0.52963707030148732</c:v>
                </c:pt>
                <c:pt idx="62">
                  <c:v>-0.52963707030148732</c:v>
                </c:pt>
                <c:pt idx="63">
                  <c:v>-1.0917680535363044</c:v>
                </c:pt>
                <c:pt idx="64">
                  <c:v>-0.52963707030148732</c:v>
                </c:pt>
                <c:pt idx="65">
                  <c:v>0.48219869952118327</c:v>
                </c:pt>
                <c:pt idx="66">
                  <c:v>-0.86691566024237754</c:v>
                </c:pt>
                <c:pt idx="67">
                  <c:v>0.5665183470064058</c:v>
                </c:pt>
                <c:pt idx="68">
                  <c:v>0.5665183470064058</c:v>
                </c:pt>
                <c:pt idx="69">
                  <c:v>0.5665183470064058</c:v>
                </c:pt>
                <c:pt idx="70">
                  <c:v>0.5665183470064058</c:v>
                </c:pt>
                <c:pt idx="71">
                  <c:v>1.4659279201821129</c:v>
                </c:pt>
                <c:pt idx="72">
                  <c:v>1.4659279201821129</c:v>
                </c:pt>
                <c:pt idx="73">
                  <c:v>2.2810178458725976</c:v>
                </c:pt>
                <c:pt idx="74">
                  <c:v>2.2810178458725976</c:v>
                </c:pt>
                <c:pt idx="75">
                  <c:v>2.0280589034169298</c:v>
                </c:pt>
                <c:pt idx="76">
                  <c:v>-0.97934185688934094</c:v>
                </c:pt>
                <c:pt idx="77">
                  <c:v>-0.97934185688934094</c:v>
                </c:pt>
                <c:pt idx="78">
                  <c:v>-0.97934185688934094</c:v>
                </c:pt>
                <c:pt idx="79">
                  <c:v>-2.3719185390152029E-2</c:v>
                </c:pt>
                <c:pt idx="80">
                  <c:v>0.36977250287421987</c:v>
                </c:pt>
                <c:pt idx="81">
                  <c:v>-0.41721087365452392</c:v>
                </c:pt>
                <c:pt idx="82">
                  <c:v>1.1848624285647045</c:v>
                </c:pt>
                <c:pt idx="83">
                  <c:v>1.1848624285647045</c:v>
                </c:pt>
                <c:pt idx="84">
                  <c:v>1.1848624285647045</c:v>
                </c:pt>
                <c:pt idx="85">
                  <c:v>-0.41721087365452392</c:v>
                </c:pt>
                <c:pt idx="86">
                  <c:v>-0.41721087365452392</c:v>
                </c:pt>
                <c:pt idx="87">
                  <c:v>0.36977250287421987</c:v>
                </c:pt>
                <c:pt idx="88">
                  <c:v>0.36977250287421987</c:v>
                </c:pt>
                <c:pt idx="89">
                  <c:v>-0.95123530772760012</c:v>
                </c:pt>
                <c:pt idx="90">
                  <c:v>-1.3447269959919721</c:v>
                </c:pt>
                <c:pt idx="91">
                  <c:v>-0.95123530772760012</c:v>
                </c:pt>
                <c:pt idx="92">
                  <c:v>-0.95123530772760012</c:v>
                </c:pt>
                <c:pt idx="93">
                  <c:v>-0.95123530772760012</c:v>
                </c:pt>
                <c:pt idx="94">
                  <c:v>-0.95123530772760012</c:v>
                </c:pt>
                <c:pt idx="95">
                  <c:v>-0.95123530772760012</c:v>
                </c:pt>
                <c:pt idx="96">
                  <c:v>-0.95123530772760012</c:v>
                </c:pt>
                <c:pt idx="97">
                  <c:v>-0.95123530772760012</c:v>
                </c:pt>
                <c:pt idx="98">
                  <c:v>-0.95123530772760012</c:v>
                </c:pt>
                <c:pt idx="99">
                  <c:v>-0.16425193119885628</c:v>
                </c:pt>
                <c:pt idx="100">
                  <c:v>-0.16425193119885628</c:v>
                </c:pt>
                <c:pt idx="101">
                  <c:v>1.3816082726968906</c:v>
                </c:pt>
                <c:pt idx="102">
                  <c:v>1.3816082726968906</c:v>
                </c:pt>
                <c:pt idx="103">
                  <c:v>1.3816082726968906</c:v>
                </c:pt>
                <c:pt idx="104">
                  <c:v>1.6064606659908174</c:v>
                </c:pt>
                <c:pt idx="105">
                  <c:v>2.3091243950343388</c:v>
                </c:pt>
                <c:pt idx="106">
                  <c:v>1.6064606659908174</c:v>
                </c:pt>
                <c:pt idx="107">
                  <c:v>-0.16425193119885628</c:v>
                </c:pt>
                <c:pt idx="108">
                  <c:v>-0.22046502952233799</c:v>
                </c:pt>
                <c:pt idx="109">
                  <c:v>-0.16425193119885628</c:v>
                </c:pt>
                <c:pt idx="110">
                  <c:v>-0.22046502952233799</c:v>
                </c:pt>
                <c:pt idx="111">
                  <c:v>-0.22046502952233799</c:v>
                </c:pt>
                <c:pt idx="112">
                  <c:v>-0.22046502952233799</c:v>
                </c:pt>
                <c:pt idx="113">
                  <c:v>-0.22046502952233799</c:v>
                </c:pt>
                <c:pt idx="114">
                  <c:v>-0.22046502952233799</c:v>
                </c:pt>
                <c:pt idx="115">
                  <c:v>-0.16425193119885628</c:v>
                </c:pt>
                <c:pt idx="116">
                  <c:v>-0.22046502952233799</c:v>
                </c:pt>
                <c:pt idx="117">
                  <c:v>1.1005427810794819</c:v>
                </c:pt>
                <c:pt idx="118">
                  <c:v>-0.97934185688934094</c:v>
                </c:pt>
                <c:pt idx="119">
                  <c:v>-2.3719185390152029E-2</c:v>
                </c:pt>
                <c:pt idx="120">
                  <c:v>-0.97934185688934094</c:v>
                </c:pt>
                <c:pt idx="121">
                  <c:v>-0.97934185688934094</c:v>
                </c:pt>
                <c:pt idx="122">
                  <c:v>-0.97934185688934094</c:v>
                </c:pt>
                <c:pt idx="123">
                  <c:v>-0.41721087365452392</c:v>
                </c:pt>
                <c:pt idx="124">
                  <c:v>1.1848624285647045</c:v>
                </c:pt>
                <c:pt idx="125">
                  <c:v>1.1286493302412228</c:v>
                </c:pt>
                <c:pt idx="126">
                  <c:v>2.3091243950343388</c:v>
                </c:pt>
                <c:pt idx="127">
                  <c:v>2.3091243950343388</c:v>
                </c:pt>
                <c:pt idx="128">
                  <c:v>2.3091243950343388</c:v>
                </c:pt>
                <c:pt idx="129">
                  <c:v>2.3091243950343388</c:v>
                </c:pt>
                <c:pt idx="130">
                  <c:v>-0.36099777533104221</c:v>
                </c:pt>
                <c:pt idx="131">
                  <c:v>-0.36099777533104221</c:v>
                </c:pt>
                <c:pt idx="132">
                  <c:v>0.20113320790377476</c:v>
                </c:pt>
                <c:pt idx="133">
                  <c:v>0.20113320790377476</c:v>
                </c:pt>
                <c:pt idx="134">
                  <c:v>0.20113320790377476</c:v>
                </c:pt>
                <c:pt idx="135">
                  <c:v>0.20113320790377476</c:v>
                </c:pt>
                <c:pt idx="136">
                  <c:v>1.6064606659908174</c:v>
                </c:pt>
                <c:pt idx="137">
                  <c:v>1.6064606659908174</c:v>
                </c:pt>
                <c:pt idx="138">
                  <c:v>-0.95123530772760012</c:v>
                </c:pt>
                <c:pt idx="139">
                  <c:v>-0.83880911108063672</c:v>
                </c:pt>
                <c:pt idx="140">
                  <c:v>-0.83880911108063672</c:v>
                </c:pt>
                <c:pt idx="141">
                  <c:v>-0.58585016862496908</c:v>
                </c:pt>
                <c:pt idx="142">
                  <c:v>-0.58585016862496908</c:v>
                </c:pt>
                <c:pt idx="143">
                  <c:v>-0.24857157868407884</c:v>
                </c:pt>
                <c:pt idx="144">
                  <c:v>-0.58585016862496908</c:v>
                </c:pt>
                <c:pt idx="145">
                  <c:v>0.22923975706551561</c:v>
                </c:pt>
                <c:pt idx="146">
                  <c:v>-0.58585016862496908</c:v>
                </c:pt>
                <c:pt idx="147">
                  <c:v>-0.24857157868407884</c:v>
                </c:pt>
                <c:pt idx="148">
                  <c:v>-0.58585016862496908</c:v>
                </c:pt>
                <c:pt idx="149">
                  <c:v>0.22923975706551561</c:v>
                </c:pt>
                <c:pt idx="150">
                  <c:v>-1.147981151859786</c:v>
                </c:pt>
                <c:pt idx="151">
                  <c:v>-1.147981151859786</c:v>
                </c:pt>
                <c:pt idx="152">
                  <c:v>-1.147981151859786</c:v>
                </c:pt>
                <c:pt idx="153">
                  <c:v>-1.147981151859786</c:v>
                </c:pt>
                <c:pt idx="154">
                  <c:v>-1.147981151859786</c:v>
                </c:pt>
                <c:pt idx="155">
                  <c:v>-1.147981151859786</c:v>
                </c:pt>
                <c:pt idx="156">
                  <c:v>-0.92312875856585919</c:v>
                </c:pt>
                <c:pt idx="157">
                  <c:v>-0.92312875856585919</c:v>
                </c:pt>
                <c:pt idx="158">
                  <c:v>-1.3166204468302312</c:v>
                </c:pt>
                <c:pt idx="159">
                  <c:v>-1.3166204468302312</c:v>
                </c:pt>
                <c:pt idx="160">
                  <c:v>-0.92312875856585919</c:v>
                </c:pt>
                <c:pt idx="161">
                  <c:v>-0.92312875856585919</c:v>
                </c:pt>
                <c:pt idx="162">
                  <c:v>-0.92312875856585919</c:v>
                </c:pt>
                <c:pt idx="163">
                  <c:v>-0.92312875856585919</c:v>
                </c:pt>
                <c:pt idx="164">
                  <c:v>-0.92312875856585919</c:v>
                </c:pt>
                <c:pt idx="165">
                  <c:v>0.25734630622725646</c:v>
                </c:pt>
                <c:pt idx="166">
                  <c:v>0.25734630622725646</c:v>
                </c:pt>
                <c:pt idx="167">
                  <c:v>0.36977250287421987</c:v>
                </c:pt>
                <c:pt idx="168">
                  <c:v>0.36977250287421987</c:v>
                </c:pt>
                <c:pt idx="169">
                  <c:v>0.36977250287421987</c:v>
                </c:pt>
                <c:pt idx="170">
                  <c:v>0.36977250287421987</c:v>
                </c:pt>
                <c:pt idx="171">
                  <c:v>0.36977250287421987</c:v>
                </c:pt>
                <c:pt idx="172">
                  <c:v>0.36977250287421987</c:v>
                </c:pt>
                <c:pt idx="173">
                  <c:v>-0.30478467700756051</c:v>
                </c:pt>
                <c:pt idx="174">
                  <c:v>-0.83880911108063672</c:v>
                </c:pt>
                <c:pt idx="175">
                  <c:v>-0.30478467700756051</c:v>
                </c:pt>
                <c:pt idx="176">
                  <c:v>-0.30478467700756051</c:v>
                </c:pt>
                <c:pt idx="177">
                  <c:v>-0.30478467700756051</c:v>
                </c:pt>
                <c:pt idx="178">
                  <c:v>1.6345672151525581</c:v>
                </c:pt>
                <c:pt idx="179">
                  <c:v>1.6345672151525581</c:v>
                </c:pt>
                <c:pt idx="180">
                  <c:v>1.4940344693438539</c:v>
                </c:pt>
                <c:pt idx="181">
                  <c:v>1.4940344693438539</c:v>
                </c:pt>
                <c:pt idx="182">
                  <c:v>-1.4290466434771945</c:v>
                </c:pt>
                <c:pt idx="183">
                  <c:v>-0.5015305211397465</c:v>
                </c:pt>
                <c:pt idx="184">
                  <c:v>-1.4290466434771945</c:v>
                </c:pt>
                <c:pt idx="185">
                  <c:v>-0.5015305211397465</c:v>
                </c:pt>
                <c:pt idx="186">
                  <c:v>-0.5015305211397465</c:v>
                </c:pt>
                <c:pt idx="187">
                  <c:v>-0.97934185688934094</c:v>
                </c:pt>
                <c:pt idx="188">
                  <c:v>-7.9932283713633728E-2</c:v>
                </c:pt>
                <c:pt idx="189">
                  <c:v>-0.36099777533104221</c:v>
                </c:pt>
                <c:pt idx="190">
                  <c:v>-0.36099777533104221</c:v>
                </c:pt>
                <c:pt idx="191">
                  <c:v>0.20113320790377476</c:v>
                </c:pt>
                <c:pt idx="192">
                  <c:v>-0.97934185688934094</c:v>
                </c:pt>
                <c:pt idx="193">
                  <c:v>-0.41721087365452392</c:v>
                </c:pt>
                <c:pt idx="194">
                  <c:v>0.31355940455073816</c:v>
                </c:pt>
                <c:pt idx="195">
                  <c:v>0.31355940455073816</c:v>
                </c:pt>
                <c:pt idx="196">
                  <c:v>0.31355940455073816</c:v>
                </c:pt>
                <c:pt idx="197">
                  <c:v>0.31355940455073816</c:v>
                </c:pt>
                <c:pt idx="198">
                  <c:v>1.662673764314299</c:v>
                </c:pt>
                <c:pt idx="199">
                  <c:v>1.662673764314299</c:v>
                </c:pt>
                <c:pt idx="200">
                  <c:v>0.31355940455073816</c:v>
                </c:pt>
                <c:pt idx="201">
                  <c:v>1.6064606659908174</c:v>
                </c:pt>
                <c:pt idx="202">
                  <c:v>0.87569038778555519</c:v>
                </c:pt>
                <c:pt idx="203">
                  <c:v>8.8707011256811366E-2</c:v>
                </c:pt>
                <c:pt idx="204">
                  <c:v>0.31355940455073816</c:v>
                </c:pt>
              </c:numCache>
            </c:numRef>
          </c:xVal>
          <c:yVal>
            <c:numRef>
              <c:f>'Regression-1'!$B$36:$B$240</c:f>
              <c:numCache>
                <c:formatCode>General</c:formatCode>
                <c:ptCount val="205"/>
                <c:pt idx="0">
                  <c:v>14483.376595765467</c:v>
                </c:pt>
                <c:pt idx="1">
                  <c:v>14483.376595765467</c:v>
                </c:pt>
                <c:pt idx="2">
                  <c:v>18741.961803022881</c:v>
                </c:pt>
                <c:pt idx="3">
                  <c:v>11215.533511290932</c:v>
                </c:pt>
                <c:pt idx="4">
                  <c:v>14500.524095878623</c:v>
                </c:pt>
                <c:pt idx="5">
                  <c:v>14425.115371194368</c:v>
                </c:pt>
                <c:pt idx="6">
                  <c:v>16851.908783341991</c:v>
                </c:pt>
                <c:pt idx="7">
                  <c:v>16851.908783341991</c:v>
                </c:pt>
                <c:pt idx="8">
                  <c:v>17447.301835287417</c:v>
                </c:pt>
                <c:pt idx="9">
                  <c:v>15905.204076743463</c:v>
                </c:pt>
                <c:pt idx="10">
                  <c:v>13089.400468207092</c:v>
                </c:pt>
                <c:pt idx="11">
                  <c:v>13089.400468207092</c:v>
                </c:pt>
                <c:pt idx="12">
                  <c:v>19644.085435978919</c:v>
                </c:pt>
                <c:pt idx="13">
                  <c:v>19644.085435978919</c:v>
                </c:pt>
                <c:pt idx="14">
                  <c:v>21566.610087160803</c:v>
                </c:pt>
                <c:pt idx="15">
                  <c:v>28295.007370513937</c:v>
                </c:pt>
                <c:pt idx="16">
                  <c:v>29051.410511962546</c:v>
                </c:pt>
                <c:pt idx="17">
                  <c:v>29555.679272928282</c:v>
                </c:pt>
                <c:pt idx="18">
                  <c:v>-1366.0028613498175</c:v>
                </c:pt>
                <c:pt idx="19">
                  <c:v>4793.0870897374116</c:v>
                </c:pt>
                <c:pt idx="20">
                  <c:v>5250.080654362615</c:v>
                </c:pt>
                <c:pt idx="21">
                  <c:v>4939.4176662017198</c:v>
                </c:pt>
                <c:pt idx="22">
                  <c:v>4939.4176662017198</c:v>
                </c:pt>
                <c:pt idx="23">
                  <c:v>7032.5560478754687</c:v>
                </c:pt>
                <c:pt idx="24">
                  <c:v>4939.4176662017198</c:v>
                </c:pt>
                <c:pt idx="25">
                  <c:v>4939.4176662017198</c:v>
                </c:pt>
                <c:pt idx="26">
                  <c:v>4939.4176662017198</c:v>
                </c:pt>
                <c:pt idx="27">
                  <c:v>7032.5560478754687</c:v>
                </c:pt>
                <c:pt idx="28">
                  <c:v>11729.527807291819</c:v>
                </c:pt>
                <c:pt idx="29">
                  <c:v>17154.691813936242</c:v>
                </c:pt>
                <c:pt idx="30">
                  <c:v>2774.2308067989707</c:v>
                </c:pt>
                <c:pt idx="31">
                  <c:v>3442.8138649228213</c:v>
                </c:pt>
                <c:pt idx="32">
                  <c:v>2350.300030574952</c:v>
                </c:pt>
                <c:pt idx="33">
                  <c:v>4293.7673990525082</c:v>
                </c:pt>
                <c:pt idx="34">
                  <c:v>4293.7673990525082</c:v>
                </c:pt>
                <c:pt idx="35">
                  <c:v>6405.3928355965463</c:v>
                </c:pt>
                <c:pt idx="36">
                  <c:v>5412.6137124452443</c:v>
                </c:pt>
                <c:pt idx="37">
                  <c:v>9291.005579614497</c:v>
                </c:pt>
                <c:pt idx="38">
                  <c:v>9291.005579614497</c:v>
                </c:pt>
                <c:pt idx="39">
                  <c:v>10535.919083248669</c:v>
                </c:pt>
                <c:pt idx="40">
                  <c:v>10535.919083248669</c:v>
                </c:pt>
                <c:pt idx="41">
                  <c:v>11093.07163168521</c:v>
                </c:pt>
                <c:pt idx="42">
                  <c:v>10063.149005304807</c:v>
                </c:pt>
                <c:pt idx="43">
                  <c:v>11585.184795303378</c:v>
                </c:pt>
                <c:pt idx="44">
                  <c:v>4793.0870897374116</c:v>
                </c:pt>
                <c:pt idx="45">
                  <c:v>4793.0870897374116</c:v>
                </c:pt>
                <c:pt idx="46">
                  <c:v>13160.575682760273</c:v>
                </c:pt>
                <c:pt idx="47">
                  <c:v>29742.536621838331</c:v>
                </c:pt>
                <c:pt idx="48">
                  <c:v>29742.536621838331</c:v>
                </c:pt>
                <c:pt idx="49">
                  <c:v>28831.91464726608</c:v>
                </c:pt>
                <c:pt idx="50">
                  <c:v>5326.8512532304758</c:v>
                </c:pt>
                <c:pt idx="51">
                  <c:v>5326.8512532304758</c:v>
                </c:pt>
                <c:pt idx="52">
                  <c:v>5326.8512532304758</c:v>
                </c:pt>
                <c:pt idx="53">
                  <c:v>6540.2479593042917</c:v>
                </c:pt>
                <c:pt idx="54">
                  <c:v>6540.2479593042917</c:v>
                </c:pt>
                <c:pt idx="55">
                  <c:v>12144.999999999995</c:v>
                </c:pt>
                <c:pt idx="56">
                  <c:v>12144.999999999995</c:v>
                </c:pt>
                <c:pt idx="57">
                  <c:v>12144.999999999995</c:v>
                </c:pt>
                <c:pt idx="58">
                  <c:v>10217.217021547709</c:v>
                </c:pt>
                <c:pt idx="59">
                  <c:v>12085.22255534115</c:v>
                </c:pt>
                <c:pt idx="60">
                  <c:v>12085.22255534115</c:v>
                </c:pt>
                <c:pt idx="61">
                  <c:v>12085.22255534115</c:v>
                </c:pt>
                <c:pt idx="62">
                  <c:v>12085.22255534115</c:v>
                </c:pt>
                <c:pt idx="63">
                  <c:v>11342.352490759093</c:v>
                </c:pt>
                <c:pt idx="64">
                  <c:v>12085.22255534115</c:v>
                </c:pt>
                <c:pt idx="65">
                  <c:v>16832.512939053828</c:v>
                </c:pt>
                <c:pt idx="66">
                  <c:v>14426.930330143703</c:v>
                </c:pt>
                <c:pt idx="67">
                  <c:v>23912.172441167517</c:v>
                </c:pt>
                <c:pt idx="68">
                  <c:v>23912.172441167517</c:v>
                </c:pt>
                <c:pt idx="69">
                  <c:v>23376.386882641418</c:v>
                </c:pt>
                <c:pt idx="70">
                  <c:v>25755.905098448504</c:v>
                </c:pt>
                <c:pt idx="71">
                  <c:v>29435.275017432556</c:v>
                </c:pt>
                <c:pt idx="72">
                  <c:v>25921.152089452553</c:v>
                </c:pt>
                <c:pt idx="73">
                  <c:v>31410.665341546763</c:v>
                </c:pt>
                <c:pt idx="74">
                  <c:v>29976.651052550438</c:v>
                </c:pt>
                <c:pt idx="75">
                  <c:v>19411.191175180582</c:v>
                </c:pt>
                <c:pt idx="76">
                  <c:v>5146.9824841727832</c:v>
                </c:pt>
                <c:pt idx="77">
                  <c:v>5146.9824841727832</c:v>
                </c:pt>
                <c:pt idx="78">
                  <c:v>5146.9824841727832</c:v>
                </c:pt>
                <c:pt idx="79">
                  <c:v>7032.5560478754687</c:v>
                </c:pt>
                <c:pt idx="80">
                  <c:v>11272.022609397449</c:v>
                </c:pt>
                <c:pt idx="81">
                  <c:v>11477.393426808949</c:v>
                </c:pt>
                <c:pt idx="82">
                  <c:v>17154.691813936242</c:v>
                </c:pt>
                <c:pt idx="83">
                  <c:v>17154.691813936242</c:v>
                </c:pt>
                <c:pt idx="84">
                  <c:v>17154.691813936242</c:v>
                </c:pt>
                <c:pt idx="85">
                  <c:v>11382.843034127874</c:v>
                </c:pt>
                <c:pt idx="86">
                  <c:v>11382.843034127874</c:v>
                </c:pt>
                <c:pt idx="87">
                  <c:v>11177.472216716375</c:v>
                </c:pt>
                <c:pt idx="88">
                  <c:v>11177.472216716375</c:v>
                </c:pt>
                <c:pt idx="89">
                  <c:v>6963.7099347438925</c:v>
                </c:pt>
                <c:pt idx="90">
                  <c:v>7066.3953434496443</c:v>
                </c:pt>
                <c:pt idx="91">
                  <c:v>6963.7099347438925</c:v>
                </c:pt>
                <c:pt idx="92">
                  <c:v>6963.7099347438925</c:v>
                </c:pt>
                <c:pt idx="93">
                  <c:v>7735.8714749726787</c:v>
                </c:pt>
                <c:pt idx="94">
                  <c:v>6963.7099347438925</c:v>
                </c:pt>
                <c:pt idx="95">
                  <c:v>7010.9851310844278</c:v>
                </c:pt>
                <c:pt idx="96">
                  <c:v>6963.7099347438925</c:v>
                </c:pt>
                <c:pt idx="97">
                  <c:v>7735.8714749726787</c:v>
                </c:pt>
                <c:pt idx="98">
                  <c:v>6506.7163701186901</c:v>
                </c:pt>
                <c:pt idx="99">
                  <c:v>11667.153733020528</c:v>
                </c:pt>
                <c:pt idx="100">
                  <c:v>11667.153733020528</c:v>
                </c:pt>
                <c:pt idx="101">
                  <c:v>21348.720457493499</c:v>
                </c:pt>
                <c:pt idx="102">
                  <c:v>21805.7140221187</c:v>
                </c:pt>
                <c:pt idx="103">
                  <c:v>21805.7140221187</c:v>
                </c:pt>
                <c:pt idx="104">
                  <c:v>21895.720689077021</c:v>
                </c:pt>
                <c:pt idx="105">
                  <c:v>22824.308269804591</c:v>
                </c:pt>
                <c:pt idx="106">
                  <c:v>23124.875793931013</c:v>
                </c:pt>
                <c:pt idx="107">
                  <c:v>13043.664875607976</c:v>
                </c:pt>
                <c:pt idx="108">
                  <c:v>16290.41495668678</c:v>
                </c:pt>
                <c:pt idx="109">
                  <c:v>14966.189526789864</c:v>
                </c:pt>
                <c:pt idx="110">
                  <c:v>18212.93960786867</c:v>
                </c:pt>
                <c:pt idx="111">
                  <c:v>12969.37786914977</c:v>
                </c:pt>
                <c:pt idx="112">
                  <c:v>16290.41495668678</c:v>
                </c:pt>
                <c:pt idx="113">
                  <c:v>14891.902520331658</c:v>
                </c:pt>
                <c:pt idx="114">
                  <c:v>18212.93960786867</c:v>
                </c:pt>
                <c:pt idx="115">
                  <c:v>13043.664875607976</c:v>
                </c:pt>
                <c:pt idx="116">
                  <c:v>16290.41495668678</c:v>
                </c:pt>
                <c:pt idx="117">
                  <c:v>16168.076246715045</c:v>
                </c:pt>
                <c:pt idx="118">
                  <c:v>4939.4176662017198</c:v>
                </c:pt>
                <c:pt idx="119">
                  <c:v>7032.5560478754687</c:v>
                </c:pt>
                <c:pt idx="120">
                  <c:v>4939.4176662017198</c:v>
                </c:pt>
                <c:pt idx="121">
                  <c:v>6515.2575442196576</c:v>
                </c:pt>
                <c:pt idx="122">
                  <c:v>7345.516816103911</c:v>
                </c:pt>
                <c:pt idx="123">
                  <c:v>11729.527807291819</c:v>
                </c:pt>
                <c:pt idx="124">
                  <c:v>19137.967885506674</c:v>
                </c:pt>
                <c:pt idx="125">
                  <c:v>26181.240862815444</c:v>
                </c:pt>
                <c:pt idx="126">
                  <c:v>32203.911584815622</c:v>
                </c:pt>
                <c:pt idx="127">
                  <c:v>32203.911584815622</c:v>
                </c:pt>
                <c:pt idx="128">
                  <c:v>32203.911584815622</c:v>
                </c:pt>
                <c:pt idx="129">
                  <c:v>34209.524382737603</c:v>
                </c:pt>
                <c:pt idx="130">
                  <c:v>13928.968419437719</c:v>
                </c:pt>
                <c:pt idx="131">
                  <c:v>13188.323676769289</c:v>
                </c:pt>
                <c:pt idx="132">
                  <c:v>14333.910322968075</c:v>
                </c:pt>
                <c:pt idx="133">
                  <c:v>14333.910322968075</c:v>
                </c:pt>
                <c:pt idx="134">
                  <c:v>14333.910322968075</c:v>
                </c:pt>
                <c:pt idx="135">
                  <c:v>14333.910322968075</c:v>
                </c:pt>
                <c:pt idx="136">
                  <c:v>16191.085484423216</c:v>
                </c:pt>
                <c:pt idx="137">
                  <c:v>16191.085484423216</c:v>
                </c:pt>
                <c:pt idx="138">
                  <c:v>4969.6100912307493</c:v>
                </c:pt>
                <c:pt idx="139">
                  <c:v>6417.3745907898028</c:v>
                </c:pt>
                <c:pt idx="140">
                  <c:v>6322.8241981087285</c:v>
                </c:pt>
                <c:pt idx="141">
                  <c:v>8973.6003478570201</c:v>
                </c:pt>
                <c:pt idx="142">
                  <c:v>8973.6003478570201</c:v>
                </c:pt>
                <c:pt idx="143">
                  <c:v>9419.3223866062526</c:v>
                </c:pt>
                <c:pt idx="144">
                  <c:v>8973.6003478570201</c:v>
                </c:pt>
                <c:pt idx="145">
                  <c:v>10050.761941501001</c:v>
                </c:pt>
                <c:pt idx="146">
                  <c:v>9209.9763295597113</c:v>
                </c:pt>
                <c:pt idx="147">
                  <c:v>9655.6983683089438</c:v>
                </c:pt>
                <c:pt idx="148">
                  <c:v>9225.7347283398904</c:v>
                </c:pt>
                <c:pt idx="149">
                  <c:v>10302.896321983872</c:v>
                </c:pt>
                <c:pt idx="150">
                  <c:v>5144.7390477206736</c:v>
                </c:pt>
                <c:pt idx="151">
                  <c:v>5144.7390477206736</c:v>
                </c:pt>
                <c:pt idx="152">
                  <c:v>5144.7390477206736</c:v>
                </c:pt>
                <c:pt idx="153">
                  <c:v>6878.1629135404064</c:v>
                </c:pt>
                <c:pt idx="154">
                  <c:v>6878.1629135404064</c:v>
                </c:pt>
                <c:pt idx="155">
                  <c:v>6878.1629135404064</c:v>
                </c:pt>
                <c:pt idx="156">
                  <c:v>7262.2198347603226</c:v>
                </c:pt>
                <c:pt idx="157">
                  <c:v>7262.2198347603226</c:v>
                </c:pt>
                <c:pt idx="158">
                  <c:v>7987.5996973792635</c:v>
                </c:pt>
                <c:pt idx="159">
                  <c:v>7987.5996973792635</c:v>
                </c:pt>
                <c:pt idx="160">
                  <c:v>7262.2198347603226</c:v>
                </c:pt>
                <c:pt idx="161">
                  <c:v>7262.2198347603226</c:v>
                </c:pt>
                <c:pt idx="162">
                  <c:v>7262.2198347603226</c:v>
                </c:pt>
                <c:pt idx="163">
                  <c:v>9623.6974770550551</c:v>
                </c:pt>
                <c:pt idx="164">
                  <c:v>9623.6974770550551</c:v>
                </c:pt>
                <c:pt idx="165">
                  <c:v>11183.724612677373</c:v>
                </c:pt>
                <c:pt idx="166">
                  <c:v>11183.724612677373</c:v>
                </c:pt>
                <c:pt idx="167">
                  <c:v>17495.734165412756</c:v>
                </c:pt>
                <c:pt idx="168">
                  <c:v>17495.734165412756</c:v>
                </c:pt>
                <c:pt idx="169">
                  <c:v>17495.734165412756</c:v>
                </c:pt>
                <c:pt idx="170">
                  <c:v>17495.734165412756</c:v>
                </c:pt>
                <c:pt idx="171">
                  <c:v>17495.734165412756</c:v>
                </c:pt>
                <c:pt idx="172">
                  <c:v>17495.734165412756</c:v>
                </c:pt>
                <c:pt idx="173">
                  <c:v>12035.685808010021</c:v>
                </c:pt>
                <c:pt idx="174">
                  <c:v>10084.57033883069</c:v>
                </c:pt>
                <c:pt idx="175">
                  <c:v>12035.685808010021</c:v>
                </c:pt>
                <c:pt idx="176">
                  <c:v>12035.685808010021</c:v>
                </c:pt>
                <c:pt idx="177">
                  <c:v>12035.685808010021</c:v>
                </c:pt>
                <c:pt idx="178">
                  <c:v>22912.115146313768</c:v>
                </c:pt>
                <c:pt idx="179">
                  <c:v>22912.115146313768</c:v>
                </c:pt>
                <c:pt idx="180">
                  <c:v>23404.008777715968</c:v>
                </c:pt>
                <c:pt idx="181">
                  <c:v>22366.184687860656</c:v>
                </c:pt>
                <c:pt idx="182">
                  <c:v>7340.8079017806231</c:v>
                </c:pt>
                <c:pt idx="183">
                  <c:v>9811.9324161673958</c:v>
                </c:pt>
                <c:pt idx="184">
                  <c:v>7340.8079017806231</c:v>
                </c:pt>
                <c:pt idx="185">
                  <c:v>9811.9324161673958</c:v>
                </c:pt>
                <c:pt idx="186">
                  <c:v>9811.9324161673958</c:v>
                </c:pt>
                <c:pt idx="187">
                  <c:v>7935.103953446267</c:v>
                </c:pt>
                <c:pt idx="188">
                  <c:v>10369.084964603937</c:v>
                </c:pt>
                <c:pt idx="189">
                  <c:v>8043.6084835706688</c:v>
                </c:pt>
                <c:pt idx="190">
                  <c:v>9052.1460055021471</c:v>
                </c:pt>
                <c:pt idx="191">
                  <c:v>14882.108935819566</c:v>
                </c:pt>
                <c:pt idx="192">
                  <c:v>9274.5678497615136</c:v>
                </c:pt>
                <c:pt idx="193">
                  <c:v>11719.820386795154</c:v>
                </c:pt>
                <c:pt idx="194">
                  <c:v>18888.093360329498</c:v>
                </c:pt>
                <c:pt idx="195">
                  <c:v>18888.093360329498</c:v>
                </c:pt>
                <c:pt idx="196">
                  <c:v>18888.093360329498</c:v>
                </c:pt>
                <c:pt idx="197">
                  <c:v>18888.093360329498</c:v>
                </c:pt>
                <c:pt idx="198">
                  <c:v>19529.375016485585</c:v>
                </c:pt>
                <c:pt idx="199">
                  <c:v>19529.375016485585</c:v>
                </c:pt>
                <c:pt idx="200">
                  <c:v>18888.093360329498</c:v>
                </c:pt>
                <c:pt idx="201">
                  <c:v>20596.694508868226</c:v>
                </c:pt>
                <c:pt idx="202">
                  <c:v>22952.000512448569</c:v>
                </c:pt>
                <c:pt idx="203">
                  <c:v>19006.074970438804</c:v>
                </c:pt>
                <c:pt idx="204">
                  <c:v>18888.093360329498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16880"/>
        <c:axId val="193513072"/>
      </c:scatterChart>
      <c:valAx>
        <c:axId val="19351688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  horsepower  Z transform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3513072"/>
        <c:crosses val="autoZero"/>
        <c:crossBetween val="midCat"/>
      </c:valAx>
      <c:valAx>
        <c:axId val="1935130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3516880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'Regression-1'!$J$36:$J$240</c:f>
              <c:numCache>
                <c:formatCode>General</c:formatCode>
                <c:ptCount val="205"/>
                <c:pt idx="0">
                  <c:v>0.24390243902439024</c:v>
                </c:pt>
                <c:pt idx="1">
                  <c:v>0.73170731707317072</c:v>
                </c:pt>
                <c:pt idx="2">
                  <c:v>1.2195121951219512</c:v>
                </c:pt>
                <c:pt idx="3">
                  <c:v>1.7073170731707317</c:v>
                </c:pt>
                <c:pt idx="4">
                  <c:v>2.1951219512195124</c:v>
                </c:pt>
                <c:pt idx="5">
                  <c:v>2.6829268292682924</c:v>
                </c:pt>
                <c:pt idx="6">
                  <c:v>3.1707317073170733</c:v>
                </c:pt>
                <c:pt idx="7">
                  <c:v>3.6585365853658534</c:v>
                </c:pt>
                <c:pt idx="8">
                  <c:v>4.1463414634146343</c:v>
                </c:pt>
                <c:pt idx="9">
                  <c:v>4.6341463414634152</c:v>
                </c:pt>
                <c:pt idx="10">
                  <c:v>5.1219512195121952</c:v>
                </c:pt>
                <c:pt idx="11">
                  <c:v>5.6097560975609753</c:v>
                </c:pt>
                <c:pt idx="12">
                  <c:v>6.0975609756097562</c:v>
                </c:pt>
                <c:pt idx="13">
                  <c:v>6.5853658536585371</c:v>
                </c:pt>
                <c:pt idx="14">
                  <c:v>7.0731707317073171</c:v>
                </c:pt>
                <c:pt idx="15">
                  <c:v>7.5609756097560972</c:v>
                </c:pt>
                <c:pt idx="16">
                  <c:v>8.0487804878048781</c:v>
                </c:pt>
                <c:pt idx="17">
                  <c:v>8.536585365853659</c:v>
                </c:pt>
                <c:pt idx="18">
                  <c:v>9.0243902439024399</c:v>
                </c:pt>
                <c:pt idx="19">
                  <c:v>9.5121951219512191</c:v>
                </c:pt>
                <c:pt idx="20">
                  <c:v>10</c:v>
                </c:pt>
                <c:pt idx="21">
                  <c:v>10.487804878048781</c:v>
                </c:pt>
                <c:pt idx="22">
                  <c:v>10.97560975609756</c:v>
                </c:pt>
                <c:pt idx="23">
                  <c:v>11.463414634146341</c:v>
                </c:pt>
                <c:pt idx="24">
                  <c:v>11.951219512195122</c:v>
                </c:pt>
                <c:pt idx="25">
                  <c:v>12.439024390243903</c:v>
                </c:pt>
                <c:pt idx="26">
                  <c:v>12.926829268292684</c:v>
                </c:pt>
                <c:pt idx="27">
                  <c:v>13.414634146341463</c:v>
                </c:pt>
                <c:pt idx="28">
                  <c:v>13.902439024390244</c:v>
                </c:pt>
                <c:pt idx="29">
                  <c:v>14.390243902439025</c:v>
                </c:pt>
                <c:pt idx="30">
                  <c:v>14.878048780487804</c:v>
                </c:pt>
                <c:pt idx="31">
                  <c:v>15.365853658536585</c:v>
                </c:pt>
                <c:pt idx="32">
                  <c:v>15.853658536585366</c:v>
                </c:pt>
                <c:pt idx="33">
                  <c:v>16.341463414634145</c:v>
                </c:pt>
                <c:pt idx="34">
                  <c:v>16.829268292682926</c:v>
                </c:pt>
                <c:pt idx="35">
                  <c:v>17.317073170731707</c:v>
                </c:pt>
                <c:pt idx="36">
                  <c:v>17.804878048780488</c:v>
                </c:pt>
                <c:pt idx="37">
                  <c:v>18.292682926829265</c:v>
                </c:pt>
                <c:pt idx="38">
                  <c:v>18.780487804878046</c:v>
                </c:pt>
                <c:pt idx="39">
                  <c:v>19.268292682926827</c:v>
                </c:pt>
                <c:pt idx="40">
                  <c:v>19.756097560975608</c:v>
                </c:pt>
                <c:pt idx="41">
                  <c:v>20.243902439024389</c:v>
                </c:pt>
                <c:pt idx="42">
                  <c:v>20.73170731707317</c:v>
                </c:pt>
                <c:pt idx="43">
                  <c:v>21.219512195121951</c:v>
                </c:pt>
                <c:pt idx="44">
                  <c:v>21.707317073170728</c:v>
                </c:pt>
                <c:pt idx="45">
                  <c:v>22.195121951219509</c:v>
                </c:pt>
                <c:pt idx="46">
                  <c:v>22.68292682926829</c:v>
                </c:pt>
                <c:pt idx="47">
                  <c:v>23.170731707317071</c:v>
                </c:pt>
                <c:pt idx="48">
                  <c:v>23.658536585365852</c:v>
                </c:pt>
                <c:pt idx="49">
                  <c:v>24.146341463414632</c:v>
                </c:pt>
                <c:pt idx="50">
                  <c:v>24.634146341463413</c:v>
                </c:pt>
                <c:pt idx="51">
                  <c:v>25.121951219512194</c:v>
                </c:pt>
                <c:pt idx="52">
                  <c:v>25.609756097560975</c:v>
                </c:pt>
                <c:pt idx="53">
                  <c:v>26.097560975609753</c:v>
                </c:pt>
                <c:pt idx="54">
                  <c:v>26.585365853658534</c:v>
                </c:pt>
                <c:pt idx="55">
                  <c:v>27.073170731707314</c:v>
                </c:pt>
                <c:pt idx="56">
                  <c:v>27.560975609756095</c:v>
                </c:pt>
                <c:pt idx="57">
                  <c:v>28.048780487804876</c:v>
                </c:pt>
                <c:pt idx="58">
                  <c:v>28.536585365853657</c:v>
                </c:pt>
                <c:pt idx="59">
                  <c:v>29.024390243902438</c:v>
                </c:pt>
                <c:pt idx="60">
                  <c:v>29.512195121951216</c:v>
                </c:pt>
                <c:pt idx="61">
                  <c:v>29.999999999999996</c:v>
                </c:pt>
                <c:pt idx="62">
                  <c:v>30.487804878048777</c:v>
                </c:pt>
                <c:pt idx="63">
                  <c:v>30.975609756097558</c:v>
                </c:pt>
                <c:pt idx="64">
                  <c:v>31.463414634146339</c:v>
                </c:pt>
                <c:pt idx="65">
                  <c:v>31.95121951219512</c:v>
                </c:pt>
                <c:pt idx="66">
                  <c:v>32.439024390243901</c:v>
                </c:pt>
                <c:pt idx="67">
                  <c:v>32.926829268292678</c:v>
                </c:pt>
                <c:pt idx="68">
                  <c:v>33.414634146341463</c:v>
                </c:pt>
                <c:pt idx="69">
                  <c:v>33.90243902439024</c:v>
                </c:pt>
                <c:pt idx="70">
                  <c:v>34.390243902439025</c:v>
                </c:pt>
                <c:pt idx="71">
                  <c:v>34.878048780487802</c:v>
                </c:pt>
                <c:pt idx="72">
                  <c:v>35.365853658536587</c:v>
                </c:pt>
                <c:pt idx="73">
                  <c:v>35.853658536585364</c:v>
                </c:pt>
                <c:pt idx="74">
                  <c:v>36.341463414634141</c:v>
                </c:pt>
                <c:pt idx="75">
                  <c:v>36.829268292682926</c:v>
                </c:pt>
                <c:pt idx="76">
                  <c:v>37.317073170731703</c:v>
                </c:pt>
                <c:pt idx="77">
                  <c:v>37.804878048780488</c:v>
                </c:pt>
                <c:pt idx="78">
                  <c:v>38.292682926829265</c:v>
                </c:pt>
                <c:pt idx="79">
                  <c:v>38.780487804878049</c:v>
                </c:pt>
                <c:pt idx="80">
                  <c:v>39.268292682926827</c:v>
                </c:pt>
                <c:pt idx="81">
                  <c:v>39.756097560975604</c:v>
                </c:pt>
                <c:pt idx="82">
                  <c:v>40.243902439024389</c:v>
                </c:pt>
                <c:pt idx="83">
                  <c:v>40.731707317073166</c:v>
                </c:pt>
                <c:pt idx="84">
                  <c:v>41.219512195121951</c:v>
                </c:pt>
                <c:pt idx="85">
                  <c:v>41.707317073170728</c:v>
                </c:pt>
                <c:pt idx="86">
                  <c:v>42.195121951219512</c:v>
                </c:pt>
                <c:pt idx="87">
                  <c:v>42.68292682926829</c:v>
                </c:pt>
                <c:pt idx="88">
                  <c:v>43.170731707317067</c:v>
                </c:pt>
                <c:pt idx="89">
                  <c:v>43.658536585365852</c:v>
                </c:pt>
                <c:pt idx="90">
                  <c:v>44.146341463414629</c:v>
                </c:pt>
                <c:pt idx="91">
                  <c:v>44.634146341463413</c:v>
                </c:pt>
                <c:pt idx="92">
                  <c:v>45.121951219512191</c:v>
                </c:pt>
                <c:pt idx="93">
                  <c:v>45.609756097560975</c:v>
                </c:pt>
                <c:pt idx="94">
                  <c:v>46.097560975609753</c:v>
                </c:pt>
                <c:pt idx="95">
                  <c:v>46.585365853658537</c:v>
                </c:pt>
                <c:pt idx="96">
                  <c:v>47.073170731707314</c:v>
                </c:pt>
                <c:pt idx="97">
                  <c:v>47.560975609756092</c:v>
                </c:pt>
                <c:pt idx="98">
                  <c:v>48.048780487804876</c:v>
                </c:pt>
                <c:pt idx="99">
                  <c:v>48.536585365853654</c:v>
                </c:pt>
                <c:pt idx="100">
                  <c:v>49.024390243902438</c:v>
                </c:pt>
                <c:pt idx="101">
                  <c:v>49.512195121951216</c:v>
                </c:pt>
                <c:pt idx="102">
                  <c:v>50</c:v>
                </c:pt>
                <c:pt idx="103">
                  <c:v>50.487804878048777</c:v>
                </c:pt>
                <c:pt idx="104">
                  <c:v>50.975609756097562</c:v>
                </c:pt>
                <c:pt idx="105">
                  <c:v>51.463414634146339</c:v>
                </c:pt>
                <c:pt idx="106">
                  <c:v>51.951219512195117</c:v>
                </c:pt>
                <c:pt idx="107">
                  <c:v>52.439024390243901</c:v>
                </c:pt>
                <c:pt idx="108">
                  <c:v>52.926829268292678</c:v>
                </c:pt>
                <c:pt idx="109">
                  <c:v>53.414634146341463</c:v>
                </c:pt>
                <c:pt idx="110">
                  <c:v>53.90243902439024</c:v>
                </c:pt>
                <c:pt idx="111">
                  <c:v>54.390243902439025</c:v>
                </c:pt>
                <c:pt idx="112">
                  <c:v>54.878048780487802</c:v>
                </c:pt>
                <c:pt idx="113">
                  <c:v>55.365853658536579</c:v>
                </c:pt>
                <c:pt idx="114">
                  <c:v>55.853658536585364</c:v>
                </c:pt>
                <c:pt idx="115">
                  <c:v>56.341463414634141</c:v>
                </c:pt>
                <c:pt idx="116">
                  <c:v>56.829268292682926</c:v>
                </c:pt>
                <c:pt idx="117">
                  <c:v>57.317073170731703</c:v>
                </c:pt>
                <c:pt idx="118">
                  <c:v>57.804878048780488</c:v>
                </c:pt>
                <c:pt idx="119">
                  <c:v>58.292682926829265</c:v>
                </c:pt>
                <c:pt idx="120">
                  <c:v>58.780487804878042</c:v>
                </c:pt>
                <c:pt idx="121">
                  <c:v>59.268292682926827</c:v>
                </c:pt>
                <c:pt idx="122">
                  <c:v>59.756097560975604</c:v>
                </c:pt>
                <c:pt idx="123">
                  <c:v>60.243902439024389</c:v>
                </c:pt>
                <c:pt idx="124">
                  <c:v>60.731707317073166</c:v>
                </c:pt>
                <c:pt idx="125">
                  <c:v>61.219512195121951</c:v>
                </c:pt>
                <c:pt idx="126">
                  <c:v>61.707317073170728</c:v>
                </c:pt>
                <c:pt idx="127">
                  <c:v>62.195121951219512</c:v>
                </c:pt>
                <c:pt idx="128">
                  <c:v>62.68292682926829</c:v>
                </c:pt>
                <c:pt idx="129">
                  <c:v>63.170731707317067</c:v>
                </c:pt>
                <c:pt idx="130">
                  <c:v>63.658536585365852</c:v>
                </c:pt>
                <c:pt idx="131">
                  <c:v>64.146341463414629</c:v>
                </c:pt>
                <c:pt idx="132">
                  <c:v>64.634146341463421</c:v>
                </c:pt>
                <c:pt idx="133">
                  <c:v>65.121951219512198</c:v>
                </c:pt>
                <c:pt idx="134">
                  <c:v>65.609756097560975</c:v>
                </c:pt>
                <c:pt idx="135">
                  <c:v>66.097560975609767</c:v>
                </c:pt>
                <c:pt idx="136">
                  <c:v>66.585365853658544</c:v>
                </c:pt>
                <c:pt idx="137">
                  <c:v>67.073170731707322</c:v>
                </c:pt>
                <c:pt idx="138">
                  <c:v>67.560975609756099</c:v>
                </c:pt>
                <c:pt idx="139">
                  <c:v>68.048780487804876</c:v>
                </c:pt>
                <c:pt idx="140">
                  <c:v>68.536585365853668</c:v>
                </c:pt>
                <c:pt idx="141">
                  <c:v>69.024390243902445</c:v>
                </c:pt>
                <c:pt idx="142">
                  <c:v>69.512195121951223</c:v>
                </c:pt>
                <c:pt idx="143">
                  <c:v>70</c:v>
                </c:pt>
                <c:pt idx="144">
                  <c:v>70.487804878048792</c:v>
                </c:pt>
                <c:pt idx="145">
                  <c:v>70.975609756097569</c:v>
                </c:pt>
                <c:pt idx="146">
                  <c:v>71.463414634146346</c:v>
                </c:pt>
                <c:pt idx="147">
                  <c:v>71.951219512195124</c:v>
                </c:pt>
                <c:pt idx="148">
                  <c:v>72.439024390243901</c:v>
                </c:pt>
                <c:pt idx="149">
                  <c:v>72.926829268292693</c:v>
                </c:pt>
                <c:pt idx="150">
                  <c:v>73.41463414634147</c:v>
                </c:pt>
                <c:pt idx="151">
                  <c:v>73.902439024390247</c:v>
                </c:pt>
                <c:pt idx="152">
                  <c:v>74.390243902439025</c:v>
                </c:pt>
                <c:pt idx="153">
                  <c:v>74.878048780487802</c:v>
                </c:pt>
                <c:pt idx="154">
                  <c:v>75.365853658536594</c:v>
                </c:pt>
                <c:pt idx="155">
                  <c:v>75.853658536585371</c:v>
                </c:pt>
                <c:pt idx="156">
                  <c:v>76.341463414634148</c:v>
                </c:pt>
                <c:pt idx="157">
                  <c:v>76.829268292682926</c:v>
                </c:pt>
                <c:pt idx="158">
                  <c:v>77.317073170731717</c:v>
                </c:pt>
                <c:pt idx="159">
                  <c:v>77.804878048780495</c:v>
                </c:pt>
                <c:pt idx="160">
                  <c:v>78.292682926829272</c:v>
                </c:pt>
                <c:pt idx="161">
                  <c:v>78.780487804878049</c:v>
                </c:pt>
                <c:pt idx="162">
                  <c:v>79.268292682926827</c:v>
                </c:pt>
                <c:pt idx="163">
                  <c:v>79.756097560975618</c:v>
                </c:pt>
                <c:pt idx="164">
                  <c:v>80.243902439024396</c:v>
                </c:pt>
                <c:pt idx="165">
                  <c:v>80.731707317073173</c:v>
                </c:pt>
                <c:pt idx="166">
                  <c:v>81.219512195121951</c:v>
                </c:pt>
                <c:pt idx="167">
                  <c:v>81.707317073170742</c:v>
                </c:pt>
                <c:pt idx="168">
                  <c:v>82.195121951219519</c:v>
                </c:pt>
                <c:pt idx="169">
                  <c:v>82.682926829268297</c:v>
                </c:pt>
                <c:pt idx="170">
                  <c:v>83.170731707317074</c:v>
                </c:pt>
                <c:pt idx="171">
                  <c:v>83.658536585365852</c:v>
                </c:pt>
                <c:pt idx="172">
                  <c:v>84.146341463414643</c:v>
                </c:pt>
                <c:pt idx="173">
                  <c:v>84.634146341463421</c:v>
                </c:pt>
                <c:pt idx="174">
                  <c:v>85.121951219512198</c:v>
                </c:pt>
                <c:pt idx="175">
                  <c:v>85.609756097560975</c:v>
                </c:pt>
                <c:pt idx="176">
                  <c:v>86.097560975609753</c:v>
                </c:pt>
                <c:pt idx="177">
                  <c:v>86.585365853658544</c:v>
                </c:pt>
                <c:pt idx="178">
                  <c:v>87.073170731707322</c:v>
                </c:pt>
                <c:pt idx="179">
                  <c:v>87.560975609756099</c:v>
                </c:pt>
                <c:pt idx="180">
                  <c:v>88.048780487804876</c:v>
                </c:pt>
                <c:pt idx="181">
                  <c:v>88.536585365853668</c:v>
                </c:pt>
                <c:pt idx="182">
                  <c:v>89.024390243902445</c:v>
                </c:pt>
                <c:pt idx="183">
                  <c:v>89.512195121951223</c:v>
                </c:pt>
                <c:pt idx="184">
                  <c:v>90</c:v>
                </c:pt>
                <c:pt idx="185">
                  <c:v>90.487804878048777</c:v>
                </c:pt>
                <c:pt idx="186">
                  <c:v>90.975609756097569</c:v>
                </c:pt>
                <c:pt idx="187">
                  <c:v>91.463414634146346</c:v>
                </c:pt>
                <c:pt idx="188">
                  <c:v>91.951219512195124</c:v>
                </c:pt>
                <c:pt idx="189">
                  <c:v>92.439024390243901</c:v>
                </c:pt>
                <c:pt idx="190">
                  <c:v>92.926829268292693</c:v>
                </c:pt>
                <c:pt idx="191">
                  <c:v>93.41463414634147</c:v>
                </c:pt>
                <c:pt idx="192">
                  <c:v>93.902439024390247</c:v>
                </c:pt>
                <c:pt idx="193">
                  <c:v>94.390243902439025</c:v>
                </c:pt>
                <c:pt idx="194">
                  <c:v>94.878048780487802</c:v>
                </c:pt>
                <c:pt idx="195">
                  <c:v>95.365853658536594</c:v>
                </c:pt>
                <c:pt idx="196">
                  <c:v>95.853658536585371</c:v>
                </c:pt>
                <c:pt idx="197">
                  <c:v>96.341463414634148</c:v>
                </c:pt>
                <c:pt idx="198">
                  <c:v>96.829268292682926</c:v>
                </c:pt>
                <c:pt idx="199">
                  <c:v>97.317073170731717</c:v>
                </c:pt>
                <c:pt idx="200">
                  <c:v>97.804878048780495</c:v>
                </c:pt>
                <c:pt idx="201">
                  <c:v>98.292682926829272</c:v>
                </c:pt>
                <c:pt idx="202">
                  <c:v>98.780487804878049</c:v>
                </c:pt>
                <c:pt idx="203">
                  <c:v>99.268292682926827</c:v>
                </c:pt>
                <c:pt idx="204">
                  <c:v>99.756097560975618</c:v>
                </c:pt>
              </c:numCache>
            </c:numRef>
          </c:xVal>
          <c:yVal>
            <c:numRef>
              <c:f>'Regression-1'!$K$36:$K$240</c:f>
              <c:numCache>
                <c:formatCode>General</c:formatCode>
                <c:ptCount val="205"/>
                <c:pt idx="0">
                  <c:v>5118</c:v>
                </c:pt>
                <c:pt idx="1">
                  <c:v>5151</c:v>
                </c:pt>
                <c:pt idx="2">
                  <c:v>5195</c:v>
                </c:pt>
                <c:pt idx="3">
                  <c:v>5348</c:v>
                </c:pt>
                <c:pt idx="4">
                  <c:v>5389</c:v>
                </c:pt>
                <c:pt idx="5">
                  <c:v>5399</c:v>
                </c:pt>
                <c:pt idx="6">
                  <c:v>5499</c:v>
                </c:pt>
                <c:pt idx="7">
                  <c:v>5572</c:v>
                </c:pt>
                <c:pt idx="8">
                  <c:v>5572</c:v>
                </c:pt>
                <c:pt idx="9">
                  <c:v>6095</c:v>
                </c:pt>
                <c:pt idx="10">
                  <c:v>6189</c:v>
                </c:pt>
                <c:pt idx="11">
                  <c:v>6229</c:v>
                </c:pt>
                <c:pt idx="12">
                  <c:v>6229</c:v>
                </c:pt>
                <c:pt idx="13">
                  <c:v>6295</c:v>
                </c:pt>
                <c:pt idx="14">
                  <c:v>6338</c:v>
                </c:pt>
                <c:pt idx="15">
                  <c:v>6377</c:v>
                </c:pt>
                <c:pt idx="16">
                  <c:v>6479</c:v>
                </c:pt>
                <c:pt idx="17">
                  <c:v>6488</c:v>
                </c:pt>
                <c:pt idx="18">
                  <c:v>6529</c:v>
                </c:pt>
                <c:pt idx="19">
                  <c:v>6575</c:v>
                </c:pt>
                <c:pt idx="20">
                  <c:v>6649</c:v>
                </c:pt>
                <c:pt idx="21">
                  <c:v>6669</c:v>
                </c:pt>
                <c:pt idx="22">
                  <c:v>6692</c:v>
                </c:pt>
                <c:pt idx="23">
                  <c:v>6692</c:v>
                </c:pt>
                <c:pt idx="24">
                  <c:v>6695</c:v>
                </c:pt>
                <c:pt idx="25">
                  <c:v>6785</c:v>
                </c:pt>
                <c:pt idx="26">
                  <c:v>6795</c:v>
                </c:pt>
                <c:pt idx="27">
                  <c:v>6849</c:v>
                </c:pt>
                <c:pt idx="28">
                  <c:v>6855</c:v>
                </c:pt>
                <c:pt idx="29">
                  <c:v>6918</c:v>
                </c:pt>
                <c:pt idx="30">
                  <c:v>6938</c:v>
                </c:pt>
                <c:pt idx="31">
                  <c:v>6989</c:v>
                </c:pt>
                <c:pt idx="32">
                  <c:v>7053</c:v>
                </c:pt>
                <c:pt idx="33">
                  <c:v>7099</c:v>
                </c:pt>
                <c:pt idx="34">
                  <c:v>7126</c:v>
                </c:pt>
                <c:pt idx="35">
                  <c:v>7129</c:v>
                </c:pt>
                <c:pt idx="36">
                  <c:v>7198</c:v>
                </c:pt>
                <c:pt idx="37">
                  <c:v>7295</c:v>
                </c:pt>
                <c:pt idx="38">
                  <c:v>7295</c:v>
                </c:pt>
                <c:pt idx="39">
                  <c:v>7299</c:v>
                </c:pt>
                <c:pt idx="40">
                  <c:v>7349</c:v>
                </c:pt>
                <c:pt idx="41">
                  <c:v>7395</c:v>
                </c:pt>
                <c:pt idx="42">
                  <c:v>7463</c:v>
                </c:pt>
                <c:pt idx="43">
                  <c:v>7499</c:v>
                </c:pt>
                <c:pt idx="44">
                  <c:v>7603</c:v>
                </c:pt>
                <c:pt idx="45">
                  <c:v>7609</c:v>
                </c:pt>
                <c:pt idx="46">
                  <c:v>7609</c:v>
                </c:pt>
                <c:pt idx="47">
                  <c:v>7689</c:v>
                </c:pt>
                <c:pt idx="48">
                  <c:v>7738</c:v>
                </c:pt>
                <c:pt idx="49">
                  <c:v>7775</c:v>
                </c:pt>
                <c:pt idx="50">
                  <c:v>7775</c:v>
                </c:pt>
                <c:pt idx="51">
                  <c:v>7788</c:v>
                </c:pt>
                <c:pt idx="52">
                  <c:v>7799</c:v>
                </c:pt>
                <c:pt idx="53">
                  <c:v>7895</c:v>
                </c:pt>
                <c:pt idx="54">
                  <c:v>7898</c:v>
                </c:pt>
                <c:pt idx="55">
                  <c:v>7898</c:v>
                </c:pt>
                <c:pt idx="56">
                  <c:v>7957</c:v>
                </c:pt>
                <c:pt idx="57">
                  <c:v>7957</c:v>
                </c:pt>
                <c:pt idx="58">
                  <c:v>7975</c:v>
                </c:pt>
                <c:pt idx="59">
                  <c:v>7995</c:v>
                </c:pt>
                <c:pt idx="60">
                  <c:v>7999</c:v>
                </c:pt>
                <c:pt idx="61">
                  <c:v>8013</c:v>
                </c:pt>
                <c:pt idx="62">
                  <c:v>8058</c:v>
                </c:pt>
                <c:pt idx="63">
                  <c:v>8189</c:v>
                </c:pt>
                <c:pt idx="64">
                  <c:v>8195</c:v>
                </c:pt>
                <c:pt idx="65">
                  <c:v>8238</c:v>
                </c:pt>
                <c:pt idx="66">
                  <c:v>8249</c:v>
                </c:pt>
                <c:pt idx="67">
                  <c:v>8358</c:v>
                </c:pt>
                <c:pt idx="68">
                  <c:v>8449</c:v>
                </c:pt>
                <c:pt idx="69">
                  <c:v>8495</c:v>
                </c:pt>
                <c:pt idx="70">
                  <c:v>8495</c:v>
                </c:pt>
                <c:pt idx="71">
                  <c:v>8499</c:v>
                </c:pt>
                <c:pt idx="72">
                  <c:v>8558</c:v>
                </c:pt>
                <c:pt idx="73">
                  <c:v>8778</c:v>
                </c:pt>
                <c:pt idx="74">
                  <c:v>8845</c:v>
                </c:pt>
                <c:pt idx="75">
                  <c:v>8845</c:v>
                </c:pt>
                <c:pt idx="76">
                  <c:v>8916.5</c:v>
                </c:pt>
                <c:pt idx="77">
                  <c:v>8916.5</c:v>
                </c:pt>
                <c:pt idx="78">
                  <c:v>8921</c:v>
                </c:pt>
                <c:pt idx="79">
                  <c:v>8921</c:v>
                </c:pt>
                <c:pt idx="80">
                  <c:v>8948</c:v>
                </c:pt>
                <c:pt idx="81">
                  <c:v>8949</c:v>
                </c:pt>
                <c:pt idx="82">
                  <c:v>9095</c:v>
                </c:pt>
                <c:pt idx="83">
                  <c:v>9233</c:v>
                </c:pt>
                <c:pt idx="84">
                  <c:v>9258</c:v>
                </c:pt>
                <c:pt idx="85">
                  <c:v>9279</c:v>
                </c:pt>
                <c:pt idx="86">
                  <c:v>9279</c:v>
                </c:pt>
                <c:pt idx="87">
                  <c:v>9295</c:v>
                </c:pt>
                <c:pt idx="88">
                  <c:v>9298</c:v>
                </c:pt>
                <c:pt idx="89">
                  <c:v>9495</c:v>
                </c:pt>
                <c:pt idx="90">
                  <c:v>9538</c:v>
                </c:pt>
                <c:pt idx="91">
                  <c:v>9549</c:v>
                </c:pt>
                <c:pt idx="92">
                  <c:v>9639</c:v>
                </c:pt>
                <c:pt idx="93">
                  <c:v>9895</c:v>
                </c:pt>
                <c:pt idx="94">
                  <c:v>9959</c:v>
                </c:pt>
                <c:pt idx="95">
                  <c:v>9960</c:v>
                </c:pt>
                <c:pt idx="96">
                  <c:v>9980</c:v>
                </c:pt>
                <c:pt idx="97">
                  <c:v>9988</c:v>
                </c:pt>
                <c:pt idx="98">
                  <c:v>9989</c:v>
                </c:pt>
                <c:pt idx="99">
                  <c:v>9995</c:v>
                </c:pt>
                <c:pt idx="100">
                  <c:v>10198</c:v>
                </c:pt>
                <c:pt idx="101">
                  <c:v>10245</c:v>
                </c:pt>
                <c:pt idx="102">
                  <c:v>10295</c:v>
                </c:pt>
                <c:pt idx="103">
                  <c:v>10345</c:v>
                </c:pt>
                <c:pt idx="104">
                  <c:v>10595</c:v>
                </c:pt>
                <c:pt idx="105">
                  <c:v>10698</c:v>
                </c:pt>
                <c:pt idx="106">
                  <c:v>10795</c:v>
                </c:pt>
                <c:pt idx="107">
                  <c:v>10898</c:v>
                </c:pt>
                <c:pt idx="108">
                  <c:v>10945</c:v>
                </c:pt>
                <c:pt idx="109">
                  <c:v>11048</c:v>
                </c:pt>
                <c:pt idx="110">
                  <c:v>11199</c:v>
                </c:pt>
                <c:pt idx="111">
                  <c:v>11245</c:v>
                </c:pt>
                <c:pt idx="112">
                  <c:v>11248</c:v>
                </c:pt>
                <c:pt idx="113">
                  <c:v>11259</c:v>
                </c:pt>
                <c:pt idx="114">
                  <c:v>11549</c:v>
                </c:pt>
                <c:pt idx="115">
                  <c:v>11595</c:v>
                </c:pt>
                <c:pt idx="116">
                  <c:v>11694</c:v>
                </c:pt>
                <c:pt idx="117">
                  <c:v>11845</c:v>
                </c:pt>
                <c:pt idx="118">
                  <c:v>11850</c:v>
                </c:pt>
                <c:pt idx="119">
                  <c:v>11900</c:v>
                </c:pt>
                <c:pt idx="120">
                  <c:v>12170</c:v>
                </c:pt>
                <c:pt idx="121">
                  <c:v>12290</c:v>
                </c:pt>
                <c:pt idx="122">
                  <c:v>12440</c:v>
                </c:pt>
                <c:pt idx="123">
                  <c:v>12629</c:v>
                </c:pt>
                <c:pt idx="124">
                  <c:v>12764</c:v>
                </c:pt>
                <c:pt idx="125">
                  <c:v>12940</c:v>
                </c:pt>
                <c:pt idx="126">
                  <c:v>12945</c:v>
                </c:pt>
                <c:pt idx="127">
                  <c:v>12964</c:v>
                </c:pt>
                <c:pt idx="128">
                  <c:v>13200</c:v>
                </c:pt>
                <c:pt idx="129">
                  <c:v>13295</c:v>
                </c:pt>
                <c:pt idx="130">
                  <c:v>13415</c:v>
                </c:pt>
                <c:pt idx="131">
                  <c:v>13495</c:v>
                </c:pt>
                <c:pt idx="132">
                  <c:v>13499</c:v>
                </c:pt>
                <c:pt idx="133">
                  <c:v>13499</c:v>
                </c:pt>
                <c:pt idx="134">
                  <c:v>13645</c:v>
                </c:pt>
                <c:pt idx="135">
                  <c:v>13845</c:v>
                </c:pt>
                <c:pt idx="136">
                  <c:v>13860</c:v>
                </c:pt>
                <c:pt idx="137">
                  <c:v>13950</c:v>
                </c:pt>
                <c:pt idx="138">
                  <c:v>14399</c:v>
                </c:pt>
                <c:pt idx="139">
                  <c:v>14489</c:v>
                </c:pt>
                <c:pt idx="140">
                  <c:v>14869</c:v>
                </c:pt>
                <c:pt idx="141">
                  <c:v>15040</c:v>
                </c:pt>
                <c:pt idx="142">
                  <c:v>15250</c:v>
                </c:pt>
                <c:pt idx="143">
                  <c:v>15510</c:v>
                </c:pt>
                <c:pt idx="144">
                  <c:v>15580</c:v>
                </c:pt>
                <c:pt idx="145">
                  <c:v>15645</c:v>
                </c:pt>
                <c:pt idx="146">
                  <c:v>15690</c:v>
                </c:pt>
                <c:pt idx="147">
                  <c:v>15750</c:v>
                </c:pt>
                <c:pt idx="148">
                  <c:v>15985</c:v>
                </c:pt>
                <c:pt idx="149">
                  <c:v>15998</c:v>
                </c:pt>
                <c:pt idx="150">
                  <c:v>16430</c:v>
                </c:pt>
                <c:pt idx="151">
                  <c:v>16500</c:v>
                </c:pt>
                <c:pt idx="152">
                  <c:v>16500</c:v>
                </c:pt>
                <c:pt idx="153">
                  <c:v>16503</c:v>
                </c:pt>
                <c:pt idx="154">
                  <c:v>16515</c:v>
                </c:pt>
                <c:pt idx="155">
                  <c:v>16558</c:v>
                </c:pt>
                <c:pt idx="156">
                  <c:v>16630</c:v>
                </c:pt>
                <c:pt idx="157">
                  <c:v>16695</c:v>
                </c:pt>
                <c:pt idx="158">
                  <c:v>16845</c:v>
                </c:pt>
                <c:pt idx="159">
                  <c:v>16900</c:v>
                </c:pt>
                <c:pt idx="160">
                  <c:v>16925</c:v>
                </c:pt>
                <c:pt idx="161">
                  <c:v>17075</c:v>
                </c:pt>
                <c:pt idx="162">
                  <c:v>17199</c:v>
                </c:pt>
                <c:pt idx="163">
                  <c:v>17450</c:v>
                </c:pt>
                <c:pt idx="164">
                  <c:v>17669</c:v>
                </c:pt>
                <c:pt idx="165">
                  <c:v>17710</c:v>
                </c:pt>
                <c:pt idx="166">
                  <c:v>17859.167000000001</c:v>
                </c:pt>
                <c:pt idx="167">
                  <c:v>17950</c:v>
                </c:pt>
                <c:pt idx="168">
                  <c:v>18150</c:v>
                </c:pt>
                <c:pt idx="169">
                  <c:v>18150</c:v>
                </c:pt>
                <c:pt idx="170">
                  <c:v>18280</c:v>
                </c:pt>
                <c:pt idx="171">
                  <c:v>18344</c:v>
                </c:pt>
                <c:pt idx="172">
                  <c:v>18399</c:v>
                </c:pt>
                <c:pt idx="173">
                  <c:v>18420</c:v>
                </c:pt>
                <c:pt idx="174">
                  <c:v>18620</c:v>
                </c:pt>
                <c:pt idx="175">
                  <c:v>18920</c:v>
                </c:pt>
                <c:pt idx="176">
                  <c:v>18950</c:v>
                </c:pt>
                <c:pt idx="177">
                  <c:v>19045</c:v>
                </c:pt>
                <c:pt idx="178">
                  <c:v>19699</c:v>
                </c:pt>
                <c:pt idx="179">
                  <c:v>20970</c:v>
                </c:pt>
                <c:pt idx="180">
                  <c:v>21105</c:v>
                </c:pt>
                <c:pt idx="181">
                  <c:v>21485</c:v>
                </c:pt>
                <c:pt idx="182">
                  <c:v>22018</c:v>
                </c:pt>
                <c:pt idx="183">
                  <c:v>22470</c:v>
                </c:pt>
                <c:pt idx="184">
                  <c:v>22625</c:v>
                </c:pt>
                <c:pt idx="185">
                  <c:v>23875</c:v>
                </c:pt>
                <c:pt idx="186">
                  <c:v>24565</c:v>
                </c:pt>
                <c:pt idx="187">
                  <c:v>25552</c:v>
                </c:pt>
                <c:pt idx="188">
                  <c:v>28176</c:v>
                </c:pt>
                <c:pt idx="189">
                  <c:v>28248</c:v>
                </c:pt>
                <c:pt idx="190">
                  <c:v>30760</c:v>
                </c:pt>
                <c:pt idx="191">
                  <c:v>31400.5</c:v>
                </c:pt>
                <c:pt idx="192">
                  <c:v>31600</c:v>
                </c:pt>
                <c:pt idx="193">
                  <c:v>32250</c:v>
                </c:pt>
                <c:pt idx="194">
                  <c:v>32528</c:v>
                </c:pt>
                <c:pt idx="195">
                  <c:v>34028</c:v>
                </c:pt>
                <c:pt idx="196">
                  <c:v>34184</c:v>
                </c:pt>
                <c:pt idx="197">
                  <c:v>35056</c:v>
                </c:pt>
                <c:pt idx="198">
                  <c:v>35550</c:v>
                </c:pt>
                <c:pt idx="199">
                  <c:v>36000</c:v>
                </c:pt>
                <c:pt idx="200">
                  <c:v>36880</c:v>
                </c:pt>
                <c:pt idx="201">
                  <c:v>37028</c:v>
                </c:pt>
                <c:pt idx="202">
                  <c:v>40960</c:v>
                </c:pt>
                <c:pt idx="203">
                  <c:v>41315</c:v>
                </c:pt>
                <c:pt idx="204">
                  <c:v>45400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03824"/>
        <c:axId val="193504368"/>
      </c:scatterChart>
      <c:valAx>
        <c:axId val="19350382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04368"/>
        <c:crosses val="autoZero"/>
        <c:crossBetween val="midCat"/>
      </c:valAx>
      <c:valAx>
        <c:axId val="1935043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0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 horsepower  Z transform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2.7777777777777776E-2"/>
                  <c:y val="-0.21438157017937526"/>
                </c:manualLayout>
              </c:layout>
              <c:numFmt formatCode="General" sourceLinked="0"/>
            </c:trendlineLbl>
          </c:trendline>
          <c:xVal>
            <c:numRef>
              <c:f>'[1]Selected Data -2'!$A$2:$A$206</c:f>
              <c:numCache>
                <c:formatCode>General</c:formatCode>
                <c:ptCount val="205"/>
                <c:pt idx="0">
                  <c:v>0.22923975706551561</c:v>
                </c:pt>
                <c:pt idx="1">
                  <c:v>0.22923975706551561</c:v>
                </c:pt>
                <c:pt idx="2">
                  <c:v>1.4378213710203722</c:v>
                </c:pt>
                <c:pt idx="3">
                  <c:v>-2.3719185390152029E-2</c:v>
                </c:pt>
                <c:pt idx="4">
                  <c:v>0.34166595371247904</c:v>
                </c:pt>
                <c:pt idx="5">
                  <c:v>0.20113320790377476</c:v>
                </c:pt>
                <c:pt idx="6">
                  <c:v>0.20113320790377476</c:v>
                </c:pt>
                <c:pt idx="7">
                  <c:v>0.20113320790377476</c:v>
                </c:pt>
                <c:pt idx="8">
                  <c:v>1.0443296827560002</c:v>
                </c:pt>
                <c:pt idx="9">
                  <c:v>1.6064606659908174</c:v>
                </c:pt>
                <c:pt idx="10">
                  <c:v>-5.1825734551892884E-2</c:v>
                </c:pt>
                <c:pt idx="11">
                  <c:v>-5.1825734551892884E-2</c:v>
                </c:pt>
                <c:pt idx="12">
                  <c:v>0.51030524868292415</c:v>
                </c:pt>
                <c:pt idx="13">
                  <c:v>0.51030524868292415</c:v>
                </c:pt>
                <c:pt idx="14">
                  <c:v>0.51030524868292415</c:v>
                </c:pt>
                <c:pt idx="15">
                  <c:v>2.2248047475491162</c:v>
                </c:pt>
                <c:pt idx="16">
                  <c:v>2.2248047475491162</c:v>
                </c:pt>
                <c:pt idx="17">
                  <c:v>2.2248047475491162</c:v>
                </c:pt>
                <c:pt idx="18">
                  <c:v>-1.541472840124158</c:v>
                </c:pt>
                <c:pt idx="19">
                  <c:v>-0.92312875856585919</c:v>
                </c:pt>
                <c:pt idx="20">
                  <c:v>-0.92312875856585919</c:v>
                </c:pt>
                <c:pt idx="21">
                  <c:v>-0.97934185688934094</c:v>
                </c:pt>
                <c:pt idx="22">
                  <c:v>-0.97934185688934094</c:v>
                </c:pt>
                <c:pt idx="23">
                  <c:v>-2.3719185390152029E-2</c:v>
                </c:pt>
                <c:pt idx="24">
                  <c:v>-0.97934185688934094</c:v>
                </c:pt>
                <c:pt idx="25">
                  <c:v>-0.97934185688934094</c:v>
                </c:pt>
                <c:pt idx="26">
                  <c:v>-0.97934185688934094</c:v>
                </c:pt>
                <c:pt idx="27">
                  <c:v>-2.3719185390152029E-2</c:v>
                </c:pt>
                <c:pt idx="28">
                  <c:v>-0.41721087365452392</c:v>
                </c:pt>
                <c:pt idx="29">
                  <c:v>1.1848624285647045</c:v>
                </c:pt>
                <c:pt idx="30">
                  <c:v>-1.2604073485067495</c:v>
                </c:pt>
                <c:pt idx="31">
                  <c:v>-0.75448946359541413</c:v>
                </c:pt>
                <c:pt idx="32">
                  <c:v>-1.2041942501832676</c:v>
                </c:pt>
                <c:pt idx="33">
                  <c:v>-0.75448946359541413</c:v>
                </c:pt>
                <c:pt idx="34">
                  <c:v>-0.75448946359541413</c:v>
                </c:pt>
                <c:pt idx="35">
                  <c:v>-0.75448946359541413</c:v>
                </c:pt>
                <c:pt idx="36">
                  <c:v>-0.75448946359541413</c:v>
                </c:pt>
                <c:pt idx="37">
                  <c:v>-0.47342397197800562</c:v>
                </c:pt>
                <c:pt idx="38">
                  <c:v>-0.47342397197800562</c:v>
                </c:pt>
                <c:pt idx="39">
                  <c:v>-0.47342397197800562</c:v>
                </c:pt>
                <c:pt idx="40">
                  <c:v>-0.47342397197800562</c:v>
                </c:pt>
                <c:pt idx="41">
                  <c:v>-5.1825734551892884E-2</c:v>
                </c:pt>
                <c:pt idx="42">
                  <c:v>-7.9932283713633728E-2</c:v>
                </c:pt>
                <c:pt idx="43">
                  <c:v>-0.69827636527193249</c:v>
                </c:pt>
                <c:pt idx="44">
                  <c:v>-0.92312875856585919</c:v>
                </c:pt>
                <c:pt idx="45">
                  <c:v>-0.92312875856585919</c:v>
                </c:pt>
                <c:pt idx="46">
                  <c:v>-0.36099777533104221</c:v>
                </c:pt>
                <c:pt idx="47">
                  <c:v>2.056165452578671</c:v>
                </c:pt>
                <c:pt idx="48">
                  <c:v>2.056165452578671</c:v>
                </c:pt>
                <c:pt idx="49">
                  <c:v>2.3091243950343388</c:v>
                </c:pt>
                <c:pt idx="50">
                  <c:v>-0.97934185688934094</c:v>
                </c:pt>
                <c:pt idx="51">
                  <c:v>-0.97934185688934094</c:v>
                </c:pt>
                <c:pt idx="52">
                  <c:v>-0.97934185688934094</c:v>
                </c:pt>
                <c:pt idx="53">
                  <c:v>-0.97934185688934094</c:v>
                </c:pt>
                <c:pt idx="54">
                  <c:v>-0.97934185688934094</c:v>
                </c:pt>
                <c:pt idx="55">
                  <c:v>-5.1825734551892884E-2</c:v>
                </c:pt>
                <c:pt idx="56">
                  <c:v>-5.1825734551892884E-2</c:v>
                </c:pt>
                <c:pt idx="57">
                  <c:v>-5.1825734551892884E-2</c:v>
                </c:pt>
                <c:pt idx="58">
                  <c:v>0.90379693694729601</c:v>
                </c:pt>
                <c:pt idx="59">
                  <c:v>-0.52963707030148732</c:v>
                </c:pt>
                <c:pt idx="60">
                  <c:v>-0.52963707030148732</c:v>
                </c:pt>
                <c:pt idx="61">
                  <c:v>-0.52963707030148732</c:v>
                </c:pt>
                <c:pt idx="62">
                  <c:v>-0.52963707030148732</c:v>
                </c:pt>
                <c:pt idx="63">
                  <c:v>-1.0917680535363044</c:v>
                </c:pt>
                <c:pt idx="64">
                  <c:v>-0.52963707030148732</c:v>
                </c:pt>
                <c:pt idx="65">
                  <c:v>0.48219869952118327</c:v>
                </c:pt>
                <c:pt idx="66">
                  <c:v>-0.86691566024237754</c:v>
                </c:pt>
                <c:pt idx="67">
                  <c:v>0.5665183470064058</c:v>
                </c:pt>
                <c:pt idx="68">
                  <c:v>0.5665183470064058</c:v>
                </c:pt>
                <c:pt idx="69">
                  <c:v>0.5665183470064058</c:v>
                </c:pt>
                <c:pt idx="70">
                  <c:v>0.5665183470064058</c:v>
                </c:pt>
                <c:pt idx="71">
                  <c:v>1.4659279201821129</c:v>
                </c:pt>
                <c:pt idx="72">
                  <c:v>1.4659279201821129</c:v>
                </c:pt>
                <c:pt idx="73">
                  <c:v>2.2810178458725976</c:v>
                </c:pt>
                <c:pt idx="74">
                  <c:v>2.2810178458725976</c:v>
                </c:pt>
                <c:pt idx="75">
                  <c:v>2.0280589034169298</c:v>
                </c:pt>
                <c:pt idx="76">
                  <c:v>-0.97934185688934094</c:v>
                </c:pt>
                <c:pt idx="77">
                  <c:v>-0.97934185688934094</c:v>
                </c:pt>
                <c:pt idx="78">
                  <c:v>-0.97934185688934094</c:v>
                </c:pt>
                <c:pt idx="79">
                  <c:v>-2.3719185390152029E-2</c:v>
                </c:pt>
                <c:pt idx="80">
                  <c:v>0.36977250287421987</c:v>
                </c:pt>
                <c:pt idx="81">
                  <c:v>-0.41721087365452392</c:v>
                </c:pt>
                <c:pt idx="82">
                  <c:v>1.1848624285647045</c:v>
                </c:pt>
                <c:pt idx="83">
                  <c:v>1.1848624285647045</c:v>
                </c:pt>
                <c:pt idx="84">
                  <c:v>1.1848624285647045</c:v>
                </c:pt>
                <c:pt idx="85">
                  <c:v>-0.41721087365452392</c:v>
                </c:pt>
                <c:pt idx="86">
                  <c:v>-0.41721087365452392</c:v>
                </c:pt>
                <c:pt idx="87">
                  <c:v>0.36977250287421987</c:v>
                </c:pt>
                <c:pt idx="88">
                  <c:v>0.36977250287421987</c:v>
                </c:pt>
                <c:pt idx="89">
                  <c:v>-0.95123530772760012</c:v>
                </c:pt>
                <c:pt idx="90">
                  <c:v>-1.3447269959919721</c:v>
                </c:pt>
                <c:pt idx="91">
                  <c:v>-0.95123530772760012</c:v>
                </c:pt>
                <c:pt idx="92">
                  <c:v>-0.95123530772760012</c:v>
                </c:pt>
                <c:pt idx="93">
                  <c:v>-0.95123530772760012</c:v>
                </c:pt>
                <c:pt idx="94">
                  <c:v>-0.95123530772760012</c:v>
                </c:pt>
                <c:pt idx="95">
                  <c:v>-0.95123530772760012</c:v>
                </c:pt>
                <c:pt idx="96">
                  <c:v>-0.95123530772760012</c:v>
                </c:pt>
                <c:pt idx="97">
                  <c:v>-0.95123530772760012</c:v>
                </c:pt>
                <c:pt idx="98">
                  <c:v>-0.95123530772760012</c:v>
                </c:pt>
                <c:pt idx="99">
                  <c:v>-0.16425193119885628</c:v>
                </c:pt>
                <c:pt idx="100">
                  <c:v>-0.16425193119885628</c:v>
                </c:pt>
                <c:pt idx="101">
                  <c:v>1.3816082726968906</c:v>
                </c:pt>
                <c:pt idx="102">
                  <c:v>1.3816082726968906</c:v>
                </c:pt>
                <c:pt idx="103">
                  <c:v>1.3816082726968906</c:v>
                </c:pt>
                <c:pt idx="104">
                  <c:v>1.6064606659908174</c:v>
                </c:pt>
                <c:pt idx="105">
                  <c:v>2.3091243950343388</c:v>
                </c:pt>
                <c:pt idx="106">
                  <c:v>1.6064606659908174</c:v>
                </c:pt>
                <c:pt idx="107">
                  <c:v>-0.16425193119885628</c:v>
                </c:pt>
                <c:pt idx="108">
                  <c:v>-0.22046502952233799</c:v>
                </c:pt>
                <c:pt idx="109">
                  <c:v>-0.16425193119885628</c:v>
                </c:pt>
                <c:pt idx="110">
                  <c:v>-0.22046502952233799</c:v>
                </c:pt>
                <c:pt idx="111">
                  <c:v>-0.22046502952233799</c:v>
                </c:pt>
                <c:pt idx="112">
                  <c:v>-0.22046502952233799</c:v>
                </c:pt>
                <c:pt idx="113">
                  <c:v>-0.22046502952233799</c:v>
                </c:pt>
                <c:pt idx="114">
                  <c:v>-0.22046502952233799</c:v>
                </c:pt>
                <c:pt idx="115">
                  <c:v>-0.16425193119885628</c:v>
                </c:pt>
                <c:pt idx="116">
                  <c:v>-0.22046502952233799</c:v>
                </c:pt>
                <c:pt idx="117">
                  <c:v>1.1005427810794819</c:v>
                </c:pt>
                <c:pt idx="118">
                  <c:v>-0.97934185688934094</c:v>
                </c:pt>
                <c:pt idx="119">
                  <c:v>-2.3719185390152029E-2</c:v>
                </c:pt>
                <c:pt idx="120">
                  <c:v>-0.97934185688934094</c:v>
                </c:pt>
                <c:pt idx="121">
                  <c:v>-0.97934185688934094</c:v>
                </c:pt>
                <c:pt idx="122">
                  <c:v>-0.97934185688934094</c:v>
                </c:pt>
                <c:pt idx="123">
                  <c:v>-0.41721087365452392</c:v>
                </c:pt>
                <c:pt idx="124">
                  <c:v>1.1848624285647045</c:v>
                </c:pt>
                <c:pt idx="125">
                  <c:v>1.1286493302412228</c:v>
                </c:pt>
                <c:pt idx="126">
                  <c:v>2.3091243950343388</c:v>
                </c:pt>
                <c:pt idx="127">
                  <c:v>2.3091243950343388</c:v>
                </c:pt>
                <c:pt idx="128">
                  <c:v>2.3091243950343388</c:v>
                </c:pt>
                <c:pt idx="129">
                  <c:v>2.3091243950343388</c:v>
                </c:pt>
                <c:pt idx="130">
                  <c:v>-0.36099777533104221</c:v>
                </c:pt>
                <c:pt idx="131">
                  <c:v>-0.36099777533104221</c:v>
                </c:pt>
                <c:pt idx="132">
                  <c:v>0.20113320790377476</c:v>
                </c:pt>
                <c:pt idx="133">
                  <c:v>0.20113320790377476</c:v>
                </c:pt>
                <c:pt idx="134">
                  <c:v>0.20113320790377476</c:v>
                </c:pt>
                <c:pt idx="135">
                  <c:v>0.20113320790377476</c:v>
                </c:pt>
                <c:pt idx="136">
                  <c:v>1.6064606659908174</c:v>
                </c:pt>
                <c:pt idx="137">
                  <c:v>1.6064606659908174</c:v>
                </c:pt>
                <c:pt idx="138">
                  <c:v>-0.95123530772760012</c:v>
                </c:pt>
                <c:pt idx="139">
                  <c:v>-0.83880911108063672</c:v>
                </c:pt>
                <c:pt idx="140">
                  <c:v>-0.83880911108063672</c:v>
                </c:pt>
                <c:pt idx="141">
                  <c:v>-0.58585016862496908</c:v>
                </c:pt>
                <c:pt idx="142">
                  <c:v>-0.58585016862496908</c:v>
                </c:pt>
                <c:pt idx="143">
                  <c:v>-0.24857157868407884</c:v>
                </c:pt>
                <c:pt idx="144">
                  <c:v>-0.58585016862496908</c:v>
                </c:pt>
                <c:pt idx="145">
                  <c:v>0.22923975706551561</c:v>
                </c:pt>
                <c:pt idx="146">
                  <c:v>-0.58585016862496908</c:v>
                </c:pt>
                <c:pt idx="147">
                  <c:v>-0.24857157868407884</c:v>
                </c:pt>
                <c:pt idx="148">
                  <c:v>-0.58585016862496908</c:v>
                </c:pt>
                <c:pt idx="149">
                  <c:v>0.22923975706551561</c:v>
                </c:pt>
                <c:pt idx="150">
                  <c:v>-1.147981151859786</c:v>
                </c:pt>
                <c:pt idx="151">
                  <c:v>-1.147981151859786</c:v>
                </c:pt>
                <c:pt idx="152">
                  <c:v>-1.147981151859786</c:v>
                </c:pt>
                <c:pt idx="153">
                  <c:v>-1.147981151859786</c:v>
                </c:pt>
                <c:pt idx="154">
                  <c:v>-1.147981151859786</c:v>
                </c:pt>
                <c:pt idx="155">
                  <c:v>-1.147981151859786</c:v>
                </c:pt>
                <c:pt idx="156">
                  <c:v>-0.92312875856585919</c:v>
                </c:pt>
                <c:pt idx="157">
                  <c:v>-0.92312875856585919</c:v>
                </c:pt>
                <c:pt idx="158">
                  <c:v>-1.3166204468302312</c:v>
                </c:pt>
                <c:pt idx="159">
                  <c:v>-1.3166204468302312</c:v>
                </c:pt>
                <c:pt idx="160">
                  <c:v>-0.92312875856585919</c:v>
                </c:pt>
                <c:pt idx="161">
                  <c:v>-0.92312875856585919</c:v>
                </c:pt>
                <c:pt idx="162">
                  <c:v>-0.92312875856585919</c:v>
                </c:pt>
                <c:pt idx="163">
                  <c:v>-0.92312875856585919</c:v>
                </c:pt>
                <c:pt idx="164">
                  <c:v>-0.92312875856585919</c:v>
                </c:pt>
                <c:pt idx="165">
                  <c:v>0.25734630622725646</c:v>
                </c:pt>
                <c:pt idx="166">
                  <c:v>0.25734630622725646</c:v>
                </c:pt>
                <c:pt idx="167">
                  <c:v>0.36977250287421987</c:v>
                </c:pt>
                <c:pt idx="168">
                  <c:v>0.36977250287421987</c:v>
                </c:pt>
                <c:pt idx="169">
                  <c:v>0.36977250287421987</c:v>
                </c:pt>
                <c:pt idx="170">
                  <c:v>0.36977250287421987</c:v>
                </c:pt>
                <c:pt idx="171">
                  <c:v>0.36977250287421987</c:v>
                </c:pt>
                <c:pt idx="172">
                  <c:v>0.36977250287421987</c:v>
                </c:pt>
                <c:pt idx="173">
                  <c:v>-0.30478467700756051</c:v>
                </c:pt>
                <c:pt idx="174">
                  <c:v>-0.83880911108063672</c:v>
                </c:pt>
                <c:pt idx="175">
                  <c:v>-0.30478467700756051</c:v>
                </c:pt>
                <c:pt idx="176">
                  <c:v>-0.30478467700756051</c:v>
                </c:pt>
                <c:pt idx="177">
                  <c:v>-0.30478467700756051</c:v>
                </c:pt>
                <c:pt idx="178">
                  <c:v>1.6345672151525581</c:v>
                </c:pt>
                <c:pt idx="179">
                  <c:v>1.6345672151525581</c:v>
                </c:pt>
                <c:pt idx="180">
                  <c:v>1.4940344693438539</c:v>
                </c:pt>
                <c:pt idx="181">
                  <c:v>1.4940344693438539</c:v>
                </c:pt>
                <c:pt idx="182">
                  <c:v>-1.4290466434771945</c:v>
                </c:pt>
                <c:pt idx="183">
                  <c:v>-0.5015305211397465</c:v>
                </c:pt>
                <c:pt idx="184">
                  <c:v>-1.4290466434771945</c:v>
                </c:pt>
                <c:pt idx="185">
                  <c:v>-0.5015305211397465</c:v>
                </c:pt>
                <c:pt idx="186">
                  <c:v>-0.5015305211397465</c:v>
                </c:pt>
                <c:pt idx="187">
                  <c:v>-0.97934185688934094</c:v>
                </c:pt>
                <c:pt idx="188">
                  <c:v>-7.9932283713633728E-2</c:v>
                </c:pt>
                <c:pt idx="189">
                  <c:v>-0.36099777533104221</c:v>
                </c:pt>
                <c:pt idx="190">
                  <c:v>-0.36099777533104221</c:v>
                </c:pt>
                <c:pt idx="191">
                  <c:v>0.20113320790377476</c:v>
                </c:pt>
                <c:pt idx="192">
                  <c:v>-0.97934185688934094</c:v>
                </c:pt>
                <c:pt idx="193">
                  <c:v>-0.41721087365452392</c:v>
                </c:pt>
                <c:pt idx="194">
                  <c:v>0.31355940455073816</c:v>
                </c:pt>
                <c:pt idx="195">
                  <c:v>0.31355940455073816</c:v>
                </c:pt>
                <c:pt idx="196">
                  <c:v>0.31355940455073816</c:v>
                </c:pt>
                <c:pt idx="197">
                  <c:v>0.31355940455073816</c:v>
                </c:pt>
                <c:pt idx="198">
                  <c:v>1.662673764314299</c:v>
                </c:pt>
                <c:pt idx="199">
                  <c:v>1.662673764314299</c:v>
                </c:pt>
                <c:pt idx="200">
                  <c:v>0.31355940455073816</c:v>
                </c:pt>
                <c:pt idx="201">
                  <c:v>1.6064606659908174</c:v>
                </c:pt>
                <c:pt idx="202">
                  <c:v>0.87569038778555519</c:v>
                </c:pt>
                <c:pt idx="203">
                  <c:v>8.8707011256811366E-2</c:v>
                </c:pt>
                <c:pt idx="204">
                  <c:v>0.31355940455073816</c:v>
                </c:pt>
              </c:numCache>
            </c:numRef>
          </c:xVal>
          <c:yVal>
            <c:numRef>
              <c:f>'[1]Regression-2'!$C$33:$C$237</c:f>
              <c:numCache>
                <c:formatCode>General</c:formatCode>
                <c:ptCount val="205"/>
                <c:pt idx="0">
                  <c:v>-237.6475299385711</c:v>
                </c:pt>
                <c:pt idx="1">
                  <c:v>2767.3524700614289</c:v>
                </c:pt>
                <c:pt idx="2">
                  <c:v>13243.413428710792</c:v>
                </c:pt>
                <c:pt idx="3">
                  <c:v>13594.077955618961</c:v>
                </c:pt>
                <c:pt idx="4">
                  <c:v>17504.392831686386</c:v>
                </c:pt>
                <c:pt idx="5">
                  <c:v>14643.876548540138</c:v>
                </c:pt>
                <c:pt idx="6">
                  <c:v>14102.281086368581</c:v>
                </c:pt>
                <c:pt idx="7">
                  <c:v>15458.569543543083</c:v>
                </c:pt>
                <c:pt idx="8">
                  <c:v>17951.562973090189</c:v>
                </c:pt>
                <c:pt idx="9">
                  <c:v>12545.214742083606</c:v>
                </c:pt>
                <c:pt idx="10">
                  <c:v>15707.630183670963</c:v>
                </c:pt>
                <c:pt idx="11">
                  <c:v>16202.630183670963</c:v>
                </c:pt>
                <c:pt idx="12">
                  <c:v>17234.932907023347</c:v>
                </c:pt>
                <c:pt idx="13">
                  <c:v>17443.077135610598</c:v>
                </c:pt>
                <c:pt idx="14">
                  <c:v>20610.200574913506</c:v>
                </c:pt>
                <c:pt idx="15">
                  <c:v>19086.180286329247</c:v>
                </c:pt>
                <c:pt idx="16">
                  <c:v>29840.664546112661</c:v>
                </c:pt>
                <c:pt idx="17">
                  <c:v>22263.894316337752</c:v>
                </c:pt>
                <c:pt idx="18">
                  <c:v>14270.222108990551</c:v>
                </c:pt>
                <c:pt idx="19">
                  <c:v>10019.42921583215</c:v>
                </c:pt>
                <c:pt idx="20">
                  <c:v>10345.975543114946</c:v>
                </c:pt>
                <c:pt idx="21">
                  <c:v>10442.266527350344</c:v>
                </c:pt>
                <c:pt idx="22">
                  <c:v>11891.132269080106</c:v>
                </c:pt>
                <c:pt idx="23">
                  <c:v>11047.762570985906</c:v>
                </c:pt>
                <c:pt idx="24">
                  <c:v>11864.15272001538</c:v>
                </c:pt>
                <c:pt idx="25">
                  <c:v>12356.410411450279</c:v>
                </c:pt>
                <c:pt idx="26">
                  <c:v>13273.410411450279</c:v>
                </c:pt>
                <c:pt idx="27">
                  <c:v>11732.54596009494</c:v>
                </c:pt>
                <c:pt idx="28">
                  <c:v>8336.8941332927225</c:v>
                </c:pt>
                <c:pt idx="29">
                  <c:v>10379.54938756107</c:v>
                </c:pt>
                <c:pt idx="30">
                  <c:v>15049.979710397718</c:v>
                </c:pt>
                <c:pt idx="31">
                  <c:v>15320.17764632634</c:v>
                </c:pt>
                <c:pt idx="32">
                  <c:v>11236.002510481858</c:v>
                </c:pt>
                <c:pt idx="33">
                  <c:v>11931.354654195211</c:v>
                </c:pt>
                <c:pt idx="34">
                  <c:v>12552.632975238776</c:v>
                </c:pt>
                <c:pt idx="35">
                  <c:v>11180.554595823378</c:v>
                </c:pt>
                <c:pt idx="36">
                  <c:v>11199.173126736498</c:v>
                </c:pt>
                <c:pt idx="37">
                  <c:v>10670.220559629273</c:v>
                </c:pt>
                <c:pt idx="38">
                  <c:v>11940.704998086079</c:v>
                </c:pt>
                <c:pt idx="39">
                  <c:v>11710.653424064421</c:v>
                </c:pt>
                <c:pt idx="40">
                  <c:v>13251.086288499569</c:v>
                </c:pt>
                <c:pt idx="41">
                  <c:v>15193.143496507191</c:v>
                </c:pt>
                <c:pt idx="42">
                  <c:v>11847.517977066294</c:v>
                </c:pt>
                <c:pt idx="43">
                  <c:v>12814.040124615462</c:v>
                </c:pt>
                <c:pt idx="44">
                  <c:v>12640.92921583215</c:v>
                </c:pt>
                <c:pt idx="45">
                  <c:v>12687.475543114946</c:v>
                </c:pt>
                <c:pt idx="46">
                  <c:v>14945.702855430854</c:v>
                </c:pt>
                <c:pt idx="47">
                  <c:v>17631.595353304903</c:v>
                </c:pt>
                <c:pt idx="48">
                  <c:v>20931.595353304903</c:v>
                </c:pt>
                <c:pt idx="49">
                  <c:v>-7.2759576141834259E-12</c:v>
                </c:pt>
                <c:pt idx="50">
                  <c:v>12555.320623957141</c:v>
                </c:pt>
                <c:pt idx="51">
                  <c:v>11966.266177239922</c:v>
                </c:pt>
                <c:pt idx="52">
                  <c:v>12672.915652566036</c:v>
                </c:pt>
                <c:pt idx="53">
                  <c:v>12626.111455174949</c:v>
                </c:pt>
                <c:pt idx="54">
                  <c:v>13332.760930501063</c:v>
                </c:pt>
                <c:pt idx="55">
                  <c:v>15633.589338171121</c:v>
                </c:pt>
                <c:pt idx="56">
                  <c:v>16533.589338171121</c:v>
                </c:pt>
                <c:pt idx="57">
                  <c:v>18340.238813497235</c:v>
                </c:pt>
                <c:pt idx="58">
                  <c:v>15978.177013546754</c:v>
                </c:pt>
                <c:pt idx="59">
                  <c:v>10727.422314081909</c:v>
                </c:pt>
                <c:pt idx="60">
                  <c:v>10410.669690712479</c:v>
                </c:pt>
                <c:pt idx="61">
                  <c:v>12477.422314081909</c:v>
                </c:pt>
                <c:pt idx="62">
                  <c:v>12160.669690712479</c:v>
                </c:pt>
                <c:pt idx="63">
                  <c:v>13147.980558909219</c:v>
                </c:pt>
                <c:pt idx="64">
                  <c:v>13180.618116690819</c:v>
                </c:pt>
                <c:pt idx="65">
                  <c:v>13180.236963718125</c:v>
                </c:pt>
                <c:pt idx="66">
                  <c:v>16922.378677024582</c:v>
                </c:pt>
                <c:pt idx="67">
                  <c:v>17842.285934060747</c:v>
                </c:pt>
                <c:pt idx="68">
                  <c:v>20850.811274388096</c:v>
                </c:pt>
                <c:pt idx="69">
                  <c:v>22337.061587289689</c:v>
                </c:pt>
                <c:pt idx="70">
                  <c:v>21785.822022126813</c:v>
                </c:pt>
                <c:pt idx="71">
                  <c:v>-1180.6731416152106</c:v>
                </c:pt>
                <c:pt idx="72">
                  <c:v>-9416.701788364473</c:v>
                </c:pt>
                <c:pt idx="73">
                  <c:v>2554.8708649320542</c:v>
                </c:pt>
                <c:pt idx="74">
                  <c:v>8042.5040650477094</c:v>
                </c:pt>
                <c:pt idx="75">
                  <c:v>6647.1736812287254</c:v>
                </c:pt>
                <c:pt idx="76">
                  <c:v>10275.600953448306</c:v>
                </c:pt>
                <c:pt idx="77">
                  <c:v>11754.043966873858</c:v>
                </c:pt>
                <c:pt idx="78">
                  <c:v>12313.837670787223</c:v>
                </c:pt>
                <c:pt idx="79">
                  <c:v>11204.843965329052</c:v>
                </c:pt>
                <c:pt idx="80">
                  <c:v>9861.8193715218786</c:v>
                </c:pt>
                <c:pt idx="81">
                  <c:v>11235.093809315338</c:v>
                </c:pt>
                <c:pt idx="82">
                  <c:v>10073.807078995971</c:v>
                </c:pt>
                <c:pt idx="83">
                  <c:v>12430.837844735574</c:v>
                </c:pt>
                <c:pt idx="84">
                  <c:v>12057.487320061688</c:v>
                </c:pt>
                <c:pt idx="85">
                  <c:v>9774.2999267285795</c:v>
                </c:pt>
                <c:pt idx="86">
                  <c:v>11027.49572933749</c:v>
                </c:pt>
                <c:pt idx="87">
                  <c:v>9225.7059086742302</c:v>
                </c:pt>
                <c:pt idx="88">
                  <c:v>9225.7059086742302</c:v>
                </c:pt>
                <c:pt idx="89">
                  <c:v>10519.767215532307</c:v>
                </c:pt>
                <c:pt idx="90">
                  <c:v>11695.650617002979</c:v>
                </c:pt>
                <c:pt idx="91">
                  <c:v>11708.334172423767</c:v>
                </c:pt>
                <c:pt idx="92">
                  <c:v>11934.932073728221</c:v>
                </c:pt>
                <c:pt idx="93">
                  <c:v>12549.303049337379</c:v>
                </c:pt>
                <c:pt idx="94">
                  <c:v>12402.220709576119</c:v>
                </c:pt>
                <c:pt idx="95">
                  <c:v>13004.622629598271</c:v>
                </c:pt>
                <c:pt idx="96">
                  <c:v>12628.818610880573</c:v>
                </c:pt>
                <c:pt idx="97">
                  <c:v>13216.591685185274</c:v>
                </c:pt>
                <c:pt idx="98">
                  <c:v>13083.047718378655</c:v>
                </c:pt>
                <c:pt idx="99">
                  <c:v>9629.7464914386364</c:v>
                </c:pt>
                <c:pt idx="100">
                  <c:v>10200.488800003735</c:v>
                </c:pt>
                <c:pt idx="101">
                  <c:v>7751.2660419727354</c:v>
                </c:pt>
                <c:pt idx="102">
                  <c:v>8918.5749500825095</c:v>
                </c:pt>
                <c:pt idx="103">
                  <c:v>7060.8539729601762</c:v>
                </c:pt>
                <c:pt idx="104">
                  <c:v>14991.77674766683</c:v>
                </c:pt>
                <c:pt idx="105">
                  <c:v>14836.899102242322</c:v>
                </c:pt>
                <c:pt idx="106">
                  <c:v>11740.012314885662</c:v>
                </c:pt>
                <c:pt idx="107">
                  <c:v>9500.482585779142</c:v>
                </c:pt>
                <c:pt idx="108">
                  <c:v>8725.902467886297</c:v>
                </c:pt>
                <c:pt idx="109">
                  <c:v>6697.5019453667119</c:v>
                </c:pt>
                <c:pt idx="110">
                  <c:v>7790.4847252533546</c:v>
                </c:pt>
                <c:pt idx="111">
                  <c:v>13507.591161380755</c:v>
                </c:pt>
                <c:pt idx="112">
                  <c:v>12499.04669647355</c:v>
                </c:pt>
                <c:pt idx="113">
                  <c:v>11279.610520968323</c:v>
                </c:pt>
                <c:pt idx="114">
                  <c:v>11078.628953840605</c:v>
                </c:pt>
                <c:pt idx="115">
                  <c:v>14303.626814366395</c:v>
                </c:pt>
                <c:pt idx="116">
                  <c:v>13549.04669647355</c:v>
                </c:pt>
                <c:pt idx="117">
                  <c:v>9848.4289003215836</c:v>
                </c:pt>
                <c:pt idx="118">
                  <c:v>10498.122120089702</c:v>
                </c:pt>
                <c:pt idx="119">
                  <c:v>11047.762570985906</c:v>
                </c:pt>
                <c:pt idx="120">
                  <c:v>11864.15272001538</c:v>
                </c:pt>
                <c:pt idx="121">
                  <c:v>12356.410411450279</c:v>
                </c:pt>
                <c:pt idx="122">
                  <c:v>13383.96454805969</c:v>
                </c:pt>
                <c:pt idx="123">
                  <c:v>8336.8941332927225</c:v>
                </c:pt>
                <c:pt idx="124">
                  <c:v>10188.858653017629</c:v>
                </c:pt>
                <c:pt idx="125">
                  <c:v>19903.510728765526</c:v>
                </c:pt>
                <c:pt idx="126">
                  <c:v>27505.348911018573</c:v>
                </c:pt>
                <c:pt idx="127">
                  <c:v>29005.348911018573</c:v>
                </c:pt>
                <c:pt idx="128">
                  <c:v>12880.906167388654</c:v>
                </c:pt>
                <c:pt idx="129">
                  <c:v>7.2759576141834259E-12</c:v>
                </c:pt>
                <c:pt idx="130">
                  <c:v>12242.941541013217</c:v>
                </c:pt>
                <c:pt idx="131">
                  <c:v>12684.684028251708</c:v>
                </c:pt>
                <c:pt idx="132">
                  <c:v>11499.706889703848</c:v>
                </c:pt>
                <c:pt idx="133">
                  <c:v>11868.913007117089</c:v>
                </c:pt>
                <c:pt idx="134">
                  <c:v>14754.871747899762</c:v>
                </c:pt>
                <c:pt idx="135">
                  <c:v>15292.696396226123</c:v>
                </c:pt>
                <c:pt idx="136">
                  <c:v>12079.326301948109</c:v>
                </c:pt>
                <c:pt idx="137">
                  <c:v>12601.192209491795</c:v>
                </c:pt>
                <c:pt idx="138">
                  <c:v>11027.47158149664</c:v>
                </c:pt>
                <c:pt idx="139">
                  <c:v>13403.378695055435</c:v>
                </c:pt>
                <c:pt idx="140">
                  <c:v>14342.950776158945</c:v>
                </c:pt>
                <c:pt idx="141">
                  <c:v>9066.6891354900781</c:v>
                </c:pt>
                <c:pt idx="142">
                  <c:v>10634.022069064786</c:v>
                </c:pt>
                <c:pt idx="143">
                  <c:v>11709.34216067196</c:v>
                </c:pt>
                <c:pt idx="144">
                  <c:v>14183.319254700977</c:v>
                </c:pt>
                <c:pt idx="145">
                  <c:v>11834.585450505923</c:v>
                </c:pt>
                <c:pt idx="146">
                  <c:v>10784.625826135371</c:v>
                </c:pt>
                <c:pt idx="147">
                  <c:v>12429.894343720887</c:v>
                </c:pt>
                <c:pt idx="148">
                  <c:v>12208.874094663282</c:v>
                </c:pt>
                <c:pt idx="149">
                  <c:v>13800.998411415825</c:v>
                </c:pt>
                <c:pt idx="150">
                  <c:v>10364.917425297273</c:v>
                </c:pt>
                <c:pt idx="151">
                  <c:v>11642.683567794447</c:v>
                </c:pt>
                <c:pt idx="152">
                  <c:v>11759.436191163877</c:v>
                </c:pt>
                <c:pt idx="153">
                  <c:v>12756.480297357828</c:v>
                </c:pt>
                <c:pt idx="154">
                  <c:v>14822.888817559658</c:v>
                </c:pt>
                <c:pt idx="155">
                  <c:v>16793.402771042322</c:v>
                </c:pt>
                <c:pt idx="156">
                  <c:v>11377.410291396871</c:v>
                </c:pt>
                <c:pt idx="157">
                  <c:v>11674.647353223107</c:v>
                </c:pt>
                <c:pt idx="158">
                  <c:v>14350.655277212143</c:v>
                </c:pt>
                <c:pt idx="159">
                  <c:v>11879.814224203015</c:v>
                </c:pt>
                <c:pt idx="160">
                  <c:v>10048.47978814556</c:v>
                </c:pt>
                <c:pt idx="161">
                  <c:v>13495.801730800766</c:v>
                </c:pt>
                <c:pt idx="162">
                  <c:v>14419.739841974775</c:v>
                </c:pt>
                <c:pt idx="163">
                  <c:v>13948.260818696563</c:v>
                </c:pt>
                <c:pt idx="164">
                  <c:v>14174.807145979359</c:v>
                </c:pt>
                <c:pt idx="165">
                  <c:v>11055.789027205998</c:v>
                </c:pt>
                <c:pt idx="166">
                  <c:v>11342.335354488794</c:v>
                </c:pt>
                <c:pt idx="167">
                  <c:v>6659.1009983615322</c:v>
                </c:pt>
                <c:pt idx="168">
                  <c:v>7843.7814181006415</c:v>
                </c:pt>
                <c:pt idx="169">
                  <c:v>8213.7298440789818</c:v>
                </c:pt>
                <c:pt idx="170">
                  <c:v>9593.9564124274948</c:v>
                </c:pt>
                <c:pt idx="171">
                  <c:v>9990.5027397102913</c:v>
                </c:pt>
                <c:pt idx="172">
                  <c:v>-2725.3527747662883</c:v>
                </c:pt>
                <c:pt idx="173">
                  <c:v>7236.9952298655044</c:v>
                </c:pt>
                <c:pt idx="174">
                  <c:v>12056.209280304527</c:v>
                </c:pt>
                <c:pt idx="175">
                  <c:v>8823.2698234249474</c:v>
                </c:pt>
                <c:pt idx="176">
                  <c:v>9733.2698234249474</c:v>
                </c:pt>
                <c:pt idx="177">
                  <c:v>10141.78520629475</c:v>
                </c:pt>
                <c:pt idx="178">
                  <c:v>7840.1267650539048</c:v>
                </c:pt>
                <c:pt idx="179">
                  <c:v>7333.3225676628153</c:v>
                </c:pt>
                <c:pt idx="180">
                  <c:v>6893.2326745922328</c:v>
                </c:pt>
                <c:pt idx="181">
                  <c:v>7177.4364091036732</c:v>
                </c:pt>
                <c:pt idx="182">
                  <c:v>11907.695191290517</c:v>
                </c:pt>
                <c:pt idx="183">
                  <c:v>10186.464889232668</c:v>
                </c:pt>
                <c:pt idx="184">
                  <c:v>12131.684876486186</c:v>
                </c:pt>
                <c:pt idx="185">
                  <c:v>10410.454574428337</c:v>
                </c:pt>
                <c:pt idx="186">
                  <c:v>10794.237963537369</c:v>
                </c:pt>
                <c:pt idx="187">
                  <c:v>12531.601984598245</c:v>
                </c:pt>
                <c:pt idx="188">
                  <c:v>10851.996565380083</c:v>
                </c:pt>
                <c:pt idx="189">
                  <c:v>-3268.5565443808991</c:v>
                </c:pt>
                <c:pt idx="190">
                  <c:v>14255.515044966471</c:v>
                </c:pt>
                <c:pt idx="191">
                  <c:v>12763.325292579197</c:v>
                </c:pt>
                <c:pt idx="192">
                  <c:v>16303.481139300831</c:v>
                </c:pt>
                <c:pt idx="193">
                  <c:v>13452.785745634734</c:v>
                </c:pt>
                <c:pt idx="194">
                  <c:v>9034.5591232296611</c:v>
                </c:pt>
                <c:pt idx="195">
                  <c:v>9671.8063211868375</c:v>
                </c:pt>
                <c:pt idx="196">
                  <c:v>12110.146709729785</c:v>
                </c:pt>
                <c:pt idx="197">
                  <c:v>12782.445481708619</c:v>
                </c:pt>
                <c:pt idx="198">
                  <c:v>10101.388738546861</c:v>
                </c:pt>
                <c:pt idx="199">
                  <c:v>10780.336985851809</c:v>
                </c:pt>
                <c:pt idx="200">
                  <c:v>10232.938846517271</c:v>
                </c:pt>
                <c:pt idx="201">
                  <c:v>7364.6244282433654</c:v>
                </c:pt>
                <c:pt idx="202">
                  <c:v>12853.859983574295</c:v>
                </c:pt>
                <c:pt idx="203">
                  <c:v>17361.798007485868</c:v>
                </c:pt>
                <c:pt idx="204">
                  <c:v>16803.093045421534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73232"/>
        <c:axId val="201800768"/>
      </c:scatterChart>
      <c:valAx>
        <c:axId val="25407323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  horsepower  Z transform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800768"/>
        <c:crosses val="autoZero"/>
        <c:crossBetween val="midCat"/>
      </c:valAx>
      <c:valAx>
        <c:axId val="2018007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07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highwaympg   Z transform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1.5432098765432098E-2"/>
                  <c:y val="-0.26213199912510937"/>
                </c:manualLayout>
              </c:layout>
              <c:numFmt formatCode="General" sourceLinked="0"/>
            </c:trendlineLbl>
          </c:trendline>
          <c:xVal>
            <c:numRef>
              <c:f>'[1]Selected Data -2'!$B$2:$B$206</c:f>
              <c:numCache>
                <c:formatCode>General</c:formatCode>
                <c:ptCount val="205"/>
                <c:pt idx="0">
                  <c:v>-0.55079420235187293</c:v>
                </c:pt>
                <c:pt idx="1">
                  <c:v>-0.55079420235187293</c:v>
                </c:pt>
                <c:pt idx="2">
                  <c:v>-0.7004467026595389</c:v>
                </c:pt>
                <c:pt idx="3">
                  <c:v>-0.10183670142887503</c:v>
                </c:pt>
                <c:pt idx="4">
                  <c:v>-1.2990567038902028</c:v>
                </c:pt>
                <c:pt idx="5">
                  <c:v>-0.85009920296720487</c:v>
                </c:pt>
                <c:pt idx="6">
                  <c:v>-0.85009920296720487</c:v>
                </c:pt>
                <c:pt idx="7">
                  <c:v>-0.85009920296720487</c:v>
                </c:pt>
                <c:pt idx="8">
                  <c:v>-1.5983617045055347</c:v>
                </c:pt>
                <c:pt idx="9">
                  <c:v>-1.2990567038902028</c:v>
                </c:pt>
                <c:pt idx="10">
                  <c:v>-0.25148920173654099</c:v>
                </c:pt>
                <c:pt idx="11">
                  <c:v>-0.25148920173654099</c:v>
                </c:pt>
                <c:pt idx="12">
                  <c:v>-0.40114170204420696</c:v>
                </c:pt>
                <c:pt idx="13">
                  <c:v>-0.40114170204420696</c:v>
                </c:pt>
                <c:pt idx="14">
                  <c:v>-0.85009920296720487</c:v>
                </c:pt>
                <c:pt idx="15">
                  <c:v>-1.2990567038902028</c:v>
                </c:pt>
                <c:pt idx="16">
                  <c:v>-1.2990567038902028</c:v>
                </c:pt>
                <c:pt idx="17">
                  <c:v>-1.5983617045055347</c:v>
                </c:pt>
                <c:pt idx="18">
                  <c:v>2.5170820539552796</c:v>
                </c:pt>
                <c:pt idx="19">
                  <c:v>1.8436458025707827</c:v>
                </c:pt>
                <c:pt idx="20">
                  <c:v>1.8436458025707827</c:v>
                </c:pt>
                <c:pt idx="21">
                  <c:v>1.5443408019554508</c:v>
                </c:pt>
                <c:pt idx="22">
                  <c:v>1.0953833010324527</c:v>
                </c:pt>
                <c:pt idx="23">
                  <c:v>-0.10183670142887503</c:v>
                </c:pt>
                <c:pt idx="24">
                  <c:v>1.0953833010324527</c:v>
                </c:pt>
                <c:pt idx="25">
                  <c:v>1.0953833010324527</c:v>
                </c:pt>
                <c:pt idx="26">
                  <c:v>1.0953833010324527</c:v>
                </c:pt>
                <c:pt idx="27">
                  <c:v>-0.10183670142887503</c:v>
                </c:pt>
                <c:pt idx="28">
                  <c:v>-0.10183670142887503</c:v>
                </c:pt>
                <c:pt idx="29">
                  <c:v>-0.99975170327487084</c:v>
                </c:pt>
                <c:pt idx="30">
                  <c:v>2.5170820539552796</c:v>
                </c:pt>
                <c:pt idx="31">
                  <c:v>1.0953833010324527</c:v>
                </c:pt>
                <c:pt idx="32">
                  <c:v>1.6939933022631166</c:v>
                </c:pt>
                <c:pt idx="33">
                  <c:v>0.49677329980178886</c:v>
                </c:pt>
                <c:pt idx="34">
                  <c:v>0.49677329980178886</c:v>
                </c:pt>
                <c:pt idx="35">
                  <c:v>0.49677329980178886</c:v>
                </c:pt>
                <c:pt idx="36">
                  <c:v>0.49677329980178886</c:v>
                </c:pt>
                <c:pt idx="37">
                  <c:v>0.34712079949412289</c:v>
                </c:pt>
                <c:pt idx="38">
                  <c:v>0.34712079949412289</c:v>
                </c:pt>
                <c:pt idx="39">
                  <c:v>0.34712079949412289</c:v>
                </c:pt>
                <c:pt idx="40">
                  <c:v>0.34712079949412289</c:v>
                </c:pt>
                <c:pt idx="41">
                  <c:v>-0.40114170204420696</c:v>
                </c:pt>
                <c:pt idx="42">
                  <c:v>4.7815798878790942E-2</c:v>
                </c:pt>
                <c:pt idx="43">
                  <c:v>-0.25148920173654099</c:v>
                </c:pt>
                <c:pt idx="44">
                  <c:v>1.8436458025707827</c:v>
                </c:pt>
                <c:pt idx="45">
                  <c:v>1.8436458025707827</c:v>
                </c:pt>
                <c:pt idx="46">
                  <c:v>-0.25148920173654099</c:v>
                </c:pt>
                <c:pt idx="47">
                  <c:v>-1.7480142048132008</c:v>
                </c:pt>
                <c:pt idx="48">
                  <c:v>-1.7480142048132008</c:v>
                </c:pt>
                <c:pt idx="49">
                  <c:v>-2.0473192054285327</c:v>
                </c:pt>
                <c:pt idx="50">
                  <c:v>4.7815798878790942E-2</c:v>
                </c:pt>
                <c:pt idx="51">
                  <c:v>1.0953833010324527</c:v>
                </c:pt>
                <c:pt idx="52">
                  <c:v>1.0953833010324527</c:v>
                </c:pt>
                <c:pt idx="53">
                  <c:v>1.0953833010324527</c:v>
                </c:pt>
                <c:pt idx="54">
                  <c:v>1.0953833010324527</c:v>
                </c:pt>
                <c:pt idx="55">
                  <c:v>-1.1494042035825369</c:v>
                </c:pt>
                <c:pt idx="56">
                  <c:v>-1.1494042035825369</c:v>
                </c:pt>
                <c:pt idx="57">
                  <c:v>-1.1494042035825369</c:v>
                </c:pt>
                <c:pt idx="58">
                  <c:v>-1.1494042035825369</c:v>
                </c:pt>
                <c:pt idx="59">
                  <c:v>0.19746829918645692</c:v>
                </c:pt>
                <c:pt idx="60">
                  <c:v>0.19746829918645692</c:v>
                </c:pt>
                <c:pt idx="61">
                  <c:v>0.19746829918645692</c:v>
                </c:pt>
                <c:pt idx="62">
                  <c:v>0.19746829918645692</c:v>
                </c:pt>
                <c:pt idx="63">
                  <c:v>1.6939933022631166</c:v>
                </c:pt>
                <c:pt idx="64">
                  <c:v>0.19746829918645692</c:v>
                </c:pt>
                <c:pt idx="65">
                  <c:v>-0.55079420235187293</c:v>
                </c:pt>
                <c:pt idx="66">
                  <c:v>1.2450358013401188</c:v>
                </c:pt>
                <c:pt idx="67">
                  <c:v>-0.85009920296720487</c:v>
                </c:pt>
                <c:pt idx="68">
                  <c:v>-0.85009920296720487</c:v>
                </c:pt>
                <c:pt idx="69">
                  <c:v>-0.85009920296720487</c:v>
                </c:pt>
                <c:pt idx="70">
                  <c:v>-0.85009920296720487</c:v>
                </c:pt>
                <c:pt idx="71">
                  <c:v>-1.8976667051208667</c:v>
                </c:pt>
                <c:pt idx="72">
                  <c:v>-1.8976667051208667</c:v>
                </c:pt>
                <c:pt idx="73">
                  <c:v>-2.1969717057361988</c:v>
                </c:pt>
                <c:pt idx="74">
                  <c:v>-2.1969717057361988</c:v>
                </c:pt>
                <c:pt idx="75">
                  <c:v>-0.99975170327487084</c:v>
                </c:pt>
                <c:pt idx="76">
                  <c:v>1.5443408019554508</c:v>
                </c:pt>
                <c:pt idx="77">
                  <c:v>1.0953833010324527</c:v>
                </c:pt>
                <c:pt idx="78">
                  <c:v>1.0953833010324527</c:v>
                </c:pt>
                <c:pt idx="79">
                  <c:v>-0.10183670142887503</c:v>
                </c:pt>
                <c:pt idx="80">
                  <c:v>-0.10183670142887503</c:v>
                </c:pt>
                <c:pt idx="81">
                  <c:v>0.19746829918645692</c:v>
                </c:pt>
                <c:pt idx="82">
                  <c:v>-0.99975170327487084</c:v>
                </c:pt>
                <c:pt idx="83">
                  <c:v>-0.99975170327487084</c:v>
                </c:pt>
                <c:pt idx="84">
                  <c:v>-0.99975170327487084</c:v>
                </c:pt>
                <c:pt idx="85">
                  <c:v>0.19746829918645692</c:v>
                </c:pt>
                <c:pt idx="86">
                  <c:v>0.19746829918645692</c:v>
                </c:pt>
                <c:pt idx="87">
                  <c:v>-0.10183670142887503</c:v>
                </c:pt>
                <c:pt idx="88">
                  <c:v>-0.10183670142887503</c:v>
                </c:pt>
                <c:pt idx="89">
                  <c:v>0.94573080072478677</c:v>
                </c:pt>
                <c:pt idx="90">
                  <c:v>2.5170820539552796</c:v>
                </c:pt>
                <c:pt idx="91">
                  <c:v>0.94573080072478677</c:v>
                </c:pt>
                <c:pt idx="92">
                  <c:v>0.94573080072478677</c:v>
                </c:pt>
                <c:pt idx="93">
                  <c:v>0.94573080072478677</c:v>
                </c:pt>
                <c:pt idx="94">
                  <c:v>0.94573080072478677</c:v>
                </c:pt>
                <c:pt idx="95">
                  <c:v>0.94573080072478677</c:v>
                </c:pt>
                <c:pt idx="96">
                  <c:v>0.94573080072478677</c:v>
                </c:pt>
                <c:pt idx="97">
                  <c:v>0.94573080072478677</c:v>
                </c:pt>
                <c:pt idx="98">
                  <c:v>0.94573080072478677</c:v>
                </c:pt>
                <c:pt idx="99">
                  <c:v>0.49677329980178886</c:v>
                </c:pt>
                <c:pt idx="100">
                  <c:v>0.49677329980178886</c:v>
                </c:pt>
                <c:pt idx="101">
                  <c:v>-1.2990567038902028</c:v>
                </c:pt>
                <c:pt idx="102">
                  <c:v>-1.2990567038902028</c:v>
                </c:pt>
                <c:pt idx="103">
                  <c:v>-0.85009920296720487</c:v>
                </c:pt>
                <c:pt idx="104">
                  <c:v>-0.85009920296720487</c:v>
                </c:pt>
                <c:pt idx="105">
                  <c:v>-1.1494042035825369</c:v>
                </c:pt>
                <c:pt idx="106">
                  <c:v>-0.85009920296720487</c:v>
                </c:pt>
                <c:pt idx="107">
                  <c:v>-0.99975170327487084</c:v>
                </c:pt>
                <c:pt idx="108">
                  <c:v>0.34712079949412289</c:v>
                </c:pt>
                <c:pt idx="109">
                  <c:v>-0.99975170327487084</c:v>
                </c:pt>
                <c:pt idx="110">
                  <c:v>-0.85009920296720487</c:v>
                </c:pt>
                <c:pt idx="111">
                  <c:v>-0.99975170327487084</c:v>
                </c:pt>
                <c:pt idx="112">
                  <c:v>0.34712079949412289</c:v>
                </c:pt>
                <c:pt idx="113">
                  <c:v>-0.99975170327487084</c:v>
                </c:pt>
                <c:pt idx="114">
                  <c:v>-0.85009920296720487</c:v>
                </c:pt>
                <c:pt idx="115">
                  <c:v>-0.99975170327487084</c:v>
                </c:pt>
                <c:pt idx="116">
                  <c:v>0.34712079949412289</c:v>
                </c:pt>
                <c:pt idx="117">
                  <c:v>-0.99975170327487084</c:v>
                </c:pt>
                <c:pt idx="118">
                  <c:v>1.5443408019554508</c:v>
                </c:pt>
                <c:pt idx="119">
                  <c:v>-0.10183670142887503</c:v>
                </c:pt>
                <c:pt idx="120">
                  <c:v>1.0953833010324527</c:v>
                </c:pt>
                <c:pt idx="121">
                  <c:v>1.0953833010324527</c:v>
                </c:pt>
                <c:pt idx="122">
                  <c:v>1.0953833010324527</c:v>
                </c:pt>
                <c:pt idx="123">
                  <c:v>-0.10183670142887503</c:v>
                </c:pt>
                <c:pt idx="124">
                  <c:v>-0.99975170327487084</c:v>
                </c:pt>
                <c:pt idx="125">
                  <c:v>-0.55079420235187293</c:v>
                </c:pt>
                <c:pt idx="126">
                  <c:v>-0.85009920296720487</c:v>
                </c:pt>
                <c:pt idx="127">
                  <c:v>-0.85009920296720487</c:v>
                </c:pt>
                <c:pt idx="128">
                  <c:v>-0.85009920296720487</c:v>
                </c:pt>
                <c:pt idx="129">
                  <c:v>-0.40114170204420696</c:v>
                </c:pt>
                <c:pt idx="130">
                  <c:v>4.7815798878790942E-2</c:v>
                </c:pt>
                <c:pt idx="131">
                  <c:v>4.7815798878790942E-2</c:v>
                </c:pt>
                <c:pt idx="132">
                  <c:v>-0.40114170204420696</c:v>
                </c:pt>
                <c:pt idx="133">
                  <c:v>-0.40114170204420696</c:v>
                </c:pt>
                <c:pt idx="134">
                  <c:v>-0.40114170204420696</c:v>
                </c:pt>
                <c:pt idx="135">
                  <c:v>-0.40114170204420696</c:v>
                </c:pt>
                <c:pt idx="136">
                  <c:v>-0.7004467026595389</c:v>
                </c:pt>
                <c:pt idx="137">
                  <c:v>-0.7004467026595389</c:v>
                </c:pt>
                <c:pt idx="138">
                  <c:v>0.7960783004171208</c:v>
                </c:pt>
                <c:pt idx="139">
                  <c:v>4.7815798878790942E-2</c:v>
                </c:pt>
                <c:pt idx="140">
                  <c:v>4.7815798878790942E-2</c:v>
                </c:pt>
                <c:pt idx="141">
                  <c:v>0.94573080072478677</c:v>
                </c:pt>
                <c:pt idx="142">
                  <c:v>0.34712079949412289</c:v>
                </c:pt>
                <c:pt idx="143">
                  <c:v>0.19746829918645692</c:v>
                </c:pt>
                <c:pt idx="144">
                  <c:v>-0.85009920296720487</c:v>
                </c:pt>
                <c:pt idx="145">
                  <c:v>-0.25148920173654099</c:v>
                </c:pt>
                <c:pt idx="146">
                  <c:v>0.19746829918645692</c:v>
                </c:pt>
                <c:pt idx="147">
                  <c:v>4.7815798878790942E-2</c:v>
                </c:pt>
                <c:pt idx="148">
                  <c:v>-0.25148920173654099</c:v>
                </c:pt>
                <c:pt idx="149">
                  <c:v>-1.1494042035825369</c:v>
                </c:pt>
                <c:pt idx="150">
                  <c:v>1.2450358013401188</c:v>
                </c:pt>
                <c:pt idx="151">
                  <c:v>1.0953833010324527</c:v>
                </c:pt>
                <c:pt idx="152">
                  <c:v>1.0953833010324527</c:v>
                </c:pt>
                <c:pt idx="153">
                  <c:v>0.94573080072478677</c:v>
                </c:pt>
                <c:pt idx="154">
                  <c:v>0.19746829918645692</c:v>
                </c:pt>
                <c:pt idx="155">
                  <c:v>0.19746829918645692</c:v>
                </c:pt>
                <c:pt idx="156">
                  <c:v>0.94573080072478677</c:v>
                </c:pt>
                <c:pt idx="157">
                  <c:v>0.94573080072478677</c:v>
                </c:pt>
                <c:pt idx="158">
                  <c:v>0.7960783004171208</c:v>
                </c:pt>
                <c:pt idx="159">
                  <c:v>2.4422558038014466</c:v>
                </c:pt>
                <c:pt idx="160">
                  <c:v>2.4422558038014466</c:v>
                </c:pt>
                <c:pt idx="161">
                  <c:v>0.49677329980178886</c:v>
                </c:pt>
                <c:pt idx="162">
                  <c:v>0.49677329980178886</c:v>
                </c:pt>
                <c:pt idx="163">
                  <c:v>0.49677329980178886</c:v>
                </c:pt>
                <c:pt idx="164">
                  <c:v>0.49677329980178886</c:v>
                </c:pt>
                <c:pt idx="165">
                  <c:v>-0.25148920173654099</c:v>
                </c:pt>
                <c:pt idx="166">
                  <c:v>-0.25148920173654099</c:v>
                </c:pt>
                <c:pt idx="167">
                  <c:v>-0.10183670142887503</c:v>
                </c:pt>
                <c:pt idx="168">
                  <c:v>-0.10183670142887503</c:v>
                </c:pt>
                <c:pt idx="169">
                  <c:v>-0.10183670142887503</c:v>
                </c:pt>
                <c:pt idx="170">
                  <c:v>-0.10183670142887503</c:v>
                </c:pt>
                <c:pt idx="171">
                  <c:v>-0.10183670142887503</c:v>
                </c:pt>
                <c:pt idx="172">
                  <c:v>-0.10183670142887503</c:v>
                </c:pt>
                <c:pt idx="173">
                  <c:v>0.49677329980178886</c:v>
                </c:pt>
                <c:pt idx="174">
                  <c:v>0.34712079949412289</c:v>
                </c:pt>
                <c:pt idx="175">
                  <c:v>0.19746829918645692</c:v>
                </c:pt>
                <c:pt idx="176">
                  <c:v>0.19746829918645692</c:v>
                </c:pt>
                <c:pt idx="177">
                  <c:v>0.19746829918645692</c:v>
                </c:pt>
                <c:pt idx="178">
                  <c:v>-0.99975170327487084</c:v>
                </c:pt>
                <c:pt idx="179">
                  <c:v>-0.99975170327487084</c:v>
                </c:pt>
                <c:pt idx="180">
                  <c:v>-0.99975170327487084</c:v>
                </c:pt>
                <c:pt idx="181">
                  <c:v>-0.99975170327487084</c:v>
                </c:pt>
                <c:pt idx="182">
                  <c:v>2.2926033034937805</c:v>
                </c:pt>
                <c:pt idx="183">
                  <c:v>0.49677329980178886</c:v>
                </c:pt>
                <c:pt idx="184">
                  <c:v>2.2926033034937805</c:v>
                </c:pt>
                <c:pt idx="185">
                  <c:v>0.49677329980178886</c:v>
                </c:pt>
                <c:pt idx="186">
                  <c:v>0.49677329980178886</c:v>
                </c:pt>
                <c:pt idx="187">
                  <c:v>1.6939933022631166</c:v>
                </c:pt>
                <c:pt idx="188">
                  <c:v>0.19746829918645692</c:v>
                </c:pt>
                <c:pt idx="189">
                  <c:v>-0.25148920173654099</c:v>
                </c:pt>
                <c:pt idx="190">
                  <c:v>-0.25148920173654099</c:v>
                </c:pt>
                <c:pt idx="191">
                  <c:v>-0.99975170327487084</c:v>
                </c:pt>
                <c:pt idx="192">
                  <c:v>1.0953833010324527</c:v>
                </c:pt>
                <c:pt idx="193">
                  <c:v>4.7815798878790942E-2</c:v>
                </c:pt>
                <c:pt idx="194">
                  <c:v>-0.40114170204420696</c:v>
                </c:pt>
                <c:pt idx="195">
                  <c:v>-0.40114170204420696</c:v>
                </c:pt>
                <c:pt idx="196">
                  <c:v>-0.40114170204420696</c:v>
                </c:pt>
                <c:pt idx="197">
                  <c:v>-0.40114170204420696</c:v>
                </c:pt>
                <c:pt idx="198">
                  <c:v>-1.2990567038902028</c:v>
                </c:pt>
                <c:pt idx="199">
                  <c:v>-1.2990567038902028</c:v>
                </c:pt>
                <c:pt idx="200">
                  <c:v>-0.40114170204420696</c:v>
                </c:pt>
                <c:pt idx="201">
                  <c:v>-0.85009920296720487</c:v>
                </c:pt>
                <c:pt idx="202">
                  <c:v>-1.1494042035825369</c:v>
                </c:pt>
                <c:pt idx="203">
                  <c:v>-0.55079420235187293</c:v>
                </c:pt>
                <c:pt idx="204">
                  <c:v>-0.85009920296720487</c:v>
                </c:pt>
              </c:numCache>
            </c:numRef>
          </c:xVal>
          <c:yVal>
            <c:numRef>
              <c:f>'[1]Regression-2'!$C$33:$C$237</c:f>
              <c:numCache>
                <c:formatCode>General</c:formatCode>
                <c:ptCount val="205"/>
                <c:pt idx="0">
                  <c:v>-237.6475299385711</c:v>
                </c:pt>
                <c:pt idx="1">
                  <c:v>2767.3524700614289</c:v>
                </c:pt>
                <c:pt idx="2">
                  <c:v>13243.413428710792</c:v>
                </c:pt>
                <c:pt idx="3">
                  <c:v>13594.077955618961</c:v>
                </c:pt>
                <c:pt idx="4">
                  <c:v>17504.392831686386</c:v>
                </c:pt>
                <c:pt idx="5">
                  <c:v>14643.876548540138</c:v>
                </c:pt>
                <c:pt idx="6">
                  <c:v>14102.281086368581</c:v>
                </c:pt>
                <c:pt idx="7">
                  <c:v>15458.569543543083</c:v>
                </c:pt>
                <c:pt idx="8">
                  <c:v>17951.562973090189</c:v>
                </c:pt>
                <c:pt idx="9">
                  <c:v>12545.214742083606</c:v>
                </c:pt>
                <c:pt idx="10">
                  <c:v>15707.630183670963</c:v>
                </c:pt>
                <c:pt idx="11">
                  <c:v>16202.630183670963</c:v>
                </c:pt>
                <c:pt idx="12">
                  <c:v>17234.932907023347</c:v>
                </c:pt>
                <c:pt idx="13">
                  <c:v>17443.077135610598</c:v>
                </c:pt>
                <c:pt idx="14">
                  <c:v>20610.200574913506</c:v>
                </c:pt>
                <c:pt idx="15">
                  <c:v>19086.180286329247</c:v>
                </c:pt>
                <c:pt idx="16">
                  <c:v>29840.664546112661</c:v>
                </c:pt>
                <c:pt idx="17">
                  <c:v>22263.894316337752</c:v>
                </c:pt>
                <c:pt idx="18">
                  <c:v>14270.222108990551</c:v>
                </c:pt>
                <c:pt idx="19">
                  <c:v>10019.42921583215</c:v>
                </c:pt>
                <c:pt idx="20">
                  <c:v>10345.975543114946</c:v>
                </c:pt>
                <c:pt idx="21">
                  <c:v>10442.266527350344</c:v>
                </c:pt>
                <c:pt idx="22">
                  <c:v>11891.132269080106</c:v>
                </c:pt>
                <c:pt idx="23">
                  <c:v>11047.762570985906</c:v>
                </c:pt>
                <c:pt idx="24">
                  <c:v>11864.15272001538</c:v>
                </c:pt>
                <c:pt idx="25">
                  <c:v>12356.410411450279</c:v>
                </c:pt>
                <c:pt idx="26">
                  <c:v>13273.410411450279</c:v>
                </c:pt>
                <c:pt idx="27">
                  <c:v>11732.54596009494</c:v>
                </c:pt>
                <c:pt idx="28">
                  <c:v>8336.8941332927225</c:v>
                </c:pt>
                <c:pt idx="29">
                  <c:v>10379.54938756107</c:v>
                </c:pt>
                <c:pt idx="30">
                  <c:v>15049.979710397718</c:v>
                </c:pt>
                <c:pt idx="31">
                  <c:v>15320.17764632634</c:v>
                </c:pt>
                <c:pt idx="32">
                  <c:v>11236.002510481858</c:v>
                </c:pt>
                <c:pt idx="33">
                  <c:v>11931.354654195211</c:v>
                </c:pt>
                <c:pt idx="34">
                  <c:v>12552.632975238776</c:v>
                </c:pt>
                <c:pt idx="35">
                  <c:v>11180.554595823378</c:v>
                </c:pt>
                <c:pt idx="36">
                  <c:v>11199.173126736498</c:v>
                </c:pt>
                <c:pt idx="37">
                  <c:v>10670.220559629273</c:v>
                </c:pt>
                <c:pt idx="38">
                  <c:v>11940.704998086079</c:v>
                </c:pt>
                <c:pt idx="39">
                  <c:v>11710.653424064421</c:v>
                </c:pt>
                <c:pt idx="40">
                  <c:v>13251.086288499569</c:v>
                </c:pt>
                <c:pt idx="41">
                  <c:v>15193.143496507191</c:v>
                </c:pt>
                <c:pt idx="42">
                  <c:v>11847.517977066294</c:v>
                </c:pt>
                <c:pt idx="43">
                  <c:v>12814.040124615462</c:v>
                </c:pt>
                <c:pt idx="44">
                  <c:v>12640.92921583215</c:v>
                </c:pt>
                <c:pt idx="45">
                  <c:v>12687.475543114946</c:v>
                </c:pt>
                <c:pt idx="46">
                  <c:v>14945.702855430854</c:v>
                </c:pt>
                <c:pt idx="47">
                  <c:v>17631.595353304903</c:v>
                </c:pt>
                <c:pt idx="48">
                  <c:v>20931.595353304903</c:v>
                </c:pt>
                <c:pt idx="49">
                  <c:v>-7.2759576141834259E-12</c:v>
                </c:pt>
                <c:pt idx="50">
                  <c:v>12555.320623957141</c:v>
                </c:pt>
                <c:pt idx="51">
                  <c:v>11966.266177239922</c:v>
                </c:pt>
                <c:pt idx="52">
                  <c:v>12672.915652566036</c:v>
                </c:pt>
                <c:pt idx="53">
                  <c:v>12626.111455174949</c:v>
                </c:pt>
                <c:pt idx="54">
                  <c:v>13332.760930501063</c:v>
                </c:pt>
                <c:pt idx="55">
                  <c:v>15633.589338171121</c:v>
                </c:pt>
                <c:pt idx="56">
                  <c:v>16533.589338171121</c:v>
                </c:pt>
                <c:pt idx="57">
                  <c:v>18340.238813497235</c:v>
                </c:pt>
                <c:pt idx="58">
                  <c:v>15978.177013546754</c:v>
                </c:pt>
                <c:pt idx="59">
                  <c:v>10727.422314081909</c:v>
                </c:pt>
                <c:pt idx="60">
                  <c:v>10410.669690712479</c:v>
                </c:pt>
                <c:pt idx="61">
                  <c:v>12477.422314081909</c:v>
                </c:pt>
                <c:pt idx="62">
                  <c:v>12160.669690712479</c:v>
                </c:pt>
                <c:pt idx="63">
                  <c:v>13147.980558909219</c:v>
                </c:pt>
                <c:pt idx="64">
                  <c:v>13180.618116690819</c:v>
                </c:pt>
                <c:pt idx="65">
                  <c:v>13180.236963718125</c:v>
                </c:pt>
                <c:pt idx="66">
                  <c:v>16922.378677024582</c:v>
                </c:pt>
                <c:pt idx="67">
                  <c:v>17842.285934060747</c:v>
                </c:pt>
                <c:pt idx="68">
                  <c:v>20850.811274388096</c:v>
                </c:pt>
                <c:pt idx="69">
                  <c:v>22337.061587289689</c:v>
                </c:pt>
                <c:pt idx="70">
                  <c:v>21785.822022126813</c:v>
                </c:pt>
                <c:pt idx="71">
                  <c:v>-1180.6731416152106</c:v>
                </c:pt>
                <c:pt idx="72">
                  <c:v>-9416.701788364473</c:v>
                </c:pt>
                <c:pt idx="73">
                  <c:v>2554.8708649320542</c:v>
                </c:pt>
                <c:pt idx="74">
                  <c:v>8042.5040650477094</c:v>
                </c:pt>
                <c:pt idx="75">
                  <c:v>6647.1736812287254</c:v>
                </c:pt>
                <c:pt idx="76">
                  <c:v>10275.600953448306</c:v>
                </c:pt>
                <c:pt idx="77">
                  <c:v>11754.043966873858</c:v>
                </c:pt>
                <c:pt idx="78">
                  <c:v>12313.837670787223</c:v>
                </c:pt>
                <c:pt idx="79">
                  <c:v>11204.843965329052</c:v>
                </c:pt>
                <c:pt idx="80">
                  <c:v>9861.8193715218786</c:v>
                </c:pt>
                <c:pt idx="81">
                  <c:v>11235.093809315338</c:v>
                </c:pt>
                <c:pt idx="82">
                  <c:v>10073.807078995971</c:v>
                </c:pt>
                <c:pt idx="83">
                  <c:v>12430.837844735574</c:v>
                </c:pt>
                <c:pt idx="84">
                  <c:v>12057.487320061688</c:v>
                </c:pt>
                <c:pt idx="85">
                  <c:v>9774.2999267285795</c:v>
                </c:pt>
                <c:pt idx="86">
                  <c:v>11027.49572933749</c:v>
                </c:pt>
                <c:pt idx="87">
                  <c:v>9225.7059086742302</c:v>
                </c:pt>
                <c:pt idx="88">
                  <c:v>9225.7059086742302</c:v>
                </c:pt>
                <c:pt idx="89">
                  <c:v>10519.767215532307</c:v>
                </c:pt>
                <c:pt idx="90">
                  <c:v>11695.650617002979</c:v>
                </c:pt>
                <c:pt idx="91">
                  <c:v>11708.334172423767</c:v>
                </c:pt>
                <c:pt idx="92">
                  <c:v>11934.932073728221</c:v>
                </c:pt>
                <c:pt idx="93">
                  <c:v>12549.303049337379</c:v>
                </c:pt>
                <c:pt idx="94">
                  <c:v>12402.220709576119</c:v>
                </c:pt>
                <c:pt idx="95">
                  <c:v>13004.622629598271</c:v>
                </c:pt>
                <c:pt idx="96">
                  <c:v>12628.818610880573</c:v>
                </c:pt>
                <c:pt idx="97">
                  <c:v>13216.591685185274</c:v>
                </c:pt>
                <c:pt idx="98">
                  <c:v>13083.047718378655</c:v>
                </c:pt>
                <c:pt idx="99">
                  <c:v>9629.7464914386364</c:v>
                </c:pt>
                <c:pt idx="100">
                  <c:v>10200.488800003735</c:v>
                </c:pt>
                <c:pt idx="101">
                  <c:v>7751.2660419727354</c:v>
                </c:pt>
                <c:pt idx="102">
                  <c:v>8918.5749500825095</c:v>
                </c:pt>
                <c:pt idx="103">
                  <c:v>7060.8539729601762</c:v>
                </c:pt>
                <c:pt idx="104">
                  <c:v>14991.77674766683</c:v>
                </c:pt>
                <c:pt idx="105">
                  <c:v>14836.899102242322</c:v>
                </c:pt>
                <c:pt idx="106">
                  <c:v>11740.012314885662</c:v>
                </c:pt>
                <c:pt idx="107">
                  <c:v>9500.482585779142</c:v>
                </c:pt>
                <c:pt idx="108">
                  <c:v>8725.902467886297</c:v>
                </c:pt>
                <c:pt idx="109">
                  <c:v>6697.5019453667119</c:v>
                </c:pt>
                <c:pt idx="110">
                  <c:v>7790.4847252533546</c:v>
                </c:pt>
                <c:pt idx="111">
                  <c:v>13507.591161380755</c:v>
                </c:pt>
                <c:pt idx="112">
                  <c:v>12499.04669647355</c:v>
                </c:pt>
                <c:pt idx="113">
                  <c:v>11279.610520968323</c:v>
                </c:pt>
                <c:pt idx="114">
                  <c:v>11078.628953840605</c:v>
                </c:pt>
                <c:pt idx="115">
                  <c:v>14303.626814366395</c:v>
                </c:pt>
                <c:pt idx="116">
                  <c:v>13549.04669647355</c:v>
                </c:pt>
                <c:pt idx="117">
                  <c:v>9848.4289003215836</c:v>
                </c:pt>
                <c:pt idx="118">
                  <c:v>10498.122120089702</c:v>
                </c:pt>
                <c:pt idx="119">
                  <c:v>11047.762570985906</c:v>
                </c:pt>
                <c:pt idx="120">
                  <c:v>11864.15272001538</c:v>
                </c:pt>
                <c:pt idx="121">
                  <c:v>12356.410411450279</c:v>
                </c:pt>
                <c:pt idx="122">
                  <c:v>13383.96454805969</c:v>
                </c:pt>
                <c:pt idx="123">
                  <c:v>8336.8941332927225</c:v>
                </c:pt>
                <c:pt idx="124">
                  <c:v>10188.858653017629</c:v>
                </c:pt>
                <c:pt idx="125">
                  <c:v>19903.510728765526</c:v>
                </c:pt>
                <c:pt idx="126">
                  <c:v>27505.348911018573</c:v>
                </c:pt>
                <c:pt idx="127">
                  <c:v>29005.348911018573</c:v>
                </c:pt>
                <c:pt idx="128">
                  <c:v>12880.906167388654</c:v>
                </c:pt>
                <c:pt idx="129">
                  <c:v>7.2759576141834259E-12</c:v>
                </c:pt>
                <c:pt idx="130">
                  <c:v>12242.941541013217</c:v>
                </c:pt>
                <c:pt idx="131">
                  <c:v>12684.684028251708</c:v>
                </c:pt>
                <c:pt idx="132">
                  <c:v>11499.706889703848</c:v>
                </c:pt>
                <c:pt idx="133">
                  <c:v>11868.913007117089</c:v>
                </c:pt>
                <c:pt idx="134">
                  <c:v>14754.871747899762</c:v>
                </c:pt>
                <c:pt idx="135">
                  <c:v>15292.696396226123</c:v>
                </c:pt>
                <c:pt idx="136">
                  <c:v>12079.326301948109</c:v>
                </c:pt>
                <c:pt idx="137">
                  <c:v>12601.192209491795</c:v>
                </c:pt>
                <c:pt idx="138">
                  <c:v>11027.47158149664</c:v>
                </c:pt>
                <c:pt idx="139">
                  <c:v>13403.378695055435</c:v>
                </c:pt>
                <c:pt idx="140">
                  <c:v>14342.950776158945</c:v>
                </c:pt>
                <c:pt idx="141">
                  <c:v>9066.6891354900781</c:v>
                </c:pt>
                <c:pt idx="142">
                  <c:v>10634.022069064786</c:v>
                </c:pt>
                <c:pt idx="143">
                  <c:v>11709.34216067196</c:v>
                </c:pt>
                <c:pt idx="144">
                  <c:v>14183.319254700977</c:v>
                </c:pt>
                <c:pt idx="145">
                  <c:v>11834.585450505923</c:v>
                </c:pt>
                <c:pt idx="146">
                  <c:v>10784.625826135371</c:v>
                </c:pt>
                <c:pt idx="147">
                  <c:v>12429.894343720887</c:v>
                </c:pt>
                <c:pt idx="148">
                  <c:v>12208.874094663282</c:v>
                </c:pt>
                <c:pt idx="149">
                  <c:v>13800.998411415825</c:v>
                </c:pt>
                <c:pt idx="150">
                  <c:v>10364.917425297273</c:v>
                </c:pt>
                <c:pt idx="151">
                  <c:v>11642.683567794447</c:v>
                </c:pt>
                <c:pt idx="152">
                  <c:v>11759.436191163877</c:v>
                </c:pt>
                <c:pt idx="153">
                  <c:v>12756.480297357828</c:v>
                </c:pt>
                <c:pt idx="154">
                  <c:v>14822.888817559658</c:v>
                </c:pt>
                <c:pt idx="155">
                  <c:v>16793.402771042322</c:v>
                </c:pt>
                <c:pt idx="156">
                  <c:v>11377.410291396871</c:v>
                </c:pt>
                <c:pt idx="157">
                  <c:v>11674.647353223107</c:v>
                </c:pt>
                <c:pt idx="158">
                  <c:v>14350.655277212143</c:v>
                </c:pt>
                <c:pt idx="159">
                  <c:v>11879.814224203015</c:v>
                </c:pt>
                <c:pt idx="160">
                  <c:v>10048.47978814556</c:v>
                </c:pt>
                <c:pt idx="161">
                  <c:v>13495.801730800766</c:v>
                </c:pt>
                <c:pt idx="162">
                  <c:v>14419.739841974775</c:v>
                </c:pt>
                <c:pt idx="163">
                  <c:v>13948.260818696563</c:v>
                </c:pt>
                <c:pt idx="164">
                  <c:v>14174.807145979359</c:v>
                </c:pt>
                <c:pt idx="165">
                  <c:v>11055.789027205998</c:v>
                </c:pt>
                <c:pt idx="166">
                  <c:v>11342.335354488794</c:v>
                </c:pt>
                <c:pt idx="167">
                  <c:v>6659.1009983615322</c:v>
                </c:pt>
                <c:pt idx="168">
                  <c:v>7843.7814181006415</c:v>
                </c:pt>
                <c:pt idx="169">
                  <c:v>8213.7298440789818</c:v>
                </c:pt>
                <c:pt idx="170">
                  <c:v>9593.9564124274948</c:v>
                </c:pt>
                <c:pt idx="171">
                  <c:v>9990.5027397102913</c:v>
                </c:pt>
                <c:pt idx="172">
                  <c:v>-2725.3527747662883</c:v>
                </c:pt>
                <c:pt idx="173">
                  <c:v>7236.9952298655044</c:v>
                </c:pt>
                <c:pt idx="174">
                  <c:v>12056.209280304527</c:v>
                </c:pt>
                <c:pt idx="175">
                  <c:v>8823.2698234249474</c:v>
                </c:pt>
                <c:pt idx="176">
                  <c:v>9733.2698234249474</c:v>
                </c:pt>
                <c:pt idx="177">
                  <c:v>10141.78520629475</c:v>
                </c:pt>
                <c:pt idx="178">
                  <c:v>7840.1267650539048</c:v>
                </c:pt>
                <c:pt idx="179">
                  <c:v>7333.3225676628153</c:v>
                </c:pt>
                <c:pt idx="180">
                  <c:v>6893.2326745922328</c:v>
                </c:pt>
                <c:pt idx="181">
                  <c:v>7177.4364091036732</c:v>
                </c:pt>
                <c:pt idx="182">
                  <c:v>11907.695191290517</c:v>
                </c:pt>
                <c:pt idx="183">
                  <c:v>10186.464889232668</c:v>
                </c:pt>
                <c:pt idx="184">
                  <c:v>12131.684876486186</c:v>
                </c:pt>
                <c:pt idx="185">
                  <c:v>10410.454574428337</c:v>
                </c:pt>
                <c:pt idx="186">
                  <c:v>10794.237963537369</c:v>
                </c:pt>
                <c:pt idx="187">
                  <c:v>12531.601984598245</c:v>
                </c:pt>
                <c:pt idx="188">
                  <c:v>10851.996565380083</c:v>
                </c:pt>
                <c:pt idx="189">
                  <c:v>-3268.5565443808991</c:v>
                </c:pt>
                <c:pt idx="190">
                  <c:v>14255.515044966471</c:v>
                </c:pt>
                <c:pt idx="191">
                  <c:v>12763.325292579197</c:v>
                </c:pt>
                <c:pt idx="192">
                  <c:v>16303.481139300831</c:v>
                </c:pt>
                <c:pt idx="193">
                  <c:v>13452.785745634734</c:v>
                </c:pt>
                <c:pt idx="194">
                  <c:v>9034.5591232296611</c:v>
                </c:pt>
                <c:pt idx="195">
                  <c:v>9671.8063211868375</c:v>
                </c:pt>
                <c:pt idx="196">
                  <c:v>12110.146709729785</c:v>
                </c:pt>
                <c:pt idx="197">
                  <c:v>12782.445481708619</c:v>
                </c:pt>
                <c:pt idx="198">
                  <c:v>10101.388738546861</c:v>
                </c:pt>
                <c:pt idx="199">
                  <c:v>10780.336985851809</c:v>
                </c:pt>
                <c:pt idx="200">
                  <c:v>10232.938846517271</c:v>
                </c:pt>
                <c:pt idx="201">
                  <c:v>7364.6244282433654</c:v>
                </c:pt>
                <c:pt idx="202">
                  <c:v>12853.859983574295</c:v>
                </c:pt>
                <c:pt idx="203">
                  <c:v>17361.798007485868</c:v>
                </c:pt>
                <c:pt idx="204">
                  <c:v>16803.093045421534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69984"/>
        <c:axId val="342259104"/>
      </c:scatterChart>
      <c:valAx>
        <c:axId val="34226998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highwaympg   Z transform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259104"/>
        <c:crosses val="autoZero"/>
        <c:crossBetween val="midCat"/>
      </c:valAx>
      <c:valAx>
        <c:axId val="3422591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26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porcshce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'Selected Feature -1'!$B$2:$B$206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'Regression-1'!$C$36:$C$240</c:f>
              <c:numCache>
                <c:formatCode>General</c:formatCode>
                <c:ptCount val="205"/>
                <c:pt idx="0">
                  <c:v>-988.37659576546685</c:v>
                </c:pt>
                <c:pt idx="1">
                  <c:v>2016.6234042345332</c:v>
                </c:pt>
                <c:pt idx="2">
                  <c:v>-2241.9618030228812</c:v>
                </c:pt>
                <c:pt idx="3">
                  <c:v>2734.4664887090676</c:v>
                </c:pt>
                <c:pt idx="4">
                  <c:v>2949.4759041213765</c:v>
                </c:pt>
                <c:pt idx="5">
                  <c:v>824.88462880563202</c:v>
                </c:pt>
                <c:pt idx="6">
                  <c:v>858.09121665800922</c:v>
                </c:pt>
                <c:pt idx="7">
                  <c:v>2068.0912166580092</c:v>
                </c:pt>
                <c:pt idx="8">
                  <c:v>6427.6981647125831</c:v>
                </c:pt>
                <c:pt idx="9">
                  <c:v>1953.9629232565385</c:v>
                </c:pt>
                <c:pt idx="10">
                  <c:v>3340.5995317929082</c:v>
                </c:pt>
                <c:pt idx="11">
                  <c:v>3835.5995317929082</c:v>
                </c:pt>
                <c:pt idx="12">
                  <c:v>1325.9145640210809</c:v>
                </c:pt>
                <c:pt idx="13">
                  <c:v>1460.9145640210809</c:v>
                </c:pt>
                <c:pt idx="14">
                  <c:v>2998.3899128391968</c:v>
                </c:pt>
                <c:pt idx="15">
                  <c:v>2464.9926294860634</c:v>
                </c:pt>
                <c:pt idx="16">
                  <c:v>12263.589488037454</c:v>
                </c:pt>
                <c:pt idx="17">
                  <c:v>7324.3207270717176</c:v>
                </c:pt>
                <c:pt idx="18">
                  <c:v>6517.002861349818</c:v>
                </c:pt>
                <c:pt idx="19">
                  <c:v>1501.9129102625884</c:v>
                </c:pt>
                <c:pt idx="20">
                  <c:v>1324.919345637385</c:v>
                </c:pt>
                <c:pt idx="21">
                  <c:v>632.58233379828016</c:v>
                </c:pt>
                <c:pt idx="22">
                  <c:v>1437.5823337982802</c:v>
                </c:pt>
                <c:pt idx="23">
                  <c:v>924.44395212453128</c:v>
                </c:pt>
                <c:pt idx="24">
                  <c:v>1289.5823337982802</c:v>
                </c:pt>
                <c:pt idx="25">
                  <c:v>1752.5823337982802</c:v>
                </c:pt>
                <c:pt idx="26">
                  <c:v>2669.5823337982802</c:v>
                </c:pt>
                <c:pt idx="27">
                  <c:v>1525.4439521245313</c:v>
                </c:pt>
                <c:pt idx="28">
                  <c:v>-2808.527807291819</c:v>
                </c:pt>
                <c:pt idx="29">
                  <c:v>-4190.6918139362424</c:v>
                </c:pt>
                <c:pt idx="30">
                  <c:v>3704.7691932010293</c:v>
                </c:pt>
                <c:pt idx="31">
                  <c:v>3412.1861350771787</c:v>
                </c:pt>
                <c:pt idx="32">
                  <c:v>3048.699969425048</c:v>
                </c:pt>
                <c:pt idx="33">
                  <c:v>2235.2326009474918</c:v>
                </c:pt>
                <c:pt idx="34">
                  <c:v>2835.2326009474918</c:v>
                </c:pt>
                <c:pt idx="35">
                  <c:v>889.60716440345368</c:v>
                </c:pt>
                <c:pt idx="36">
                  <c:v>1882.3862875547557</c:v>
                </c:pt>
                <c:pt idx="37">
                  <c:v>-1396.005579614497</c:v>
                </c:pt>
                <c:pt idx="38">
                  <c:v>-196.00557961449704</c:v>
                </c:pt>
                <c:pt idx="39">
                  <c:v>-1690.9190832486693</c:v>
                </c:pt>
                <c:pt idx="40">
                  <c:v>-240.91908324866927</c:v>
                </c:pt>
                <c:pt idx="41">
                  <c:v>1851.9283683147896</c:v>
                </c:pt>
                <c:pt idx="42">
                  <c:v>281.85099469519264</c:v>
                </c:pt>
                <c:pt idx="43">
                  <c:v>-4800.1847953033775</c:v>
                </c:pt>
                <c:pt idx="44">
                  <c:v>4123.4129102625884</c:v>
                </c:pt>
                <c:pt idx="45">
                  <c:v>4123.4129102625884</c:v>
                </c:pt>
                <c:pt idx="46">
                  <c:v>-2112.5756827602727</c:v>
                </c:pt>
                <c:pt idx="47">
                  <c:v>2507.4633781616685</c:v>
                </c:pt>
                <c:pt idx="48">
                  <c:v>5807.4633781616685</c:v>
                </c:pt>
                <c:pt idx="49">
                  <c:v>7168.0853527339204</c:v>
                </c:pt>
                <c:pt idx="50">
                  <c:v>-131.85125323047578</c:v>
                </c:pt>
                <c:pt idx="51">
                  <c:v>768.14874676952422</c:v>
                </c:pt>
                <c:pt idx="52">
                  <c:v>1468.1487467695242</c:v>
                </c:pt>
                <c:pt idx="53">
                  <c:v>154.75204069570827</c:v>
                </c:pt>
                <c:pt idx="54">
                  <c:v>854.75204069570827</c:v>
                </c:pt>
                <c:pt idx="55">
                  <c:v>-1199.9999999999945</c:v>
                </c:pt>
                <c:pt idx="56">
                  <c:v>-299.99999999999454</c:v>
                </c:pt>
                <c:pt idx="57">
                  <c:v>1500.0000000000055</c:v>
                </c:pt>
                <c:pt idx="58">
                  <c:v>5427.782978452291</c:v>
                </c:pt>
                <c:pt idx="59">
                  <c:v>-3240.2225553411499</c:v>
                </c:pt>
                <c:pt idx="60">
                  <c:v>-3590.2225553411499</c:v>
                </c:pt>
                <c:pt idx="61">
                  <c:v>-1490.2225553411499</c:v>
                </c:pt>
                <c:pt idx="62">
                  <c:v>-1840.2225553411499</c:v>
                </c:pt>
                <c:pt idx="63">
                  <c:v>-547.35249075909269</c:v>
                </c:pt>
                <c:pt idx="64">
                  <c:v>-840.22255534114993</c:v>
                </c:pt>
                <c:pt idx="65">
                  <c:v>1447.4870609461723</c:v>
                </c:pt>
                <c:pt idx="66">
                  <c:v>3917.069669856297</c:v>
                </c:pt>
                <c:pt idx="67">
                  <c:v>1639.8275588324832</c:v>
                </c:pt>
                <c:pt idx="68">
                  <c:v>4335.8275588324832</c:v>
                </c:pt>
                <c:pt idx="69">
                  <c:v>4799.6131173585818</c:v>
                </c:pt>
                <c:pt idx="70">
                  <c:v>5844.0949015514962</c:v>
                </c:pt>
                <c:pt idx="71">
                  <c:v>4748.7249825674444</c:v>
                </c:pt>
                <c:pt idx="72">
                  <c:v>9134.8479105474471</c:v>
                </c:pt>
                <c:pt idx="73">
                  <c:v>9549.3346584532374</c:v>
                </c:pt>
                <c:pt idx="74">
                  <c:v>15423.348947449562</c:v>
                </c:pt>
                <c:pt idx="75">
                  <c:v>-2908.1911751805819</c:v>
                </c:pt>
                <c:pt idx="76">
                  <c:v>242.01751582721681</c:v>
                </c:pt>
                <c:pt idx="77">
                  <c:v>1042.0175158272168</c:v>
                </c:pt>
                <c:pt idx="78">
                  <c:v>1522.0175158272168</c:v>
                </c:pt>
                <c:pt idx="79">
                  <c:v>656.44395212453128</c:v>
                </c:pt>
                <c:pt idx="80">
                  <c:v>-1313.0226093974488</c:v>
                </c:pt>
                <c:pt idx="81">
                  <c:v>-2978.3934268089488</c:v>
                </c:pt>
                <c:pt idx="82">
                  <c:v>-4525.6918139362424</c:v>
                </c:pt>
                <c:pt idx="83">
                  <c:v>-2285.6918139362424</c:v>
                </c:pt>
                <c:pt idx="84">
                  <c:v>-2665.6918139362424</c:v>
                </c:pt>
                <c:pt idx="85">
                  <c:v>-4393.8430341278745</c:v>
                </c:pt>
                <c:pt idx="86">
                  <c:v>-3193.8430341278745</c:v>
                </c:pt>
                <c:pt idx="87">
                  <c:v>-1898.4722167163745</c:v>
                </c:pt>
                <c:pt idx="88">
                  <c:v>-1898.4722167163745</c:v>
                </c:pt>
                <c:pt idx="89">
                  <c:v>-1464.7099347438925</c:v>
                </c:pt>
                <c:pt idx="90">
                  <c:v>32.604656550355685</c:v>
                </c:pt>
                <c:pt idx="91">
                  <c:v>-314.70993474389252</c:v>
                </c:pt>
                <c:pt idx="92">
                  <c:v>-114.70993474389252</c:v>
                </c:pt>
                <c:pt idx="93">
                  <c:v>-386.8714749726787</c:v>
                </c:pt>
                <c:pt idx="94">
                  <c:v>335.29006525610748</c:v>
                </c:pt>
                <c:pt idx="95">
                  <c:v>788.01486891557215</c:v>
                </c:pt>
                <c:pt idx="96">
                  <c:v>535.29006525610748</c:v>
                </c:pt>
                <c:pt idx="97">
                  <c:v>263.1285250273213</c:v>
                </c:pt>
                <c:pt idx="98">
                  <c:v>1742.2836298813099</c:v>
                </c:pt>
                <c:pt idx="99">
                  <c:v>-2718.1537330205283</c:v>
                </c:pt>
                <c:pt idx="100">
                  <c:v>-2118.1537330205283</c:v>
                </c:pt>
                <c:pt idx="101">
                  <c:v>-7849.7204574934985</c:v>
                </c:pt>
                <c:pt idx="102">
                  <c:v>-7406.7140221187001</c:v>
                </c:pt>
                <c:pt idx="103">
                  <c:v>-8306.7140221187001</c:v>
                </c:pt>
                <c:pt idx="104">
                  <c:v>-4696.7206890770212</c:v>
                </c:pt>
                <c:pt idx="105">
                  <c:v>-3125.308269804591</c:v>
                </c:pt>
                <c:pt idx="106">
                  <c:v>-4725.8757939310126</c:v>
                </c:pt>
                <c:pt idx="107">
                  <c:v>-1143.6648756079758</c:v>
                </c:pt>
                <c:pt idx="108">
                  <c:v>-3090.41495668678</c:v>
                </c:pt>
                <c:pt idx="109">
                  <c:v>-2526.1895267898635</c:v>
                </c:pt>
                <c:pt idx="110">
                  <c:v>-4352.9396078686696</c:v>
                </c:pt>
                <c:pt idx="111">
                  <c:v>2610.62213085023</c:v>
                </c:pt>
                <c:pt idx="112">
                  <c:v>609.58504331322001</c:v>
                </c:pt>
                <c:pt idx="113">
                  <c:v>1803.0974796683422</c:v>
                </c:pt>
                <c:pt idx="114">
                  <c:v>-1137.9396078686696</c:v>
                </c:pt>
                <c:pt idx="115">
                  <c:v>3586.3351243920242</c:v>
                </c:pt>
                <c:pt idx="116">
                  <c:v>1659.58504331322</c:v>
                </c:pt>
                <c:pt idx="117">
                  <c:v>1981.9237532849547</c:v>
                </c:pt>
                <c:pt idx="118">
                  <c:v>632.58233379828016</c:v>
                </c:pt>
                <c:pt idx="119">
                  <c:v>924.44395212453128</c:v>
                </c:pt>
                <c:pt idx="120">
                  <c:v>1289.5823337982802</c:v>
                </c:pt>
                <c:pt idx="121">
                  <c:v>176.74245578034242</c:v>
                </c:pt>
                <c:pt idx="122">
                  <c:v>263.48318389608903</c:v>
                </c:pt>
                <c:pt idx="123">
                  <c:v>-2808.527807291819</c:v>
                </c:pt>
                <c:pt idx="124">
                  <c:v>-6373.9678855066741</c:v>
                </c:pt>
                <c:pt idx="125">
                  <c:v>-4163.2408628154444</c:v>
                </c:pt>
                <c:pt idx="126">
                  <c:v>324.08841518437839</c:v>
                </c:pt>
                <c:pt idx="127">
                  <c:v>1824.0884151843784</c:v>
                </c:pt>
                <c:pt idx="128">
                  <c:v>4824.0884151843784</c:v>
                </c:pt>
                <c:pt idx="129">
                  <c:v>-2809.0243827376034</c:v>
                </c:pt>
                <c:pt idx="130">
                  <c:v>-4633.9684194377187</c:v>
                </c:pt>
                <c:pt idx="131">
                  <c:v>-3293.3236767692888</c:v>
                </c:pt>
                <c:pt idx="132">
                  <c:v>-2483.910322968075</c:v>
                </c:pt>
                <c:pt idx="133">
                  <c:v>-2163.910322968075</c:v>
                </c:pt>
                <c:pt idx="134">
                  <c:v>706.08967703192502</c:v>
                </c:pt>
                <c:pt idx="135">
                  <c:v>1176.089677031925</c:v>
                </c:pt>
                <c:pt idx="136">
                  <c:v>1958.9145155767837</c:v>
                </c:pt>
                <c:pt idx="137">
                  <c:v>2428.9145155767837</c:v>
                </c:pt>
                <c:pt idx="138">
                  <c:v>148.38990876925072</c:v>
                </c:pt>
                <c:pt idx="139">
                  <c:v>635.62540921019718</c:v>
                </c:pt>
                <c:pt idx="140">
                  <c:v>1280.1758018912715</c:v>
                </c:pt>
                <c:pt idx="141">
                  <c:v>-1847.6003478570201</c:v>
                </c:pt>
                <c:pt idx="142">
                  <c:v>-1198.6003478570201</c:v>
                </c:pt>
                <c:pt idx="143">
                  <c:v>540.67761339374738</c:v>
                </c:pt>
                <c:pt idx="144">
                  <c:v>259.3996521429799</c:v>
                </c:pt>
                <c:pt idx="145">
                  <c:v>1208.2380584989987</c:v>
                </c:pt>
                <c:pt idx="146">
                  <c:v>-1746.9763295597113</c:v>
                </c:pt>
                <c:pt idx="147">
                  <c:v>542.30163169105617</c:v>
                </c:pt>
                <c:pt idx="148">
                  <c:v>-1212.7347283398904</c:v>
                </c:pt>
                <c:pt idx="149">
                  <c:v>1391.1036780161285</c:v>
                </c:pt>
                <c:pt idx="150">
                  <c:v>203.26095227932637</c:v>
                </c:pt>
                <c:pt idx="151">
                  <c:v>1193.2609522793264</c:v>
                </c:pt>
                <c:pt idx="152">
                  <c:v>1343.2609522793264</c:v>
                </c:pt>
                <c:pt idx="153">
                  <c:v>39.837086459593593</c:v>
                </c:pt>
                <c:pt idx="154">
                  <c:v>1019.8370864595936</c:v>
                </c:pt>
                <c:pt idx="155">
                  <c:v>1899.8370864595936</c:v>
                </c:pt>
                <c:pt idx="156">
                  <c:v>-324.21983476032256</c:v>
                </c:pt>
                <c:pt idx="157">
                  <c:v>-64.219834760322556</c:v>
                </c:pt>
                <c:pt idx="158">
                  <c:v>-89.599697379263489</c:v>
                </c:pt>
                <c:pt idx="159">
                  <c:v>-199.59969737926349</c:v>
                </c:pt>
                <c:pt idx="160">
                  <c:v>475.78016523967744</c:v>
                </c:pt>
                <c:pt idx="161">
                  <c:v>1095.7801652396774</c:v>
                </c:pt>
                <c:pt idx="162">
                  <c:v>1995.7801652396774</c:v>
                </c:pt>
                <c:pt idx="163">
                  <c:v>-1565.6974770550551</c:v>
                </c:pt>
                <c:pt idx="164">
                  <c:v>-1385.6974770550551</c:v>
                </c:pt>
                <c:pt idx="165">
                  <c:v>-1885.7246126773734</c:v>
                </c:pt>
                <c:pt idx="166">
                  <c:v>-1645.7246126773734</c:v>
                </c:pt>
                <c:pt idx="167">
                  <c:v>-9046.7341654127558</c:v>
                </c:pt>
                <c:pt idx="168">
                  <c:v>-7856.7341654127558</c:v>
                </c:pt>
                <c:pt idx="169">
                  <c:v>-7506.7341654127558</c:v>
                </c:pt>
                <c:pt idx="170">
                  <c:v>-6296.7341654127558</c:v>
                </c:pt>
                <c:pt idx="171">
                  <c:v>-5946.7341654127558</c:v>
                </c:pt>
                <c:pt idx="172">
                  <c:v>173.26583458724417</c:v>
                </c:pt>
                <c:pt idx="173">
                  <c:v>-3087.685808010021</c:v>
                </c:pt>
                <c:pt idx="174">
                  <c:v>613.42966116930984</c:v>
                </c:pt>
                <c:pt idx="175">
                  <c:v>-2047.685808010021</c:v>
                </c:pt>
                <c:pt idx="176">
                  <c:v>-1137.685808010021</c:v>
                </c:pt>
                <c:pt idx="177">
                  <c:v>-787.68580801002099</c:v>
                </c:pt>
                <c:pt idx="178">
                  <c:v>-6354.1151463137685</c:v>
                </c:pt>
                <c:pt idx="179">
                  <c:v>-6914.1151463137685</c:v>
                </c:pt>
                <c:pt idx="180">
                  <c:v>-7714.0087777159679</c:v>
                </c:pt>
                <c:pt idx="181">
                  <c:v>-6616.1846878606557</c:v>
                </c:pt>
                <c:pt idx="182">
                  <c:v>434.19209821937693</c:v>
                </c:pt>
                <c:pt idx="183">
                  <c:v>-1836.9324161673958</c:v>
                </c:pt>
                <c:pt idx="184">
                  <c:v>654.19209821937693</c:v>
                </c:pt>
                <c:pt idx="185">
                  <c:v>-1616.9324161673958</c:v>
                </c:pt>
                <c:pt idx="186">
                  <c:v>-1316.9324161673958</c:v>
                </c:pt>
                <c:pt idx="187">
                  <c:v>1559.896046553733</c:v>
                </c:pt>
                <c:pt idx="188">
                  <c:v>-374.0849646039369</c:v>
                </c:pt>
                <c:pt idx="189">
                  <c:v>3551.3915164293312</c:v>
                </c:pt>
                <c:pt idx="190">
                  <c:v>927.85399449785291</c:v>
                </c:pt>
                <c:pt idx="191">
                  <c:v>-1587.1089358195659</c:v>
                </c:pt>
                <c:pt idx="192">
                  <c:v>4570.4321502384864</c:v>
                </c:pt>
                <c:pt idx="193">
                  <c:v>570.17961320484574</c:v>
                </c:pt>
                <c:pt idx="194">
                  <c:v>-5948.093360329498</c:v>
                </c:pt>
                <c:pt idx="195">
                  <c:v>-5473.093360329498</c:v>
                </c:pt>
                <c:pt idx="196">
                  <c:v>-2903.093360329498</c:v>
                </c:pt>
                <c:pt idx="197">
                  <c:v>-2373.093360329498</c:v>
                </c:pt>
                <c:pt idx="198">
                  <c:v>-1109.3750164855846</c:v>
                </c:pt>
                <c:pt idx="199">
                  <c:v>-579.37501648558464</c:v>
                </c:pt>
                <c:pt idx="200">
                  <c:v>-2043.093360329498</c:v>
                </c:pt>
                <c:pt idx="201">
                  <c:v>-1551.694508868226</c:v>
                </c:pt>
                <c:pt idx="202">
                  <c:v>-1467.0005124485688</c:v>
                </c:pt>
                <c:pt idx="203">
                  <c:v>3463.9250295611964</c:v>
                </c:pt>
                <c:pt idx="204">
                  <c:v>3736.906639670502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1216"/>
        <c:axId val="74017952"/>
      </c:scatterChart>
      <c:valAx>
        <c:axId val="7402121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porcshce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17952"/>
        <c:crosses val="autoZero"/>
        <c:crossBetween val="midCat"/>
      </c:valAx>
      <c:valAx>
        <c:axId val="740179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21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wheelbase  Z transform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'[1]Selected Data -2'!$C$2:$C$206</c:f>
              <c:numCache>
                <c:formatCode>General</c:formatCode>
                <c:ptCount val="205"/>
                <c:pt idx="0">
                  <c:v>-1.7187977642398988</c:v>
                </c:pt>
                <c:pt idx="1">
                  <c:v>-1.7187977642398988</c:v>
                </c:pt>
                <c:pt idx="2">
                  <c:v>-0.71583749607049274</c:v>
                </c:pt>
                <c:pt idx="3">
                  <c:v>0.18512681262405722</c:v>
                </c:pt>
                <c:pt idx="4">
                  <c:v>0.11712950630748883</c:v>
                </c:pt>
                <c:pt idx="5">
                  <c:v>0.18512681262405722</c:v>
                </c:pt>
                <c:pt idx="6">
                  <c:v>1.2050864073726049</c:v>
                </c:pt>
                <c:pt idx="7">
                  <c:v>1.2050864073726049</c:v>
                </c:pt>
                <c:pt idx="8">
                  <c:v>1.2050864073726049</c:v>
                </c:pt>
                <c:pt idx="9">
                  <c:v>0.13412883288663033</c:v>
                </c:pt>
                <c:pt idx="10">
                  <c:v>0.42311738473205268</c:v>
                </c:pt>
                <c:pt idx="11">
                  <c:v>0.42311738473205268</c:v>
                </c:pt>
                <c:pt idx="12">
                  <c:v>0.42311738473205268</c:v>
                </c:pt>
                <c:pt idx="13">
                  <c:v>0.42311738473205268</c:v>
                </c:pt>
                <c:pt idx="14">
                  <c:v>0.81410189605232874</c:v>
                </c:pt>
                <c:pt idx="15">
                  <c:v>0.81410189605232874</c:v>
                </c:pt>
                <c:pt idx="16">
                  <c:v>0.81410189605232874</c:v>
                </c:pt>
                <c:pt idx="17">
                  <c:v>1.9190581236965887</c:v>
                </c:pt>
                <c:pt idx="18">
                  <c:v>-1.7527964173981818</c:v>
                </c:pt>
                <c:pt idx="19">
                  <c:v>-0.71583749607049274</c:v>
                </c:pt>
                <c:pt idx="20">
                  <c:v>-0.71583749607049274</c:v>
                </c:pt>
                <c:pt idx="21">
                  <c:v>-0.85183210870363191</c:v>
                </c:pt>
                <c:pt idx="22">
                  <c:v>-0.85183210870363191</c:v>
                </c:pt>
                <c:pt idx="23">
                  <c:v>-0.85183210870363191</c:v>
                </c:pt>
                <c:pt idx="24">
                  <c:v>-0.85183210870363191</c:v>
                </c:pt>
                <c:pt idx="25">
                  <c:v>-0.85183210870363191</c:v>
                </c:pt>
                <c:pt idx="26">
                  <c:v>-0.85183210870363191</c:v>
                </c:pt>
                <c:pt idx="27">
                  <c:v>-0.85183210870363191</c:v>
                </c:pt>
                <c:pt idx="28">
                  <c:v>0.78010324289404342</c:v>
                </c:pt>
                <c:pt idx="29">
                  <c:v>-0.47784692396249728</c:v>
                </c:pt>
                <c:pt idx="30">
                  <c:v>-2.0587842958227482</c:v>
                </c:pt>
                <c:pt idx="31">
                  <c:v>-2.0587842958227482</c:v>
                </c:pt>
                <c:pt idx="32">
                  <c:v>-0.85183210870363191</c:v>
                </c:pt>
                <c:pt idx="33">
                  <c:v>-0.85183210870363191</c:v>
                </c:pt>
                <c:pt idx="34">
                  <c:v>-0.85183210870363191</c:v>
                </c:pt>
                <c:pt idx="35">
                  <c:v>-0.37585096448764349</c:v>
                </c:pt>
                <c:pt idx="36">
                  <c:v>-0.37585096448764349</c:v>
                </c:pt>
                <c:pt idx="37">
                  <c:v>-0.37585096448764349</c:v>
                </c:pt>
                <c:pt idx="38">
                  <c:v>-0.37585096448764349</c:v>
                </c:pt>
                <c:pt idx="39">
                  <c:v>-0.37585096448764349</c:v>
                </c:pt>
                <c:pt idx="40">
                  <c:v>-0.37585096448764349</c:v>
                </c:pt>
                <c:pt idx="41">
                  <c:v>-0.37585096448764349</c:v>
                </c:pt>
                <c:pt idx="42">
                  <c:v>-0.37585096448764349</c:v>
                </c:pt>
                <c:pt idx="43">
                  <c:v>-0.74983614922877817</c:v>
                </c:pt>
                <c:pt idx="44">
                  <c:v>-0.71583749607049274</c:v>
                </c:pt>
                <c:pt idx="45">
                  <c:v>-0.71583749607049274</c:v>
                </c:pt>
                <c:pt idx="46">
                  <c:v>-0.46084759738335579</c:v>
                </c:pt>
                <c:pt idx="47">
                  <c:v>2.4290379210708628</c:v>
                </c:pt>
                <c:pt idx="48">
                  <c:v>2.4290379210708628</c:v>
                </c:pt>
                <c:pt idx="49">
                  <c:v>0.5591119973651919</c:v>
                </c:pt>
                <c:pt idx="50">
                  <c:v>-0.9538280681784882</c:v>
                </c:pt>
                <c:pt idx="51">
                  <c:v>-0.9538280681784882</c:v>
                </c:pt>
                <c:pt idx="52">
                  <c:v>-0.9538280681784882</c:v>
                </c:pt>
                <c:pt idx="53">
                  <c:v>-0.9538280681784882</c:v>
                </c:pt>
                <c:pt idx="54">
                  <c:v>-0.9538280681784882</c:v>
                </c:pt>
                <c:pt idx="55">
                  <c:v>-0.57984288343735357</c:v>
                </c:pt>
                <c:pt idx="56">
                  <c:v>-0.57984288343735357</c:v>
                </c:pt>
                <c:pt idx="57">
                  <c:v>-0.57984288343735357</c:v>
                </c:pt>
                <c:pt idx="58">
                  <c:v>-0.57984288343735357</c:v>
                </c:pt>
                <c:pt idx="59">
                  <c:v>1.513354683263262E-2</c:v>
                </c:pt>
                <c:pt idx="60">
                  <c:v>1.513354683263262E-2</c:v>
                </c:pt>
                <c:pt idx="61">
                  <c:v>1.513354683263262E-2</c:v>
                </c:pt>
                <c:pt idx="62">
                  <c:v>1.513354683263262E-2</c:v>
                </c:pt>
                <c:pt idx="63">
                  <c:v>1.513354683263262E-2</c:v>
                </c:pt>
                <c:pt idx="64">
                  <c:v>1.513354683263262E-2</c:v>
                </c:pt>
                <c:pt idx="65">
                  <c:v>1.0520924681603243</c:v>
                </c:pt>
                <c:pt idx="66">
                  <c:v>1.0520924681603243</c:v>
                </c:pt>
                <c:pt idx="67">
                  <c:v>1.9190581236965887</c:v>
                </c:pt>
                <c:pt idx="68">
                  <c:v>1.9190581236965887</c:v>
                </c:pt>
                <c:pt idx="69">
                  <c:v>1.3580803465848881</c:v>
                </c:pt>
                <c:pt idx="70">
                  <c:v>2.6415295033101436</c:v>
                </c:pt>
                <c:pt idx="71">
                  <c:v>2.6415295033101436</c:v>
                </c:pt>
                <c:pt idx="72">
                  <c:v>-0.358851637908502</c:v>
                </c:pt>
                <c:pt idx="73">
                  <c:v>2.6415295033101436</c:v>
                </c:pt>
                <c:pt idx="74">
                  <c:v>2.2590446552794381</c:v>
                </c:pt>
                <c:pt idx="75">
                  <c:v>0.67810728341918958</c:v>
                </c:pt>
                <c:pt idx="76">
                  <c:v>-0.85183210870363191</c:v>
                </c:pt>
                <c:pt idx="77">
                  <c:v>-0.85183210870363191</c:v>
                </c:pt>
                <c:pt idx="78">
                  <c:v>-0.85183210870363191</c:v>
                </c:pt>
                <c:pt idx="79">
                  <c:v>-0.97082739475762969</c:v>
                </c:pt>
                <c:pt idx="80">
                  <c:v>-0.40984961764592892</c:v>
                </c:pt>
                <c:pt idx="81">
                  <c:v>-0.40984961764592892</c:v>
                </c:pt>
                <c:pt idx="82">
                  <c:v>-0.47784692396249728</c:v>
                </c:pt>
                <c:pt idx="83">
                  <c:v>-0.47784692396249728</c:v>
                </c:pt>
                <c:pt idx="84">
                  <c:v>-0.47784692396249728</c:v>
                </c:pt>
                <c:pt idx="85">
                  <c:v>-0.40984961764592892</c:v>
                </c:pt>
                <c:pt idx="86">
                  <c:v>-0.40984961764592892</c:v>
                </c:pt>
                <c:pt idx="87">
                  <c:v>-0.40984961764592892</c:v>
                </c:pt>
                <c:pt idx="88">
                  <c:v>-0.40984961764592892</c:v>
                </c:pt>
                <c:pt idx="89">
                  <c:v>-0.71583749607049274</c:v>
                </c:pt>
                <c:pt idx="90">
                  <c:v>-0.71583749607049274</c:v>
                </c:pt>
                <c:pt idx="91">
                  <c:v>-0.71583749607049274</c:v>
                </c:pt>
                <c:pt idx="92">
                  <c:v>-0.71583749607049274</c:v>
                </c:pt>
                <c:pt idx="93">
                  <c:v>-0.71583749607049274</c:v>
                </c:pt>
                <c:pt idx="94">
                  <c:v>-0.71583749607049274</c:v>
                </c:pt>
                <c:pt idx="95">
                  <c:v>-0.71583749607049274</c:v>
                </c:pt>
                <c:pt idx="96">
                  <c:v>-0.71583749607049274</c:v>
                </c:pt>
                <c:pt idx="97">
                  <c:v>-0.71583749607049274</c:v>
                </c:pt>
                <c:pt idx="98">
                  <c:v>-0.61384153659563889</c:v>
                </c:pt>
                <c:pt idx="99">
                  <c:v>-0.25685567843364582</c:v>
                </c:pt>
                <c:pt idx="100">
                  <c:v>-0.25685567843364582</c:v>
                </c:pt>
                <c:pt idx="101">
                  <c:v>0.28712277209891346</c:v>
                </c:pt>
                <c:pt idx="102">
                  <c:v>0.28712277209891346</c:v>
                </c:pt>
                <c:pt idx="103">
                  <c:v>0.28712277209891346</c:v>
                </c:pt>
                <c:pt idx="104">
                  <c:v>-1.2598159466030521</c:v>
                </c:pt>
                <c:pt idx="105">
                  <c:v>-1.2598159466030521</c:v>
                </c:pt>
                <c:pt idx="106">
                  <c:v>8.3130853149203432E-2</c:v>
                </c:pt>
                <c:pt idx="107">
                  <c:v>1.562072265534598</c:v>
                </c:pt>
                <c:pt idx="108">
                  <c:v>1.562072265534598</c:v>
                </c:pt>
                <c:pt idx="109">
                  <c:v>2.6330298400205727</c:v>
                </c:pt>
                <c:pt idx="110">
                  <c:v>2.6330298400205727</c:v>
                </c:pt>
                <c:pt idx="111">
                  <c:v>1.562072265534598</c:v>
                </c:pt>
                <c:pt idx="112">
                  <c:v>1.562072265534598</c:v>
                </c:pt>
                <c:pt idx="113">
                  <c:v>2.6330298400205727</c:v>
                </c:pt>
                <c:pt idx="114">
                  <c:v>2.6330298400205727</c:v>
                </c:pt>
                <c:pt idx="115">
                  <c:v>1.562072265534598</c:v>
                </c:pt>
                <c:pt idx="116">
                  <c:v>1.562072265534598</c:v>
                </c:pt>
                <c:pt idx="117">
                  <c:v>1.5790715921137395</c:v>
                </c:pt>
                <c:pt idx="118">
                  <c:v>-0.85183210870363191</c:v>
                </c:pt>
                <c:pt idx="119">
                  <c:v>-0.85183210870363191</c:v>
                </c:pt>
                <c:pt idx="120">
                  <c:v>-0.85183210870363191</c:v>
                </c:pt>
                <c:pt idx="121">
                  <c:v>-0.85183210870363191</c:v>
                </c:pt>
                <c:pt idx="122">
                  <c:v>-0.85183210870363191</c:v>
                </c:pt>
                <c:pt idx="123">
                  <c:v>0.78010324289404342</c:v>
                </c:pt>
                <c:pt idx="124">
                  <c:v>-0.47784692396249728</c:v>
                </c:pt>
                <c:pt idx="125">
                  <c:v>-0.71583749607049274</c:v>
                </c:pt>
                <c:pt idx="126">
                  <c:v>-1.5658038250276158</c:v>
                </c:pt>
                <c:pt idx="127">
                  <c:v>-1.5658038250276158</c:v>
                </c:pt>
                <c:pt idx="128">
                  <c:v>-1.5658038250276158</c:v>
                </c:pt>
                <c:pt idx="129">
                  <c:v>-5.2863759483935777E-2</c:v>
                </c:pt>
                <c:pt idx="130">
                  <c:v>-0.4438482708042143</c:v>
                </c:pt>
                <c:pt idx="131">
                  <c:v>-0.4438482708042143</c:v>
                </c:pt>
                <c:pt idx="132">
                  <c:v>6.6131526570059523E-2</c:v>
                </c:pt>
                <c:pt idx="133">
                  <c:v>6.6131526570059523E-2</c:v>
                </c:pt>
                <c:pt idx="134">
                  <c:v>6.6131526570059523E-2</c:v>
                </c:pt>
                <c:pt idx="135">
                  <c:v>6.6131526570059523E-2</c:v>
                </c:pt>
                <c:pt idx="136">
                  <c:v>6.6131526570059523E-2</c:v>
                </c:pt>
                <c:pt idx="137">
                  <c:v>6.6131526570059523E-2</c:v>
                </c:pt>
                <c:pt idx="138">
                  <c:v>-0.85183210870363191</c:v>
                </c:pt>
                <c:pt idx="139">
                  <c:v>-0.85183210870363191</c:v>
                </c:pt>
                <c:pt idx="140">
                  <c:v>-0.91982941502020277</c:v>
                </c:pt>
                <c:pt idx="141">
                  <c:v>-0.25685567843364582</c:v>
                </c:pt>
                <c:pt idx="142">
                  <c:v>-0.25685567843364582</c:v>
                </c:pt>
                <c:pt idx="143">
                  <c:v>-0.25685567843364582</c:v>
                </c:pt>
                <c:pt idx="144">
                  <c:v>-0.29085433159193119</c:v>
                </c:pt>
                <c:pt idx="145">
                  <c:v>-0.29085433159193119</c:v>
                </c:pt>
                <c:pt idx="146">
                  <c:v>-0.29085433159193119</c:v>
                </c:pt>
                <c:pt idx="147">
                  <c:v>-0.29085433159193119</c:v>
                </c:pt>
                <c:pt idx="148">
                  <c:v>-0.30785365817107269</c:v>
                </c:pt>
                <c:pt idx="149">
                  <c:v>-0.30785365817107269</c:v>
                </c:pt>
                <c:pt idx="150">
                  <c:v>-0.51184557712078271</c:v>
                </c:pt>
                <c:pt idx="151">
                  <c:v>-0.51184557712078271</c:v>
                </c:pt>
                <c:pt idx="152">
                  <c:v>-0.51184557712078271</c:v>
                </c:pt>
                <c:pt idx="153">
                  <c:v>-0.51184557712078271</c:v>
                </c:pt>
                <c:pt idx="154">
                  <c:v>-0.51184557712078271</c:v>
                </c:pt>
                <c:pt idx="155">
                  <c:v>-0.51184557712078271</c:v>
                </c:pt>
                <c:pt idx="156">
                  <c:v>-0.51184557712078271</c:v>
                </c:pt>
                <c:pt idx="157">
                  <c:v>-0.51184557712078271</c:v>
                </c:pt>
                <c:pt idx="158">
                  <c:v>-0.51184557712078271</c:v>
                </c:pt>
                <c:pt idx="159">
                  <c:v>-0.51184557712078271</c:v>
                </c:pt>
                <c:pt idx="160">
                  <c:v>-0.51184557712078271</c:v>
                </c:pt>
                <c:pt idx="161">
                  <c:v>-0.51184557712078271</c:v>
                </c:pt>
                <c:pt idx="162">
                  <c:v>-0.51184557712078271</c:v>
                </c:pt>
                <c:pt idx="163">
                  <c:v>-0.71583749607049274</c:v>
                </c:pt>
                <c:pt idx="164">
                  <c:v>-0.71583749607049274</c:v>
                </c:pt>
                <c:pt idx="165">
                  <c:v>-0.71583749607049274</c:v>
                </c:pt>
                <c:pt idx="166">
                  <c:v>-0.71583749607049274</c:v>
                </c:pt>
                <c:pt idx="167">
                  <c:v>-5.2863759483935777E-2</c:v>
                </c:pt>
                <c:pt idx="168">
                  <c:v>-5.2863759483935777E-2</c:v>
                </c:pt>
                <c:pt idx="169">
                  <c:v>-5.2863759483935777E-2</c:v>
                </c:pt>
                <c:pt idx="170">
                  <c:v>-5.2863759483935777E-2</c:v>
                </c:pt>
                <c:pt idx="171">
                  <c:v>-5.2863759483935777E-2</c:v>
                </c:pt>
                <c:pt idx="172">
                  <c:v>-5.2863759483935777E-2</c:v>
                </c:pt>
                <c:pt idx="173">
                  <c:v>0.62710930368176265</c:v>
                </c:pt>
                <c:pt idx="174">
                  <c:v>0.62710930368176265</c:v>
                </c:pt>
                <c:pt idx="175">
                  <c:v>0.62710930368176265</c:v>
                </c:pt>
                <c:pt idx="176">
                  <c:v>0.62710930368176265</c:v>
                </c:pt>
                <c:pt idx="177">
                  <c:v>0.62710930368176265</c:v>
                </c:pt>
                <c:pt idx="178">
                  <c:v>0.71210593657747501</c:v>
                </c:pt>
                <c:pt idx="179">
                  <c:v>0.71210593657747501</c:v>
                </c:pt>
                <c:pt idx="180">
                  <c:v>0.98409516184375334</c:v>
                </c:pt>
                <c:pt idx="181">
                  <c:v>0.98409516184375334</c:v>
                </c:pt>
                <c:pt idx="182">
                  <c:v>-0.2398563518545043</c:v>
                </c:pt>
                <c:pt idx="183">
                  <c:v>-0.2398563518545043</c:v>
                </c:pt>
                <c:pt idx="184">
                  <c:v>-0.2398563518545043</c:v>
                </c:pt>
                <c:pt idx="185">
                  <c:v>-0.2398563518545043</c:v>
                </c:pt>
                <c:pt idx="186">
                  <c:v>-0.2398563518545043</c:v>
                </c:pt>
                <c:pt idx="187">
                  <c:v>-0.2398563518545043</c:v>
                </c:pt>
                <c:pt idx="188">
                  <c:v>-0.2398563518545043</c:v>
                </c:pt>
                <c:pt idx="189">
                  <c:v>-0.71583749607049274</c:v>
                </c:pt>
                <c:pt idx="190">
                  <c:v>-0.71583749607049274</c:v>
                </c:pt>
                <c:pt idx="191">
                  <c:v>0.28712277209891346</c:v>
                </c:pt>
                <c:pt idx="192">
                  <c:v>0.28712277209891346</c:v>
                </c:pt>
                <c:pt idx="193">
                  <c:v>0.28712277209891346</c:v>
                </c:pt>
                <c:pt idx="194">
                  <c:v>0.95009650868546802</c:v>
                </c:pt>
                <c:pt idx="195">
                  <c:v>0.95009650868546802</c:v>
                </c:pt>
                <c:pt idx="196">
                  <c:v>0.95009650868546802</c:v>
                </c:pt>
                <c:pt idx="197">
                  <c:v>0.95009650868546802</c:v>
                </c:pt>
                <c:pt idx="198">
                  <c:v>0.95009650868546802</c:v>
                </c:pt>
                <c:pt idx="199">
                  <c:v>0.95009650868546802</c:v>
                </c:pt>
                <c:pt idx="200">
                  <c:v>1.7660641844843057</c:v>
                </c:pt>
                <c:pt idx="201">
                  <c:v>1.7660641844843057</c:v>
                </c:pt>
                <c:pt idx="202">
                  <c:v>1.7660641844843057</c:v>
                </c:pt>
                <c:pt idx="203">
                  <c:v>1.7660641844843057</c:v>
                </c:pt>
                <c:pt idx="204">
                  <c:v>1.7660641844843057</c:v>
                </c:pt>
              </c:numCache>
            </c:numRef>
          </c:xVal>
          <c:yVal>
            <c:numRef>
              <c:f>'[1]Regression-2'!$C$33:$C$237</c:f>
              <c:numCache>
                <c:formatCode>General</c:formatCode>
                <c:ptCount val="205"/>
                <c:pt idx="0">
                  <c:v>-237.6475299385711</c:v>
                </c:pt>
                <c:pt idx="1">
                  <c:v>2767.3524700614289</c:v>
                </c:pt>
                <c:pt idx="2">
                  <c:v>13243.413428710792</c:v>
                </c:pt>
                <c:pt idx="3">
                  <c:v>13594.077955618961</c:v>
                </c:pt>
                <c:pt idx="4">
                  <c:v>17504.392831686386</c:v>
                </c:pt>
                <c:pt idx="5">
                  <c:v>14643.876548540138</c:v>
                </c:pt>
                <c:pt idx="6">
                  <c:v>14102.281086368581</c:v>
                </c:pt>
                <c:pt idx="7">
                  <c:v>15458.569543543083</c:v>
                </c:pt>
                <c:pt idx="8">
                  <c:v>17951.562973090189</c:v>
                </c:pt>
                <c:pt idx="9">
                  <c:v>12545.214742083606</c:v>
                </c:pt>
                <c:pt idx="10">
                  <c:v>15707.630183670963</c:v>
                </c:pt>
                <c:pt idx="11">
                  <c:v>16202.630183670963</c:v>
                </c:pt>
                <c:pt idx="12">
                  <c:v>17234.932907023347</c:v>
                </c:pt>
                <c:pt idx="13">
                  <c:v>17443.077135610598</c:v>
                </c:pt>
                <c:pt idx="14">
                  <c:v>20610.200574913506</c:v>
                </c:pt>
                <c:pt idx="15">
                  <c:v>19086.180286329247</c:v>
                </c:pt>
                <c:pt idx="16">
                  <c:v>29840.664546112661</c:v>
                </c:pt>
                <c:pt idx="17">
                  <c:v>22263.894316337752</c:v>
                </c:pt>
                <c:pt idx="18">
                  <c:v>14270.222108990551</c:v>
                </c:pt>
                <c:pt idx="19">
                  <c:v>10019.42921583215</c:v>
                </c:pt>
                <c:pt idx="20">
                  <c:v>10345.975543114946</c:v>
                </c:pt>
                <c:pt idx="21">
                  <c:v>10442.266527350344</c:v>
                </c:pt>
                <c:pt idx="22">
                  <c:v>11891.132269080106</c:v>
                </c:pt>
                <c:pt idx="23">
                  <c:v>11047.762570985906</c:v>
                </c:pt>
                <c:pt idx="24">
                  <c:v>11864.15272001538</c:v>
                </c:pt>
                <c:pt idx="25">
                  <c:v>12356.410411450279</c:v>
                </c:pt>
                <c:pt idx="26">
                  <c:v>13273.410411450279</c:v>
                </c:pt>
                <c:pt idx="27">
                  <c:v>11732.54596009494</c:v>
                </c:pt>
                <c:pt idx="28">
                  <c:v>8336.8941332927225</c:v>
                </c:pt>
                <c:pt idx="29">
                  <c:v>10379.54938756107</c:v>
                </c:pt>
                <c:pt idx="30">
                  <c:v>15049.979710397718</c:v>
                </c:pt>
                <c:pt idx="31">
                  <c:v>15320.17764632634</c:v>
                </c:pt>
                <c:pt idx="32">
                  <c:v>11236.002510481858</c:v>
                </c:pt>
                <c:pt idx="33">
                  <c:v>11931.354654195211</c:v>
                </c:pt>
                <c:pt idx="34">
                  <c:v>12552.632975238776</c:v>
                </c:pt>
                <c:pt idx="35">
                  <c:v>11180.554595823378</c:v>
                </c:pt>
                <c:pt idx="36">
                  <c:v>11199.173126736498</c:v>
                </c:pt>
                <c:pt idx="37">
                  <c:v>10670.220559629273</c:v>
                </c:pt>
                <c:pt idx="38">
                  <c:v>11940.704998086079</c:v>
                </c:pt>
                <c:pt idx="39">
                  <c:v>11710.653424064421</c:v>
                </c:pt>
                <c:pt idx="40">
                  <c:v>13251.086288499569</c:v>
                </c:pt>
                <c:pt idx="41">
                  <c:v>15193.143496507191</c:v>
                </c:pt>
                <c:pt idx="42">
                  <c:v>11847.517977066294</c:v>
                </c:pt>
                <c:pt idx="43">
                  <c:v>12814.040124615462</c:v>
                </c:pt>
                <c:pt idx="44">
                  <c:v>12640.92921583215</c:v>
                </c:pt>
                <c:pt idx="45">
                  <c:v>12687.475543114946</c:v>
                </c:pt>
                <c:pt idx="46">
                  <c:v>14945.702855430854</c:v>
                </c:pt>
                <c:pt idx="47">
                  <c:v>17631.595353304903</c:v>
                </c:pt>
                <c:pt idx="48">
                  <c:v>20931.595353304903</c:v>
                </c:pt>
                <c:pt idx="49">
                  <c:v>-7.2759576141834259E-12</c:v>
                </c:pt>
                <c:pt idx="50">
                  <c:v>12555.320623957141</c:v>
                </c:pt>
                <c:pt idx="51">
                  <c:v>11966.266177239922</c:v>
                </c:pt>
                <c:pt idx="52">
                  <c:v>12672.915652566036</c:v>
                </c:pt>
                <c:pt idx="53">
                  <c:v>12626.111455174949</c:v>
                </c:pt>
                <c:pt idx="54">
                  <c:v>13332.760930501063</c:v>
                </c:pt>
                <c:pt idx="55">
                  <c:v>15633.589338171121</c:v>
                </c:pt>
                <c:pt idx="56">
                  <c:v>16533.589338171121</c:v>
                </c:pt>
                <c:pt idx="57">
                  <c:v>18340.238813497235</c:v>
                </c:pt>
                <c:pt idx="58">
                  <c:v>15978.177013546754</c:v>
                </c:pt>
                <c:pt idx="59">
                  <c:v>10727.422314081909</c:v>
                </c:pt>
                <c:pt idx="60">
                  <c:v>10410.669690712479</c:v>
                </c:pt>
                <c:pt idx="61">
                  <c:v>12477.422314081909</c:v>
                </c:pt>
                <c:pt idx="62">
                  <c:v>12160.669690712479</c:v>
                </c:pt>
                <c:pt idx="63">
                  <c:v>13147.980558909219</c:v>
                </c:pt>
                <c:pt idx="64">
                  <c:v>13180.618116690819</c:v>
                </c:pt>
                <c:pt idx="65">
                  <c:v>13180.236963718125</c:v>
                </c:pt>
                <c:pt idx="66">
                  <c:v>16922.378677024582</c:v>
                </c:pt>
                <c:pt idx="67">
                  <c:v>17842.285934060747</c:v>
                </c:pt>
                <c:pt idx="68">
                  <c:v>20850.811274388096</c:v>
                </c:pt>
                <c:pt idx="69">
                  <c:v>22337.061587289689</c:v>
                </c:pt>
                <c:pt idx="70">
                  <c:v>21785.822022126813</c:v>
                </c:pt>
                <c:pt idx="71">
                  <c:v>-1180.6731416152106</c:v>
                </c:pt>
                <c:pt idx="72">
                  <c:v>-9416.701788364473</c:v>
                </c:pt>
                <c:pt idx="73">
                  <c:v>2554.8708649320542</c:v>
                </c:pt>
                <c:pt idx="74">
                  <c:v>8042.5040650477094</c:v>
                </c:pt>
                <c:pt idx="75">
                  <c:v>6647.1736812287254</c:v>
                </c:pt>
                <c:pt idx="76">
                  <c:v>10275.600953448306</c:v>
                </c:pt>
                <c:pt idx="77">
                  <c:v>11754.043966873858</c:v>
                </c:pt>
                <c:pt idx="78">
                  <c:v>12313.837670787223</c:v>
                </c:pt>
                <c:pt idx="79">
                  <c:v>11204.843965329052</c:v>
                </c:pt>
                <c:pt idx="80">
                  <c:v>9861.8193715218786</c:v>
                </c:pt>
                <c:pt idx="81">
                  <c:v>11235.093809315338</c:v>
                </c:pt>
                <c:pt idx="82">
                  <c:v>10073.807078995971</c:v>
                </c:pt>
                <c:pt idx="83">
                  <c:v>12430.837844735574</c:v>
                </c:pt>
                <c:pt idx="84">
                  <c:v>12057.487320061688</c:v>
                </c:pt>
                <c:pt idx="85">
                  <c:v>9774.2999267285795</c:v>
                </c:pt>
                <c:pt idx="86">
                  <c:v>11027.49572933749</c:v>
                </c:pt>
                <c:pt idx="87">
                  <c:v>9225.7059086742302</c:v>
                </c:pt>
                <c:pt idx="88">
                  <c:v>9225.7059086742302</c:v>
                </c:pt>
                <c:pt idx="89">
                  <c:v>10519.767215532307</c:v>
                </c:pt>
                <c:pt idx="90">
                  <c:v>11695.650617002979</c:v>
                </c:pt>
                <c:pt idx="91">
                  <c:v>11708.334172423767</c:v>
                </c:pt>
                <c:pt idx="92">
                  <c:v>11934.932073728221</c:v>
                </c:pt>
                <c:pt idx="93">
                  <c:v>12549.303049337379</c:v>
                </c:pt>
                <c:pt idx="94">
                  <c:v>12402.220709576119</c:v>
                </c:pt>
                <c:pt idx="95">
                  <c:v>13004.622629598271</c:v>
                </c:pt>
                <c:pt idx="96">
                  <c:v>12628.818610880573</c:v>
                </c:pt>
                <c:pt idx="97">
                  <c:v>13216.591685185274</c:v>
                </c:pt>
                <c:pt idx="98">
                  <c:v>13083.047718378655</c:v>
                </c:pt>
                <c:pt idx="99">
                  <c:v>9629.7464914386364</c:v>
                </c:pt>
                <c:pt idx="100">
                  <c:v>10200.488800003735</c:v>
                </c:pt>
                <c:pt idx="101">
                  <c:v>7751.2660419727354</c:v>
                </c:pt>
                <c:pt idx="102">
                  <c:v>8918.5749500825095</c:v>
                </c:pt>
                <c:pt idx="103">
                  <c:v>7060.8539729601762</c:v>
                </c:pt>
                <c:pt idx="104">
                  <c:v>14991.77674766683</c:v>
                </c:pt>
                <c:pt idx="105">
                  <c:v>14836.899102242322</c:v>
                </c:pt>
                <c:pt idx="106">
                  <c:v>11740.012314885662</c:v>
                </c:pt>
                <c:pt idx="107">
                  <c:v>9500.482585779142</c:v>
                </c:pt>
                <c:pt idx="108">
                  <c:v>8725.902467886297</c:v>
                </c:pt>
                <c:pt idx="109">
                  <c:v>6697.5019453667119</c:v>
                </c:pt>
                <c:pt idx="110">
                  <c:v>7790.4847252533546</c:v>
                </c:pt>
                <c:pt idx="111">
                  <c:v>13507.591161380755</c:v>
                </c:pt>
                <c:pt idx="112">
                  <c:v>12499.04669647355</c:v>
                </c:pt>
                <c:pt idx="113">
                  <c:v>11279.610520968323</c:v>
                </c:pt>
                <c:pt idx="114">
                  <c:v>11078.628953840605</c:v>
                </c:pt>
                <c:pt idx="115">
                  <c:v>14303.626814366395</c:v>
                </c:pt>
                <c:pt idx="116">
                  <c:v>13549.04669647355</c:v>
                </c:pt>
                <c:pt idx="117">
                  <c:v>9848.4289003215836</c:v>
                </c:pt>
                <c:pt idx="118">
                  <c:v>10498.122120089702</c:v>
                </c:pt>
                <c:pt idx="119">
                  <c:v>11047.762570985906</c:v>
                </c:pt>
                <c:pt idx="120">
                  <c:v>11864.15272001538</c:v>
                </c:pt>
                <c:pt idx="121">
                  <c:v>12356.410411450279</c:v>
                </c:pt>
                <c:pt idx="122">
                  <c:v>13383.96454805969</c:v>
                </c:pt>
                <c:pt idx="123">
                  <c:v>8336.8941332927225</c:v>
                </c:pt>
                <c:pt idx="124">
                  <c:v>10188.858653017629</c:v>
                </c:pt>
                <c:pt idx="125">
                  <c:v>19903.510728765526</c:v>
                </c:pt>
                <c:pt idx="126">
                  <c:v>27505.348911018573</c:v>
                </c:pt>
                <c:pt idx="127">
                  <c:v>29005.348911018573</c:v>
                </c:pt>
                <c:pt idx="128">
                  <c:v>12880.906167388654</c:v>
                </c:pt>
                <c:pt idx="129">
                  <c:v>7.2759576141834259E-12</c:v>
                </c:pt>
                <c:pt idx="130">
                  <c:v>12242.941541013217</c:v>
                </c:pt>
                <c:pt idx="131">
                  <c:v>12684.684028251708</c:v>
                </c:pt>
                <c:pt idx="132">
                  <c:v>11499.706889703848</c:v>
                </c:pt>
                <c:pt idx="133">
                  <c:v>11868.913007117089</c:v>
                </c:pt>
                <c:pt idx="134">
                  <c:v>14754.871747899762</c:v>
                </c:pt>
                <c:pt idx="135">
                  <c:v>15292.696396226123</c:v>
                </c:pt>
                <c:pt idx="136">
                  <c:v>12079.326301948109</c:v>
                </c:pt>
                <c:pt idx="137">
                  <c:v>12601.192209491795</c:v>
                </c:pt>
                <c:pt idx="138">
                  <c:v>11027.47158149664</c:v>
                </c:pt>
                <c:pt idx="139">
                  <c:v>13403.378695055435</c:v>
                </c:pt>
                <c:pt idx="140">
                  <c:v>14342.950776158945</c:v>
                </c:pt>
                <c:pt idx="141">
                  <c:v>9066.6891354900781</c:v>
                </c:pt>
                <c:pt idx="142">
                  <c:v>10634.022069064786</c:v>
                </c:pt>
                <c:pt idx="143">
                  <c:v>11709.34216067196</c:v>
                </c:pt>
                <c:pt idx="144">
                  <c:v>14183.319254700977</c:v>
                </c:pt>
                <c:pt idx="145">
                  <c:v>11834.585450505923</c:v>
                </c:pt>
                <c:pt idx="146">
                  <c:v>10784.625826135371</c:v>
                </c:pt>
                <c:pt idx="147">
                  <c:v>12429.894343720887</c:v>
                </c:pt>
                <c:pt idx="148">
                  <c:v>12208.874094663282</c:v>
                </c:pt>
                <c:pt idx="149">
                  <c:v>13800.998411415825</c:v>
                </c:pt>
                <c:pt idx="150">
                  <c:v>10364.917425297273</c:v>
                </c:pt>
                <c:pt idx="151">
                  <c:v>11642.683567794447</c:v>
                </c:pt>
                <c:pt idx="152">
                  <c:v>11759.436191163877</c:v>
                </c:pt>
                <c:pt idx="153">
                  <c:v>12756.480297357828</c:v>
                </c:pt>
                <c:pt idx="154">
                  <c:v>14822.888817559658</c:v>
                </c:pt>
                <c:pt idx="155">
                  <c:v>16793.402771042322</c:v>
                </c:pt>
                <c:pt idx="156">
                  <c:v>11377.410291396871</c:v>
                </c:pt>
                <c:pt idx="157">
                  <c:v>11674.647353223107</c:v>
                </c:pt>
                <c:pt idx="158">
                  <c:v>14350.655277212143</c:v>
                </c:pt>
                <c:pt idx="159">
                  <c:v>11879.814224203015</c:v>
                </c:pt>
                <c:pt idx="160">
                  <c:v>10048.47978814556</c:v>
                </c:pt>
                <c:pt idx="161">
                  <c:v>13495.801730800766</c:v>
                </c:pt>
                <c:pt idx="162">
                  <c:v>14419.739841974775</c:v>
                </c:pt>
                <c:pt idx="163">
                  <c:v>13948.260818696563</c:v>
                </c:pt>
                <c:pt idx="164">
                  <c:v>14174.807145979359</c:v>
                </c:pt>
                <c:pt idx="165">
                  <c:v>11055.789027205998</c:v>
                </c:pt>
                <c:pt idx="166">
                  <c:v>11342.335354488794</c:v>
                </c:pt>
                <c:pt idx="167">
                  <c:v>6659.1009983615322</c:v>
                </c:pt>
                <c:pt idx="168">
                  <c:v>7843.7814181006415</c:v>
                </c:pt>
                <c:pt idx="169">
                  <c:v>8213.7298440789818</c:v>
                </c:pt>
                <c:pt idx="170">
                  <c:v>9593.9564124274948</c:v>
                </c:pt>
                <c:pt idx="171">
                  <c:v>9990.5027397102913</c:v>
                </c:pt>
                <c:pt idx="172">
                  <c:v>-2725.3527747662883</c:v>
                </c:pt>
                <c:pt idx="173">
                  <c:v>7236.9952298655044</c:v>
                </c:pt>
                <c:pt idx="174">
                  <c:v>12056.209280304527</c:v>
                </c:pt>
                <c:pt idx="175">
                  <c:v>8823.2698234249474</c:v>
                </c:pt>
                <c:pt idx="176">
                  <c:v>9733.2698234249474</c:v>
                </c:pt>
                <c:pt idx="177">
                  <c:v>10141.78520629475</c:v>
                </c:pt>
                <c:pt idx="178">
                  <c:v>7840.1267650539048</c:v>
                </c:pt>
                <c:pt idx="179">
                  <c:v>7333.3225676628153</c:v>
                </c:pt>
                <c:pt idx="180">
                  <c:v>6893.2326745922328</c:v>
                </c:pt>
                <c:pt idx="181">
                  <c:v>7177.4364091036732</c:v>
                </c:pt>
                <c:pt idx="182">
                  <c:v>11907.695191290517</c:v>
                </c:pt>
                <c:pt idx="183">
                  <c:v>10186.464889232668</c:v>
                </c:pt>
                <c:pt idx="184">
                  <c:v>12131.684876486186</c:v>
                </c:pt>
                <c:pt idx="185">
                  <c:v>10410.454574428337</c:v>
                </c:pt>
                <c:pt idx="186">
                  <c:v>10794.237963537369</c:v>
                </c:pt>
                <c:pt idx="187">
                  <c:v>12531.601984598245</c:v>
                </c:pt>
                <c:pt idx="188">
                  <c:v>10851.996565380083</c:v>
                </c:pt>
                <c:pt idx="189">
                  <c:v>-3268.5565443808991</c:v>
                </c:pt>
                <c:pt idx="190">
                  <c:v>14255.515044966471</c:v>
                </c:pt>
                <c:pt idx="191">
                  <c:v>12763.325292579197</c:v>
                </c:pt>
                <c:pt idx="192">
                  <c:v>16303.481139300831</c:v>
                </c:pt>
                <c:pt idx="193">
                  <c:v>13452.785745634734</c:v>
                </c:pt>
                <c:pt idx="194">
                  <c:v>9034.5591232296611</c:v>
                </c:pt>
                <c:pt idx="195">
                  <c:v>9671.8063211868375</c:v>
                </c:pt>
                <c:pt idx="196">
                  <c:v>12110.146709729785</c:v>
                </c:pt>
                <c:pt idx="197">
                  <c:v>12782.445481708619</c:v>
                </c:pt>
                <c:pt idx="198">
                  <c:v>10101.388738546861</c:v>
                </c:pt>
                <c:pt idx="199">
                  <c:v>10780.336985851809</c:v>
                </c:pt>
                <c:pt idx="200">
                  <c:v>10232.938846517271</c:v>
                </c:pt>
                <c:pt idx="201">
                  <c:v>7364.6244282433654</c:v>
                </c:pt>
                <c:pt idx="202">
                  <c:v>12853.859983574295</c:v>
                </c:pt>
                <c:pt idx="203">
                  <c:v>17361.798007485868</c:v>
                </c:pt>
                <c:pt idx="204">
                  <c:v>16803.093045421534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61280"/>
        <c:axId val="342271616"/>
      </c:scatterChart>
      <c:valAx>
        <c:axId val="34226128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wheelbase  Z transform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271616"/>
        <c:crosses val="autoZero"/>
        <c:crossBetween val="midCat"/>
      </c:valAx>
      <c:valAx>
        <c:axId val="3422716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26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curbweight Z transform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'[1]Selected Data -2'!$D$2:$D$206</c:f>
              <c:numCache>
                <c:formatCode>General</c:formatCode>
                <c:ptCount val="205"/>
                <c:pt idx="0">
                  <c:v>-1.453071118827878E-2</c:v>
                </c:pt>
                <c:pt idx="1">
                  <c:v>-1.453071118827878E-2</c:v>
                </c:pt>
                <c:pt idx="2">
                  <c:v>0.51362457136441153</c:v>
                </c:pt>
                <c:pt idx="3">
                  <c:v>-0.41976985525597932</c:v>
                </c:pt>
                <c:pt idx="4">
                  <c:v>0.51554513602823948</c:v>
                </c:pt>
                <c:pt idx="5">
                  <c:v>-9.3273862405225338E-2</c:v>
                </c:pt>
                <c:pt idx="6">
                  <c:v>0.55395642930479883</c:v>
                </c:pt>
                <c:pt idx="7">
                  <c:v>0.76521854232587494</c:v>
                </c:pt>
                <c:pt idx="8">
                  <c:v>1.0187330779511663</c:v>
                </c:pt>
                <c:pt idx="9">
                  <c:v>0.95535444404484338</c:v>
                </c:pt>
                <c:pt idx="10">
                  <c:v>-0.30837710475395741</c:v>
                </c:pt>
                <c:pt idx="11">
                  <c:v>-0.30837710475395741</c:v>
                </c:pt>
                <c:pt idx="12">
                  <c:v>0.29660076435185151</c:v>
                </c:pt>
                <c:pt idx="13">
                  <c:v>0.40223182086238957</c:v>
                </c:pt>
                <c:pt idx="14">
                  <c:v>0.95919557337249939</c:v>
                </c:pt>
                <c:pt idx="15">
                  <c:v>1.2952943895423932</c:v>
                </c:pt>
                <c:pt idx="16">
                  <c:v>1.583379089116588</c:v>
                </c:pt>
                <c:pt idx="17">
                  <c:v>1.8234496720950835</c:v>
                </c:pt>
                <c:pt idx="18">
                  <c:v>-2.0503292548459213</c:v>
                </c:pt>
                <c:pt idx="19">
                  <c:v>-1.3089912946083271</c:v>
                </c:pt>
                <c:pt idx="20">
                  <c:v>-1.2417715313743483</c:v>
                </c:pt>
                <c:pt idx="21">
                  <c:v>-1.3051501652806712</c:v>
                </c:pt>
                <c:pt idx="22">
                  <c:v>-1.3051501652806712</c:v>
                </c:pt>
                <c:pt idx="23">
                  <c:v>-0.82116786999602398</c:v>
                </c:pt>
                <c:pt idx="24">
                  <c:v>-1.1303787808723262</c:v>
                </c:pt>
                <c:pt idx="25">
                  <c:v>-1.0881263582681111</c:v>
                </c:pt>
                <c:pt idx="26">
                  <c:v>-1.0881263582681111</c:v>
                </c:pt>
                <c:pt idx="27">
                  <c:v>-0.70017229617486221</c:v>
                </c:pt>
                <c:pt idx="28">
                  <c:v>-3.9498051818042321E-2</c:v>
                </c:pt>
                <c:pt idx="29">
                  <c:v>0.49057779539847596</c:v>
                </c:pt>
                <c:pt idx="30">
                  <c:v>-1.6182022054846295</c:v>
                </c:pt>
                <c:pt idx="31">
                  <c:v>-1.4146223511188651</c:v>
                </c:pt>
                <c:pt idx="32">
                  <c:v>-1.3800521871699618</c:v>
                </c:pt>
                <c:pt idx="33">
                  <c:v>-1.1822340267956815</c:v>
                </c:pt>
                <c:pt idx="34">
                  <c:v>-1.1515049921744338</c:v>
                </c:pt>
                <c:pt idx="35">
                  <c:v>-1.0477945003277238</c:v>
                </c:pt>
                <c:pt idx="36">
                  <c:v>-1.0209065950341323</c:v>
                </c:pt>
                <c:pt idx="37">
                  <c:v>-0.61374688630260377</c:v>
                </c:pt>
                <c:pt idx="38">
                  <c:v>-0.51195695911972161</c:v>
                </c:pt>
                <c:pt idx="39">
                  <c:v>-0.48314848916230219</c:v>
                </c:pt>
                <c:pt idx="40">
                  <c:v>-0.35255009202200055</c:v>
                </c:pt>
                <c:pt idx="41">
                  <c:v>-0.17393757828599984</c:v>
                </c:pt>
                <c:pt idx="42">
                  <c:v>-0.50427470046440981</c:v>
                </c:pt>
                <c:pt idx="43">
                  <c:v>-0.41976985525597932</c:v>
                </c:pt>
                <c:pt idx="44">
                  <c:v>-1.3089912946083271</c:v>
                </c:pt>
                <c:pt idx="45">
                  <c:v>-1.2417715313743483</c:v>
                </c:pt>
                <c:pt idx="46">
                  <c:v>0.34269431628372266</c:v>
                </c:pt>
                <c:pt idx="47">
                  <c:v>2.9008864485025718</c:v>
                </c:pt>
                <c:pt idx="48">
                  <c:v>2.9008864485025718</c:v>
                </c:pt>
                <c:pt idx="49">
                  <c:v>2.6781009474985278</c:v>
                </c:pt>
                <c:pt idx="50">
                  <c:v>-1.2782622599870797</c:v>
                </c:pt>
                <c:pt idx="51">
                  <c:v>-1.2590566133487999</c:v>
                </c:pt>
                <c:pt idx="52">
                  <c:v>-1.2494537900296601</c:v>
                </c:pt>
                <c:pt idx="53">
                  <c:v>-1.1726312034765416</c:v>
                </c:pt>
                <c:pt idx="54">
                  <c:v>-1.1630283801574017</c:v>
                </c:pt>
                <c:pt idx="55">
                  <c:v>-0.33718557471137683</c:v>
                </c:pt>
                <c:pt idx="56">
                  <c:v>-0.33718557471137683</c:v>
                </c:pt>
                <c:pt idx="57">
                  <c:v>-0.32758275139223703</c:v>
                </c:pt>
                <c:pt idx="58">
                  <c:v>-0.10671781505202109</c:v>
                </c:pt>
                <c:pt idx="59">
                  <c:v>-0.32758275139223703</c:v>
                </c:pt>
                <c:pt idx="60">
                  <c:v>-0.27956863479653793</c:v>
                </c:pt>
                <c:pt idx="61">
                  <c:v>-0.32758275139223703</c:v>
                </c:pt>
                <c:pt idx="62">
                  <c:v>-0.27956863479653793</c:v>
                </c:pt>
                <c:pt idx="63">
                  <c:v>-0.21619000089021509</c:v>
                </c:pt>
                <c:pt idx="64">
                  <c:v>-0.25076016483911845</c:v>
                </c:pt>
                <c:pt idx="65">
                  <c:v>0.21977817779873293</c:v>
                </c:pt>
                <c:pt idx="66">
                  <c:v>0.27739511771357184</c:v>
                </c:pt>
                <c:pt idx="67">
                  <c:v>1.8426553187333632</c:v>
                </c:pt>
                <c:pt idx="68">
                  <c:v>2.293988014732935</c:v>
                </c:pt>
                <c:pt idx="69">
                  <c:v>1.8042440254568037</c:v>
                </c:pt>
                <c:pt idx="70">
                  <c:v>2.332399308009494</c:v>
                </c:pt>
                <c:pt idx="71">
                  <c:v>2.2747823680946553</c:v>
                </c:pt>
                <c:pt idx="72">
                  <c:v>2.169151311584117</c:v>
                </c:pt>
                <c:pt idx="73">
                  <c:v>2.5820727143071296</c:v>
                </c:pt>
                <c:pt idx="74">
                  <c:v>2.2267682514989562</c:v>
                </c:pt>
                <c:pt idx="75">
                  <c:v>0.68071369711744445</c:v>
                </c:pt>
                <c:pt idx="76">
                  <c:v>-1.2244864493998966</c:v>
                </c:pt>
                <c:pt idx="77">
                  <c:v>-1.1745517681403694</c:v>
                </c:pt>
                <c:pt idx="78">
                  <c:v>-1.0593178883106915</c:v>
                </c:pt>
                <c:pt idx="79">
                  <c:v>-0.7885182707109486</c:v>
                </c:pt>
                <c:pt idx="80">
                  <c:v>-0.35639122134965651</c:v>
                </c:pt>
                <c:pt idx="81">
                  <c:v>-0.43705493723043104</c:v>
                </c:pt>
                <c:pt idx="82">
                  <c:v>0.53283021800269115</c:v>
                </c:pt>
                <c:pt idx="83">
                  <c:v>0.70183990841955213</c:v>
                </c:pt>
                <c:pt idx="84">
                  <c:v>0.71144273173869188</c:v>
                </c:pt>
                <c:pt idx="85">
                  <c:v>-0.36599404466879631</c:v>
                </c:pt>
                <c:pt idx="86">
                  <c:v>-0.28917145811567774</c:v>
                </c:pt>
                <c:pt idx="87">
                  <c:v>-0.29301258744333369</c:v>
                </c:pt>
                <c:pt idx="88">
                  <c:v>-0.29301258744333369</c:v>
                </c:pt>
                <c:pt idx="89">
                  <c:v>-1.2801828246509075</c:v>
                </c:pt>
                <c:pt idx="90">
                  <c:v>-1.034350547680928</c:v>
                </c:pt>
                <c:pt idx="91">
                  <c:v>-1.2244864493998966</c:v>
                </c:pt>
                <c:pt idx="92">
                  <c:v>-1.1860751561233374</c:v>
                </c:pt>
                <c:pt idx="93">
                  <c:v>-1.0209065950341323</c:v>
                </c:pt>
                <c:pt idx="94">
                  <c:v>-1.1611078154935737</c:v>
                </c:pt>
                <c:pt idx="95">
                  <c:v>-1.0132243363788205</c:v>
                </c:pt>
                <c:pt idx="96">
                  <c:v>-1.1226965222170144</c:v>
                </c:pt>
                <c:pt idx="97">
                  <c:v>-0.99593925440436881</c:v>
                </c:pt>
                <c:pt idx="98">
                  <c:v>-1.0516356296553797</c:v>
                </c:pt>
                <c:pt idx="99">
                  <c:v>-0.4447371958857429</c:v>
                </c:pt>
                <c:pt idx="100">
                  <c:v>-0.48698961848995809</c:v>
                </c:pt>
                <c:pt idx="101">
                  <c:v>1.036018159925618</c:v>
                </c:pt>
                <c:pt idx="102">
                  <c:v>1.4220516573550388</c:v>
                </c:pt>
                <c:pt idx="103">
                  <c:v>0.96879839669163914</c:v>
                </c:pt>
                <c:pt idx="104">
                  <c:v>0.98992460799374682</c:v>
                </c:pt>
                <c:pt idx="105">
                  <c:v>1.1205230051340485</c:v>
                </c:pt>
                <c:pt idx="106">
                  <c:v>1.1205230051340485</c:v>
                </c:pt>
                <c:pt idx="107">
                  <c:v>0.89197581013852056</c:v>
                </c:pt>
                <c:pt idx="108">
                  <c:v>1.2319157556360703</c:v>
                </c:pt>
                <c:pt idx="109">
                  <c:v>1.2952943895423932</c:v>
                </c:pt>
                <c:pt idx="110">
                  <c:v>1.6794073223079862</c:v>
                </c:pt>
                <c:pt idx="111">
                  <c:v>0.99760686664905862</c:v>
                </c:pt>
                <c:pt idx="112">
                  <c:v>1.3375468121466083</c:v>
                </c:pt>
                <c:pt idx="113">
                  <c:v>1.4009254460529312</c:v>
                </c:pt>
                <c:pt idx="114">
                  <c:v>1.7850383788185242</c:v>
                </c:pt>
                <c:pt idx="115">
                  <c:v>0.99760686664905862</c:v>
                </c:pt>
                <c:pt idx="116">
                  <c:v>1.3375468121466083</c:v>
                </c:pt>
                <c:pt idx="117">
                  <c:v>1.1032379231595968</c:v>
                </c:pt>
                <c:pt idx="118">
                  <c:v>-1.2244864493998966</c:v>
                </c:pt>
                <c:pt idx="119">
                  <c:v>-0.82116786999602398</c:v>
                </c:pt>
                <c:pt idx="120">
                  <c:v>-1.1303787808723262</c:v>
                </c:pt>
                <c:pt idx="121">
                  <c:v>-1.0881263582681111</c:v>
                </c:pt>
                <c:pt idx="122">
                  <c:v>-0.70017229617486221</c:v>
                </c:pt>
                <c:pt idx="123">
                  <c:v>-3.9498051818042321E-2</c:v>
                </c:pt>
                <c:pt idx="124">
                  <c:v>0.50402174804527167</c:v>
                </c:pt>
                <c:pt idx="125">
                  <c:v>0.42719916149215309</c:v>
                </c:pt>
                <c:pt idx="126">
                  <c:v>0.3849467388879379</c:v>
                </c:pt>
                <c:pt idx="127">
                  <c:v>0.3849467388879379</c:v>
                </c:pt>
                <c:pt idx="128">
                  <c:v>0.46945158409636834</c:v>
                </c:pt>
                <c:pt idx="129">
                  <c:v>1.5564911838229964</c:v>
                </c:pt>
                <c:pt idx="130">
                  <c:v>4.5006793390388128E-2</c:v>
                </c:pt>
                <c:pt idx="131">
                  <c:v>-0.18354040160513968</c:v>
                </c:pt>
                <c:pt idx="132">
                  <c:v>0.19673140183279733</c:v>
                </c:pt>
                <c:pt idx="133">
                  <c:v>0.26779229439443203</c:v>
                </c:pt>
                <c:pt idx="134">
                  <c:v>0.2908390703603676</c:v>
                </c:pt>
                <c:pt idx="135">
                  <c:v>0.3887878682155938</c:v>
                </c:pt>
                <c:pt idx="136">
                  <c:v>0.48481610140699205</c:v>
                </c:pt>
                <c:pt idx="137">
                  <c:v>0.55971812329628268</c:v>
                </c:pt>
                <c:pt idx="138">
                  <c:v>-0.97097191377460523</c:v>
                </c:pt>
                <c:pt idx="139">
                  <c:v>-0.8365323873066477</c:v>
                </c:pt>
                <c:pt idx="140">
                  <c:v>-0.60606462764729196</c:v>
                </c:pt>
                <c:pt idx="141">
                  <c:v>-0.7885182707109486</c:v>
                </c:pt>
                <c:pt idx="142">
                  <c:v>-0.70209286083869016</c:v>
                </c:pt>
                <c:pt idx="143">
                  <c:v>-0.41400816126449547</c:v>
                </c:pt>
                <c:pt idx="144">
                  <c:v>-0.32758275139223703</c:v>
                </c:pt>
                <c:pt idx="145">
                  <c:v>-8.7512168413741445E-2</c:v>
                </c:pt>
                <c:pt idx="146">
                  <c:v>-0.51003639445589366</c:v>
                </c:pt>
                <c:pt idx="147">
                  <c:v>-0.19314322492427949</c:v>
                </c:pt>
                <c:pt idx="148">
                  <c:v>-0.26036298815825826</c:v>
                </c:pt>
                <c:pt idx="149">
                  <c:v>0.18136688452217362</c:v>
                </c:pt>
                <c:pt idx="150">
                  <c:v>-1.0958086169234229</c:v>
                </c:pt>
                <c:pt idx="151">
                  <c:v>-0.99017756041288485</c:v>
                </c:pt>
                <c:pt idx="152">
                  <c:v>-1.0381916770085839</c:v>
                </c:pt>
                <c:pt idx="153">
                  <c:v>-0.52924204109417339</c:v>
                </c:pt>
                <c:pt idx="154">
                  <c:v>-0.51003639445589366</c:v>
                </c:pt>
                <c:pt idx="155">
                  <c:v>1.0648266298830373</c:v>
                </c:pt>
                <c:pt idx="156">
                  <c:v>-0.91143440919593832</c:v>
                </c:pt>
                <c:pt idx="157">
                  <c:v>-0.85765859860875526</c:v>
                </c:pt>
                <c:pt idx="158">
                  <c:v>-0.53884486441331314</c:v>
                </c:pt>
                <c:pt idx="159">
                  <c:v>-0.53884486441331314</c:v>
                </c:pt>
                <c:pt idx="160">
                  <c:v>-0.88646706856617474</c:v>
                </c:pt>
                <c:pt idx="161">
                  <c:v>-0.83269125797899179</c:v>
                </c:pt>
                <c:pt idx="162">
                  <c:v>-0.79812109403008835</c:v>
                </c:pt>
                <c:pt idx="163">
                  <c:v>-0.74242471877907745</c:v>
                </c:pt>
                <c:pt idx="164">
                  <c:v>-0.67520495554509863</c:v>
                </c:pt>
                <c:pt idx="165">
                  <c:v>-0.55805051105159276</c:v>
                </c:pt>
                <c:pt idx="166">
                  <c:v>-0.49083074781761404</c:v>
                </c:pt>
                <c:pt idx="167">
                  <c:v>-2.9895228498902499E-2</c:v>
                </c:pt>
                <c:pt idx="168">
                  <c:v>-3.7577487154214356E-2</c:v>
                </c:pt>
                <c:pt idx="169">
                  <c:v>-8.7690171967948847E-3</c:v>
                </c:pt>
                <c:pt idx="170">
                  <c:v>0.2370632597731846</c:v>
                </c:pt>
                <c:pt idx="171">
                  <c:v>0.30428302300716337</c:v>
                </c:pt>
                <c:pt idx="172">
                  <c:v>0.80555040026626212</c:v>
                </c:pt>
                <c:pt idx="173">
                  <c:v>-0.44089606655808694</c:v>
                </c:pt>
                <c:pt idx="174">
                  <c:v>-0.14512910832858039</c:v>
                </c:pt>
                <c:pt idx="175">
                  <c:v>-0.27188637614122607</c:v>
                </c:pt>
                <c:pt idx="176">
                  <c:v>-0.27188637614122607</c:v>
                </c:pt>
                <c:pt idx="177">
                  <c:v>-0.18738153093279561</c:v>
                </c:pt>
                <c:pt idx="178">
                  <c:v>0.80747096493009018</c:v>
                </c:pt>
                <c:pt idx="179">
                  <c:v>0.88429355148320876</c:v>
                </c:pt>
                <c:pt idx="180">
                  <c:v>1.1051584878234246</c:v>
                </c:pt>
                <c:pt idx="181">
                  <c:v>1.1435697810999839</c:v>
                </c:pt>
                <c:pt idx="182">
                  <c:v>-0.56573276970690467</c:v>
                </c:pt>
                <c:pt idx="183">
                  <c:v>-0.66560213222595888</c:v>
                </c:pt>
                <c:pt idx="184">
                  <c:v>-0.55997107571542082</c:v>
                </c:pt>
                <c:pt idx="185">
                  <c:v>-0.65984043823447491</c:v>
                </c:pt>
                <c:pt idx="186">
                  <c:v>-0.53884486441331314</c:v>
                </c:pt>
                <c:pt idx="187">
                  <c:v>-0.45434001920488271</c:v>
                </c:pt>
                <c:pt idx="188">
                  <c:v>-0.49083074781761404</c:v>
                </c:pt>
                <c:pt idx="189">
                  <c:v>-0.57917672235370043</c:v>
                </c:pt>
                <c:pt idx="190">
                  <c:v>-0.64255535626002325</c:v>
                </c:pt>
                <c:pt idx="191">
                  <c:v>0.20249309582428124</c:v>
                </c:pt>
                <c:pt idx="192">
                  <c:v>4.5006793390388128E-2</c:v>
                </c:pt>
                <c:pt idx="193">
                  <c:v>1.4277758769140692E-2</c:v>
                </c:pt>
                <c:pt idx="194">
                  <c:v>0.68455482644510035</c:v>
                </c:pt>
                <c:pt idx="195">
                  <c:v>0.91886371543211209</c:v>
                </c:pt>
                <c:pt idx="196">
                  <c:v>0.72872781371314355</c:v>
                </c:pt>
                <c:pt idx="197">
                  <c:v>0.93422823274273581</c:v>
                </c:pt>
                <c:pt idx="198">
                  <c:v>0.93998992673421966</c:v>
                </c:pt>
                <c:pt idx="199">
                  <c:v>1.1550931690829518</c:v>
                </c:pt>
                <c:pt idx="200">
                  <c:v>0.76137741299821893</c:v>
                </c:pt>
                <c:pt idx="201">
                  <c:v>0.94767218538953157</c:v>
                </c:pt>
                <c:pt idx="202">
                  <c:v>0.87661129282789685</c:v>
                </c:pt>
                <c:pt idx="203">
                  <c:v>1.2703270489126297</c:v>
                </c:pt>
                <c:pt idx="204">
                  <c:v>0.97263952601929515</c:v>
                </c:pt>
              </c:numCache>
            </c:numRef>
          </c:xVal>
          <c:yVal>
            <c:numRef>
              <c:f>'[1]Regression-2'!$C$33:$C$237</c:f>
              <c:numCache>
                <c:formatCode>General</c:formatCode>
                <c:ptCount val="205"/>
                <c:pt idx="0">
                  <c:v>-237.6475299385711</c:v>
                </c:pt>
                <c:pt idx="1">
                  <c:v>2767.3524700614289</c:v>
                </c:pt>
                <c:pt idx="2">
                  <c:v>13243.413428710792</c:v>
                </c:pt>
                <c:pt idx="3">
                  <c:v>13594.077955618961</c:v>
                </c:pt>
                <c:pt idx="4">
                  <c:v>17504.392831686386</c:v>
                </c:pt>
                <c:pt idx="5">
                  <c:v>14643.876548540138</c:v>
                </c:pt>
                <c:pt idx="6">
                  <c:v>14102.281086368581</c:v>
                </c:pt>
                <c:pt idx="7">
                  <c:v>15458.569543543083</c:v>
                </c:pt>
                <c:pt idx="8">
                  <c:v>17951.562973090189</c:v>
                </c:pt>
                <c:pt idx="9">
                  <c:v>12545.214742083606</c:v>
                </c:pt>
                <c:pt idx="10">
                  <c:v>15707.630183670963</c:v>
                </c:pt>
                <c:pt idx="11">
                  <c:v>16202.630183670963</c:v>
                </c:pt>
                <c:pt idx="12">
                  <c:v>17234.932907023347</c:v>
                </c:pt>
                <c:pt idx="13">
                  <c:v>17443.077135610598</c:v>
                </c:pt>
                <c:pt idx="14">
                  <c:v>20610.200574913506</c:v>
                </c:pt>
                <c:pt idx="15">
                  <c:v>19086.180286329247</c:v>
                </c:pt>
                <c:pt idx="16">
                  <c:v>29840.664546112661</c:v>
                </c:pt>
                <c:pt idx="17">
                  <c:v>22263.894316337752</c:v>
                </c:pt>
                <c:pt idx="18">
                  <c:v>14270.222108990551</c:v>
                </c:pt>
                <c:pt idx="19">
                  <c:v>10019.42921583215</c:v>
                </c:pt>
                <c:pt idx="20">
                  <c:v>10345.975543114946</c:v>
                </c:pt>
                <c:pt idx="21">
                  <c:v>10442.266527350344</c:v>
                </c:pt>
                <c:pt idx="22">
                  <c:v>11891.132269080106</c:v>
                </c:pt>
                <c:pt idx="23">
                  <c:v>11047.762570985906</c:v>
                </c:pt>
                <c:pt idx="24">
                  <c:v>11864.15272001538</c:v>
                </c:pt>
                <c:pt idx="25">
                  <c:v>12356.410411450279</c:v>
                </c:pt>
                <c:pt idx="26">
                  <c:v>13273.410411450279</c:v>
                </c:pt>
                <c:pt idx="27">
                  <c:v>11732.54596009494</c:v>
                </c:pt>
                <c:pt idx="28">
                  <c:v>8336.8941332927225</c:v>
                </c:pt>
                <c:pt idx="29">
                  <c:v>10379.54938756107</c:v>
                </c:pt>
                <c:pt idx="30">
                  <c:v>15049.979710397718</c:v>
                </c:pt>
                <c:pt idx="31">
                  <c:v>15320.17764632634</c:v>
                </c:pt>
                <c:pt idx="32">
                  <c:v>11236.002510481858</c:v>
                </c:pt>
                <c:pt idx="33">
                  <c:v>11931.354654195211</c:v>
                </c:pt>
                <c:pt idx="34">
                  <c:v>12552.632975238776</c:v>
                </c:pt>
                <c:pt idx="35">
                  <c:v>11180.554595823378</c:v>
                </c:pt>
                <c:pt idx="36">
                  <c:v>11199.173126736498</c:v>
                </c:pt>
                <c:pt idx="37">
                  <c:v>10670.220559629273</c:v>
                </c:pt>
                <c:pt idx="38">
                  <c:v>11940.704998086079</c:v>
                </c:pt>
                <c:pt idx="39">
                  <c:v>11710.653424064421</c:v>
                </c:pt>
                <c:pt idx="40">
                  <c:v>13251.086288499569</c:v>
                </c:pt>
                <c:pt idx="41">
                  <c:v>15193.143496507191</c:v>
                </c:pt>
                <c:pt idx="42">
                  <c:v>11847.517977066294</c:v>
                </c:pt>
                <c:pt idx="43">
                  <c:v>12814.040124615462</c:v>
                </c:pt>
                <c:pt idx="44">
                  <c:v>12640.92921583215</c:v>
                </c:pt>
                <c:pt idx="45">
                  <c:v>12687.475543114946</c:v>
                </c:pt>
                <c:pt idx="46">
                  <c:v>14945.702855430854</c:v>
                </c:pt>
                <c:pt idx="47">
                  <c:v>17631.595353304903</c:v>
                </c:pt>
                <c:pt idx="48">
                  <c:v>20931.595353304903</c:v>
                </c:pt>
                <c:pt idx="49">
                  <c:v>-7.2759576141834259E-12</c:v>
                </c:pt>
                <c:pt idx="50">
                  <c:v>12555.320623957141</c:v>
                </c:pt>
                <c:pt idx="51">
                  <c:v>11966.266177239922</c:v>
                </c:pt>
                <c:pt idx="52">
                  <c:v>12672.915652566036</c:v>
                </c:pt>
                <c:pt idx="53">
                  <c:v>12626.111455174949</c:v>
                </c:pt>
                <c:pt idx="54">
                  <c:v>13332.760930501063</c:v>
                </c:pt>
                <c:pt idx="55">
                  <c:v>15633.589338171121</c:v>
                </c:pt>
                <c:pt idx="56">
                  <c:v>16533.589338171121</c:v>
                </c:pt>
                <c:pt idx="57">
                  <c:v>18340.238813497235</c:v>
                </c:pt>
                <c:pt idx="58">
                  <c:v>15978.177013546754</c:v>
                </c:pt>
                <c:pt idx="59">
                  <c:v>10727.422314081909</c:v>
                </c:pt>
                <c:pt idx="60">
                  <c:v>10410.669690712479</c:v>
                </c:pt>
                <c:pt idx="61">
                  <c:v>12477.422314081909</c:v>
                </c:pt>
                <c:pt idx="62">
                  <c:v>12160.669690712479</c:v>
                </c:pt>
                <c:pt idx="63">
                  <c:v>13147.980558909219</c:v>
                </c:pt>
                <c:pt idx="64">
                  <c:v>13180.618116690819</c:v>
                </c:pt>
                <c:pt idx="65">
                  <c:v>13180.236963718125</c:v>
                </c:pt>
                <c:pt idx="66">
                  <c:v>16922.378677024582</c:v>
                </c:pt>
                <c:pt idx="67">
                  <c:v>17842.285934060747</c:v>
                </c:pt>
                <c:pt idx="68">
                  <c:v>20850.811274388096</c:v>
                </c:pt>
                <c:pt idx="69">
                  <c:v>22337.061587289689</c:v>
                </c:pt>
                <c:pt idx="70">
                  <c:v>21785.822022126813</c:v>
                </c:pt>
                <c:pt idx="71">
                  <c:v>-1180.6731416152106</c:v>
                </c:pt>
                <c:pt idx="72">
                  <c:v>-9416.701788364473</c:v>
                </c:pt>
                <c:pt idx="73">
                  <c:v>2554.8708649320542</c:v>
                </c:pt>
                <c:pt idx="74">
                  <c:v>8042.5040650477094</c:v>
                </c:pt>
                <c:pt idx="75">
                  <c:v>6647.1736812287254</c:v>
                </c:pt>
                <c:pt idx="76">
                  <c:v>10275.600953448306</c:v>
                </c:pt>
                <c:pt idx="77">
                  <c:v>11754.043966873858</c:v>
                </c:pt>
                <c:pt idx="78">
                  <c:v>12313.837670787223</c:v>
                </c:pt>
                <c:pt idx="79">
                  <c:v>11204.843965329052</c:v>
                </c:pt>
                <c:pt idx="80">
                  <c:v>9861.8193715218786</c:v>
                </c:pt>
                <c:pt idx="81">
                  <c:v>11235.093809315338</c:v>
                </c:pt>
                <c:pt idx="82">
                  <c:v>10073.807078995971</c:v>
                </c:pt>
                <c:pt idx="83">
                  <c:v>12430.837844735574</c:v>
                </c:pt>
                <c:pt idx="84">
                  <c:v>12057.487320061688</c:v>
                </c:pt>
                <c:pt idx="85">
                  <c:v>9774.2999267285795</c:v>
                </c:pt>
                <c:pt idx="86">
                  <c:v>11027.49572933749</c:v>
                </c:pt>
                <c:pt idx="87">
                  <c:v>9225.7059086742302</c:v>
                </c:pt>
                <c:pt idx="88">
                  <c:v>9225.7059086742302</c:v>
                </c:pt>
                <c:pt idx="89">
                  <c:v>10519.767215532307</c:v>
                </c:pt>
                <c:pt idx="90">
                  <c:v>11695.650617002979</c:v>
                </c:pt>
                <c:pt idx="91">
                  <c:v>11708.334172423767</c:v>
                </c:pt>
                <c:pt idx="92">
                  <c:v>11934.932073728221</c:v>
                </c:pt>
                <c:pt idx="93">
                  <c:v>12549.303049337379</c:v>
                </c:pt>
                <c:pt idx="94">
                  <c:v>12402.220709576119</c:v>
                </c:pt>
                <c:pt idx="95">
                  <c:v>13004.622629598271</c:v>
                </c:pt>
                <c:pt idx="96">
                  <c:v>12628.818610880573</c:v>
                </c:pt>
                <c:pt idx="97">
                  <c:v>13216.591685185274</c:v>
                </c:pt>
                <c:pt idx="98">
                  <c:v>13083.047718378655</c:v>
                </c:pt>
                <c:pt idx="99">
                  <c:v>9629.7464914386364</c:v>
                </c:pt>
                <c:pt idx="100">
                  <c:v>10200.488800003735</c:v>
                </c:pt>
                <c:pt idx="101">
                  <c:v>7751.2660419727354</c:v>
                </c:pt>
                <c:pt idx="102">
                  <c:v>8918.5749500825095</c:v>
                </c:pt>
                <c:pt idx="103">
                  <c:v>7060.8539729601762</c:v>
                </c:pt>
                <c:pt idx="104">
                  <c:v>14991.77674766683</c:v>
                </c:pt>
                <c:pt idx="105">
                  <c:v>14836.899102242322</c:v>
                </c:pt>
                <c:pt idx="106">
                  <c:v>11740.012314885662</c:v>
                </c:pt>
                <c:pt idx="107">
                  <c:v>9500.482585779142</c:v>
                </c:pt>
                <c:pt idx="108">
                  <c:v>8725.902467886297</c:v>
                </c:pt>
                <c:pt idx="109">
                  <c:v>6697.5019453667119</c:v>
                </c:pt>
                <c:pt idx="110">
                  <c:v>7790.4847252533546</c:v>
                </c:pt>
                <c:pt idx="111">
                  <c:v>13507.591161380755</c:v>
                </c:pt>
                <c:pt idx="112">
                  <c:v>12499.04669647355</c:v>
                </c:pt>
                <c:pt idx="113">
                  <c:v>11279.610520968323</c:v>
                </c:pt>
                <c:pt idx="114">
                  <c:v>11078.628953840605</c:v>
                </c:pt>
                <c:pt idx="115">
                  <c:v>14303.626814366395</c:v>
                </c:pt>
                <c:pt idx="116">
                  <c:v>13549.04669647355</c:v>
                </c:pt>
                <c:pt idx="117">
                  <c:v>9848.4289003215836</c:v>
                </c:pt>
                <c:pt idx="118">
                  <c:v>10498.122120089702</c:v>
                </c:pt>
                <c:pt idx="119">
                  <c:v>11047.762570985906</c:v>
                </c:pt>
                <c:pt idx="120">
                  <c:v>11864.15272001538</c:v>
                </c:pt>
                <c:pt idx="121">
                  <c:v>12356.410411450279</c:v>
                </c:pt>
                <c:pt idx="122">
                  <c:v>13383.96454805969</c:v>
                </c:pt>
                <c:pt idx="123">
                  <c:v>8336.8941332927225</c:v>
                </c:pt>
                <c:pt idx="124">
                  <c:v>10188.858653017629</c:v>
                </c:pt>
                <c:pt idx="125">
                  <c:v>19903.510728765526</c:v>
                </c:pt>
                <c:pt idx="126">
                  <c:v>27505.348911018573</c:v>
                </c:pt>
                <c:pt idx="127">
                  <c:v>29005.348911018573</c:v>
                </c:pt>
                <c:pt idx="128">
                  <c:v>12880.906167388654</c:v>
                </c:pt>
                <c:pt idx="129">
                  <c:v>7.2759576141834259E-12</c:v>
                </c:pt>
                <c:pt idx="130">
                  <c:v>12242.941541013217</c:v>
                </c:pt>
                <c:pt idx="131">
                  <c:v>12684.684028251708</c:v>
                </c:pt>
                <c:pt idx="132">
                  <c:v>11499.706889703848</c:v>
                </c:pt>
                <c:pt idx="133">
                  <c:v>11868.913007117089</c:v>
                </c:pt>
                <c:pt idx="134">
                  <c:v>14754.871747899762</c:v>
                </c:pt>
                <c:pt idx="135">
                  <c:v>15292.696396226123</c:v>
                </c:pt>
                <c:pt idx="136">
                  <c:v>12079.326301948109</c:v>
                </c:pt>
                <c:pt idx="137">
                  <c:v>12601.192209491795</c:v>
                </c:pt>
                <c:pt idx="138">
                  <c:v>11027.47158149664</c:v>
                </c:pt>
                <c:pt idx="139">
                  <c:v>13403.378695055435</c:v>
                </c:pt>
                <c:pt idx="140">
                  <c:v>14342.950776158945</c:v>
                </c:pt>
                <c:pt idx="141">
                  <c:v>9066.6891354900781</c:v>
                </c:pt>
                <c:pt idx="142">
                  <c:v>10634.022069064786</c:v>
                </c:pt>
                <c:pt idx="143">
                  <c:v>11709.34216067196</c:v>
                </c:pt>
                <c:pt idx="144">
                  <c:v>14183.319254700977</c:v>
                </c:pt>
                <c:pt idx="145">
                  <c:v>11834.585450505923</c:v>
                </c:pt>
                <c:pt idx="146">
                  <c:v>10784.625826135371</c:v>
                </c:pt>
                <c:pt idx="147">
                  <c:v>12429.894343720887</c:v>
                </c:pt>
                <c:pt idx="148">
                  <c:v>12208.874094663282</c:v>
                </c:pt>
                <c:pt idx="149">
                  <c:v>13800.998411415825</c:v>
                </c:pt>
                <c:pt idx="150">
                  <c:v>10364.917425297273</c:v>
                </c:pt>
                <c:pt idx="151">
                  <c:v>11642.683567794447</c:v>
                </c:pt>
                <c:pt idx="152">
                  <c:v>11759.436191163877</c:v>
                </c:pt>
                <c:pt idx="153">
                  <c:v>12756.480297357828</c:v>
                </c:pt>
                <c:pt idx="154">
                  <c:v>14822.888817559658</c:v>
                </c:pt>
                <c:pt idx="155">
                  <c:v>16793.402771042322</c:v>
                </c:pt>
                <c:pt idx="156">
                  <c:v>11377.410291396871</c:v>
                </c:pt>
                <c:pt idx="157">
                  <c:v>11674.647353223107</c:v>
                </c:pt>
                <c:pt idx="158">
                  <c:v>14350.655277212143</c:v>
                </c:pt>
                <c:pt idx="159">
                  <c:v>11879.814224203015</c:v>
                </c:pt>
                <c:pt idx="160">
                  <c:v>10048.47978814556</c:v>
                </c:pt>
                <c:pt idx="161">
                  <c:v>13495.801730800766</c:v>
                </c:pt>
                <c:pt idx="162">
                  <c:v>14419.739841974775</c:v>
                </c:pt>
                <c:pt idx="163">
                  <c:v>13948.260818696563</c:v>
                </c:pt>
                <c:pt idx="164">
                  <c:v>14174.807145979359</c:v>
                </c:pt>
                <c:pt idx="165">
                  <c:v>11055.789027205998</c:v>
                </c:pt>
                <c:pt idx="166">
                  <c:v>11342.335354488794</c:v>
                </c:pt>
                <c:pt idx="167">
                  <c:v>6659.1009983615322</c:v>
                </c:pt>
                <c:pt idx="168">
                  <c:v>7843.7814181006415</c:v>
                </c:pt>
                <c:pt idx="169">
                  <c:v>8213.7298440789818</c:v>
                </c:pt>
                <c:pt idx="170">
                  <c:v>9593.9564124274948</c:v>
                </c:pt>
                <c:pt idx="171">
                  <c:v>9990.5027397102913</c:v>
                </c:pt>
                <c:pt idx="172">
                  <c:v>-2725.3527747662883</c:v>
                </c:pt>
                <c:pt idx="173">
                  <c:v>7236.9952298655044</c:v>
                </c:pt>
                <c:pt idx="174">
                  <c:v>12056.209280304527</c:v>
                </c:pt>
                <c:pt idx="175">
                  <c:v>8823.2698234249474</c:v>
                </c:pt>
                <c:pt idx="176">
                  <c:v>9733.2698234249474</c:v>
                </c:pt>
                <c:pt idx="177">
                  <c:v>10141.78520629475</c:v>
                </c:pt>
                <c:pt idx="178">
                  <c:v>7840.1267650539048</c:v>
                </c:pt>
                <c:pt idx="179">
                  <c:v>7333.3225676628153</c:v>
                </c:pt>
                <c:pt idx="180">
                  <c:v>6893.2326745922328</c:v>
                </c:pt>
                <c:pt idx="181">
                  <c:v>7177.4364091036732</c:v>
                </c:pt>
                <c:pt idx="182">
                  <c:v>11907.695191290517</c:v>
                </c:pt>
                <c:pt idx="183">
                  <c:v>10186.464889232668</c:v>
                </c:pt>
                <c:pt idx="184">
                  <c:v>12131.684876486186</c:v>
                </c:pt>
                <c:pt idx="185">
                  <c:v>10410.454574428337</c:v>
                </c:pt>
                <c:pt idx="186">
                  <c:v>10794.237963537369</c:v>
                </c:pt>
                <c:pt idx="187">
                  <c:v>12531.601984598245</c:v>
                </c:pt>
                <c:pt idx="188">
                  <c:v>10851.996565380083</c:v>
                </c:pt>
                <c:pt idx="189">
                  <c:v>-3268.5565443808991</c:v>
                </c:pt>
                <c:pt idx="190">
                  <c:v>14255.515044966471</c:v>
                </c:pt>
                <c:pt idx="191">
                  <c:v>12763.325292579197</c:v>
                </c:pt>
                <c:pt idx="192">
                  <c:v>16303.481139300831</c:v>
                </c:pt>
                <c:pt idx="193">
                  <c:v>13452.785745634734</c:v>
                </c:pt>
                <c:pt idx="194">
                  <c:v>9034.5591232296611</c:v>
                </c:pt>
                <c:pt idx="195">
                  <c:v>9671.8063211868375</c:v>
                </c:pt>
                <c:pt idx="196">
                  <c:v>12110.146709729785</c:v>
                </c:pt>
                <c:pt idx="197">
                  <c:v>12782.445481708619</c:v>
                </c:pt>
                <c:pt idx="198">
                  <c:v>10101.388738546861</c:v>
                </c:pt>
                <c:pt idx="199">
                  <c:v>10780.336985851809</c:v>
                </c:pt>
                <c:pt idx="200">
                  <c:v>10232.938846517271</c:v>
                </c:pt>
                <c:pt idx="201">
                  <c:v>7364.6244282433654</c:v>
                </c:pt>
                <c:pt idx="202">
                  <c:v>12853.859983574295</c:v>
                </c:pt>
                <c:pt idx="203">
                  <c:v>17361.798007485868</c:v>
                </c:pt>
                <c:pt idx="204">
                  <c:v>16803.093045421534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73248"/>
        <c:axId val="342272160"/>
      </c:scatterChart>
      <c:valAx>
        <c:axId val="34227324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curbweight Z transform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272160"/>
        <c:crosses val="autoZero"/>
        <c:crossBetween val="midCat"/>
      </c:valAx>
      <c:valAx>
        <c:axId val="3422721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273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enginesize Z transform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'[1]Selected Data -2'!$E$2:$E$206</c:f>
              <c:numCache>
                <c:formatCode>General</c:formatCode>
                <c:ptCount val="205"/>
                <c:pt idx="0">
                  <c:v>0.15980495182829779</c:v>
                </c:pt>
                <c:pt idx="1">
                  <c:v>0.15980495182829779</c:v>
                </c:pt>
                <c:pt idx="2">
                  <c:v>0.80735242060244328</c:v>
                </c:pt>
                <c:pt idx="3">
                  <c:v>-0.45830854109247748</c:v>
                </c:pt>
                <c:pt idx="4">
                  <c:v>0.33640880694851932</c:v>
                </c:pt>
                <c:pt idx="5">
                  <c:v>0.33640880694851932</c:v>
                </c:pt>
                <c:pt idx="6">
                  <c:v>0.33640880694851932</c:v>
                </c:pt>
                <c:pt idx="7">
                  <c:v>0.33640880694851932</c:v>
                </c:pt>
                <c:pt idx="8">
                  <c:v>0.18923892768166806</c:v>
                </c:pt>
                <c:pt idx="9">
                  <c:v>0.18923892768166806</c:v>
                </c:pt>
                <c:pt idx="10">
                  <c:v>-0.48774251694584769</c:v>
                </c:pt>
                <c:pt idx="11">
                  <c:v>-0.48774251694584769</c:v>
                </c:pt>
                <c:pt idx="12">
                  <c:v>1.1605601308428863</c:v>
                </c:pt>
                <c:pt idx="13">
                  <c:v>1.1605601308428863</c:v>
                </c:pt>
                <c:pt idx="14">
                  <c:v>1.1605601308428863</c:v>
                </c:pt>
                <c:pt idx="15">
                  <c:v>2.4262210925378072</c:v>
                </c:pt>
                <c:pt idx="16">
                  <c:v>2.4262210925378072</c:v>
                </c:pt>
                <c:pt idx="17">
                  <c:v>2.4262210925378072</c:v>
                </c:pt>
                <c:pt idx="18">
                  <c:v>-1.8711393820542495</c:v>
                </c:pt>
                <c:pt idx="19">
                  <c:v>-1.0175540823065121</c:v>
                </c:pt>
                <c:pt idx="20">
                  <c:v>-1.0175540823065121</c:v>
                </c:pt>
                <c:pt idx="21">
                  <c:v>-1.0175540823065121</c:v>
                </c:pt>
                <c:pt idx="22">
                  <c:v>-1.0175540823065121</c:v>
                </c:pt>
                <c:pt idx="23">
                  <c:v>-0.78208227547955023</c:v>
                </c:pt>
                <c:pt idx="24">
                  <c:v>-1.0175540823065121</c:v>
                </c:pt>
                <c:pt idx="25">
                  <c:v>-1.0175540823065121</c:v>
                </c:pt>
                <c:pt idx="26">
                  <c:v>-1.0175540823065121</c:v>
                </c:pt>
                <c:pt idx="27">
                  <c:v>-0.78208227547955023</c:v>
                </c:pt>
                <c:pt idx="28">
                  <c:v>-7.5666854998664212E-2</c:v>
                </c:pt>
                <c:pt idx="29">
                  <c:v>0.92508832401592433</c:v>
                </c:pt>
                <c:pt idx="30">
                  <c:v>-0.9586861305997717</c:v>
                </c:pt>
                <c:pt idx="31">
                  <c:v>-0.9586861305997717</c:v>
                </c:pt>
                <c:pt idx="32">
                  <c:v>-1.3413278166935849</c:v>
                </c:pt>
                <c:pt idx="33">
                  <c:v>-0.9586861305997717</c:v>
                </c:pt>
                <c:pt idx="34">
                  <c:v>-0.9586861305997717</c:v>
                </c:pt>
                <c:pt idx="35">
                  <c:v>-0.9586861305997717</c:v>
                </c:pt>
                <c:pt idx="36">
                  <c:v>-0.9586861305997717</c:v>
                </c:pt>
                <c:pt idx="37">
                  <c:v>-0.42887456523910722</c:v>
                </c:pt>
                <c:pt idx="38">
                  <c:v>-0.42887456523910722</c:v>
                </c:pt>
                <c:pt idx="39">
                  <c:v>-0.42887456523910722</c:v>
                </c:pt>
                <c:pt idx="40">
                  <c:v>-0.42887456523910722</c:v>
                </c:pt>
                <c:pt idx="41">
                  <c:v>-0.42887456523910722</c:v>
                </c:pt>
                <c:pt idx="42">
                  <c:v>-0.42887456523910722</c:v>
                </c:pt>
                <c:pt idx="43">
                  <c:v>-0.39944058938573695</c:v>
                </c:pt>
                <c:pt idx="44">
                  <c:v>-1.0175540823065121</c:v>
                </c:pt>
                <c:pt idx="45">
                  <c:v>-1.0175540823065121</c:v>
                </c:pt>
                <c:pt idx="46">
                  <c:v>-0.16396878255877495</c:v>
                </c:pt>
                <c:pt idx="47">
                  <c:v>2.4262210925378072</c:v>
                </c:pt>
                <c:pt idx="48">
                  <c:v>2.4262210925378072</c:v>
                </c:pt>
                <c:pt idx="49">
                  <c:v>2.4262210925378072</c:v>
                </c:pt>
                <c:pt idx="50">
                  <c:v>-0.98812010645314197</c:v>
                </c:pt>
                <c:pt idx="51">
                  <c:v>-0.98812010645314197</c:v>
                </c:pt>
                <c:pt idx="52">
                  <c:v>-0.98812010645314197</c:v>
                </c:pt>
                <c:pt idx="53">
                  <c:v>-0.98812010645314197</c:v>
                </c:pt>
                <c:pt idx="54">
                  <c:v>-0.98812010645314197</c:v>
                </c:pt>
                <c:pt idx="55">
                  <c:v>-1.6062335993739172</c:v>
                </c:pt>
                <c:pt idx="56">
                  <c:v>-1.6062335993739172</c:v>
                </c:pt>
                <c:pt idx="57">
                  <c:v>-1.6062335993739172</c:v>
                </c:pt>
                <c:pt idx="58">
                  <c:v>-1.3118938408402148</c:v>
                </c:pt>
                <c:pt idx="59">
                  <c:v>-7.5666854998664212E-2</c:v>
                </c:pt>
                <c:pt idx="60">
                  <c:v>-7.5666854998664212E-2</c:v>
                </c:pt>
                <c:pt idx="61">
                  <c:v>-7.5666854998664212E-2</c:v>
                </c:pt>
                <c:pt idx="62">
                  <c:v>-7.5666854998664212E-2</c:v>
                </c:pt>
                <c:pt idx="63">
                  <c:v>-7.5666854998664212E-2</c:v>
                </c:pt>
                <c:pt idx="64">
                  <c:v>-7.5666854998664212E-2</c:v>
                </c:pt>
                <c:pt idx="65">
                  <c:v>0.45414471036200027</c:v>
                </c:pt>
                <c:pt idx="66">
                  <c:v>0.27754085524177879</c:v>
                </c:pt>
                <c:pt idx="67">
                  <c:v>1.719805672056921</c:v>
                </c:pt>
                <c:pt idx="68">
                  <c:v>1.719805672056921</c:v>
                </c:pt>
                <c:pt idx="69">
                  <c:v>1.719805672056921</c:v>
                </c:pt>
                <c:pt idx="70">
                  <c:v>1.719805672056921</c:v>
                </c:pt>
                <c:pt idx="71">
                  <c:v>2.4262210925378072</c:v>
                </c:pt>
                <c:pt idx="72">
                  <c:v>2.4262210925378072</c:v>
                </c:pt>
                <c:pt idx="73">
                  <c:v>2.4262210925378072</c:v>
                </c:pt>
                <c:pt idx="74">
                  <c:v>2.4262210925378072</c:v>
                </c:pt>
                <c:pt idx="75">
                  <c:v>0.45414471036200027</c:v>
                </c:pt>
                <c:pt idx="76">
                  <c:v>-0.9586861305997717</c:v>
                </c:pt>
                <c:pt idx="77">
                  <c:v>-0.9586861305997717</c:v>
                </c:pt>
                <c:pt idx="78">
                  <c:v>-0.9586861305997717</c:v>
                </c:pt>
                <c:pt idx="79">
                  <c:v>-0.78208227547955023</c:v>
                </c:pt>
                <c:pt idx="80">
                  <c:v>-0.42887456523910722</c:v>
                </c:pt>
                <c:pt idx="81">
                  <c:v>-7.5666854998664212E-2</c:v>
                </c:pt>
                <c:pt idx="82">
                  <c:v>0.92508832401592433</c:v>
                </c:pt>
                <c:pt idx="83">
                  <c:v>0.92508832401592433</c:v>
                </c:pt>
                <c:pt idx="84">
                  <c:v>0.92508832401592433</c:v>
                </c:pt>
                <c:pt idx="85">
                  <c:v>-7.5666854998664212E-2</c:v>
                </c:pt>
                <c:pt idx="86">
                  <c:v>-7.5666854998664212E-2</c:v>
                </c:pt>
                <c:pt idx="87">
                  <c:v>-0.42887456523910722</c:v>
                </c:pt>
                <c:pt idx="88">
                  <c:v>-0.42887456523910722</c:v>
                </c:pt>
                <c:pt idx="89">
                  <c:v>-0.81151625133292049</c:v>
                </c:pt>
                <c:pt idx="90">
                  <c:v>-0.63491239621269902</c:v>
                </c:pt>
                <c:pt idx="91">
                  <c:v>-0.81151625133292049</c:v>
                </c:pt>
                <c:pt idx="92">
                  <c:v>-0.81151625133292049</c:v>
                </c:pt>
                <c:pt idx="93">
                  <c:v>-0.81151625133292049</c:v>
                </c:pt>
                <c:pt idx="94">
                  <c:v>-0.81151625133292049</c:v>
                </c:pt>
                <c:pt idx="95">
                  <c:v>-0.81151625133292049</c:v>
                </c:pt>
                <c:pt idx="96">
                  <c:v>-0.81151625133292049</c:v>
                </c:pt>
                <c:pt idx="97">
                  <c:v>-0.81151625133292049</c:v>
                </c:pt>
                <c:pt idx="98">
                  <c:v>-0.81151625133292049</c:v>
                </c:pt>
                <c:pt idx="99">
                  <c:v>-0.13453480670540471</c:v>
                </c:pt>
                <c:pt idx="100">
                  <c:v>-0.13453480670540471</c:v>
                </c:pt>
                <c:pt idx="101">
                  <c:v>1.6609377203501805</c:v>
                </c:pt>
                <c:pt idx="102">
                  <c:v>1.6609377203501805</c:v>
                </c:pt>
                <c:pt idx="103">
                  <c:v>1.6609377203501805</c:v>
                </c:pt>
                <c:pt idx="104">
                  <c:v>1.6609377203501805</c:v>
                </c:pt>
                <c:pt idx="105">
                  <c:v>1.6609377203501805</c:v>
                </c:pt>
                <c:pt idx="106">
                  <c:v>1.6609377203501805</c:v>
                </c:pt>
                <c:pt idx="107">
                  <c:v>-0.13453480670540471</c:v>
                </c:pt>
                <c:pt idx="108">
                  <c:v>0.80735242060244328</c:v>
                </c:pt>
                <c:pt idx="109">
                  <c:v>-0.13453480670540471</c:v>
                </c:pt>
                <c:pt idx="110">
                  <c:v>0.80735242060244328</c:v>
                </c:pt>
                <c:pt idx="111">
                  <c:v>-0.13453480670540471</c:v>
                </c:pt>
                <c:pt idx="112">
                  <c:v>0.80735242060244328</c:v>
                </c:pt>
                <c:pt idx="113">
                  <c:v>-0.13453480670540471</c:v>
                </c:pt>
                <c:pt idx="114">
                  <c:v>0.80735242060244328</c:v>
                </c:pt>
                <c:pt idx="115">
                  <c:v>-0.13453480670540471</c:v>
                </c:pt>
                <c:pt idx="116">
                  <c:v>0.80735242060244328</c:v>
                </c:pt>
                <c:pt idx="117">
                  <c:v>0.27754085524177879</c:v>
                </c:pt>
                <c:pt idx="118">
                  <c:v>-1.0175540823065121</c:v>
                </c:pt>
                <c:pt idx="119">
                  <c:v>-0.78208227547955023</c:v>
                </c:pt>
                <c:pt idx="120">
                  <c:v>-1.0175540823065121</c:v>
                </c:pt>
                <c:pt idx="121">
                  <c:v>-1.0175540823065121</c:v>
                </c:pt>
                <c:pt idx="122">
                  <c:v>-0.78208227547955023</c:v>
                </c:pt>
                <c:pt idx="123">
                  <c:v>-7.5666854998664212E-2</c:v>
                </c:pt>
                <c:pt idx="124">
                  <c:v>0.92508832401592433</c:v>
                </c:pt>
                <c:pt idx="125">
                  <c:v>0.77791844474907301</c:v>
                </c:pt>
                <c:pt idx="126">
                  <c:v>2.0435794064439938</c:v>
                </c:pt>
                <c:pt idx="127">
                  <c:v>2.0435794064439938</c:v>
                </c:pt>
                <c:pt idx="128">
                  <c:v>2.0435794064439938</c:v>
                </c:pt>
                <c:pt idx="129">
                  <c:v>2.3084851891243261</c:v>
                </c:pt>
                <c:pt idx="130">
                  <c:v>0.21867290353503829</c:v>
                </c:pt>
                <c:pt idx="131">
                  <c:v>0.21867290353503829</c:v>
                </c:pt>
                <c:pt idx="132">
                  <c:v>-0.10510083085203446</c:v>
                </c:pt>
                <c:pt idx="133">
                  <c:v>-0.10510083085203446</c:v>
                </c:pt>
                <c:pt idx="134">
                  <c:v>-0.10510083085203446</c:v>
                </c:pt>
                <c:pt idx="135">
                  <c:v>-0.10510083085203446</c:v>
                </c:pt>
                <c:pt idx="136">
                  <c:v>-0.10510083085203446</c:v>
                </c:pt>
                <c:pt idx="137">
                  <c:v>-0.10510083085203446</c:v>
                </c:pt>
                <c:pt idx="138">
                  <c:v>-0.81151625133292049</c:v>
                </c:pt>
                <c:pt idx="139">
                  <c:v>-0.48774251694584769</c:v>
                </c:pt>
                <c:pt idx="140">
                  <c:v>-0.48774251694584769</c:v>
                </c:pt>
                <c:pt idx="141">
                  <c:v>-0.48774251694584769</c:v>
                </c:pt>
                <c:pt idx="142">
                  <c:v>-0.48774251694584769</c:v>
                </c:pt>
                <c:pt idx="143">
                  <c:v>-0.48774251694584769</c:v>
                </c:pt>
                <c:pt idx="144">
                  <c:v>-0.48774251694584769</c:v>
                </c:pt>
                <c:pt idx="145">
                  <c:v>-0.48774251694584769</c:v>
                </c:pt>
                <c:pt idx="146">
                  <c:v>-0.48774251694584769</c:v>
                </c:pt>
                <c:pt idx="147">
                  <c:v>-0.48774251694584769</c:v>
                </c:pt>
                <c:pt idx="148">
                  <c:v>-0.48774251694584769</c:v>
                </c:pt>
                <c:pt idx="149">
                  <c:v>-0.48774251694584769</c:v>
                </c:pt>
                <c:pt idx="150">
                  <c:v>-0.9586861305997717</c:v>
                </c:pt>
                <c:pt idx="151">
                  <c:v>-0.9586861305997717</c:v>
                </c:pt>
                <c:pt idx="152">
                  <c:v>-0.9586861305997717</c:v>
                </c:pt>
                <c:pt idx="153">
                  <c:v>-0.9586861305997717</c:v>
                </c:pt>
                <c:pt idx="154">
                  <c:v>-0.9586861305997717</c:v>
                </c:pt>
                <c:pt idx="155">
                  <c:v>-0.9586861305997717</c:v>
                </c:pt>
                <c:pt idx="156">
                  <c:v>-0.78208227547955023</c:v>
                </c:pt>
                <c:pt idx="157">
                  <c:v>-0.78208227547955023</c:v>
                </c:pt>
                <c:pt idx="158">
                  <c:v>-0.42887456523910722</c:v>
                </c:pt>
                <c:pt idx="159">
                  <c:v>-0.42887456523910722</c:v>
                </c:pt>
                <c:pt idx="160">
                  <c:v>-0.78208227547955023</c:v>
                </c:pt>
                <c:pt idx="161">
                  <c:v>-0.78208227547955023</c:v>
                </c:pt>
                <c:pt idx="162">
                  <c:v>-0.78208227547955023</c:v>
                </c:pt>
                <c:pt idx="163">
                  <c:v>-0.78208227547955023</c:v>
                </c:pt>
                <c:pt idx="164">
                  <c:v>-0.78208227547955023</c:v>
                </c:pt>
                <c:pt idx="165">
                  <c:v>-0.78208227547955023</c:v>
                </c:pt>
                <c:pt idx="166">
                  <c:v>-0.78208227547955023</c:v>
                </c:pt>
                <c:pt idx="167">
                  <c:v>0.6307485654822218</c:v>
                </c:pt>
                <c:pt idx="168">
                  <c:v>0.6307485654822218</c:v>
                </c:pt>
                <c:pt idx="169">
                  <c:v>0.6307485654822218</c:v>
                </c:pt>
                <c:pt idx="170">
                  <c:v>0.6307485654822218</c:v>
                </c:pt>
                <c:pt idx="171">
                  <c:v>0.6307485654822218</c:v>
                </c:pt>
                <c:pt idx="172">
                  <c:v>0.6307485654822218</c:v>
                </c:pt>
                <c:pt idx="173">
                  <c:v>-7.5666854998664212E-2</c:v>
                </c:pt>
                <c:pt idx="174">
                  <c:v>-0.42887456523910722</c:v>
                </c:pt>
                <c:pt idx="175">
                  <c:v>-7.5666854998664212E-2</c:v>
                </c:pt>
                <c:pt idx="176">
                  <c:v>-7.5666854998664212E-2</c:v>
                </c:pt>
                <c:pt idx="177">
                  <c:v>-7.5666854998664212E-2</c:v>
                </c:pt>
                <c:pt idx="178">
                  <c:v>1.3665979618164781</c:v>
                </c:pt>
                <c:pt idx="179">
                  <c:v>1.3665979618164781</c:v>
                </c:pt>
                <c:pt idx="180">
                  <c:v>1.3665979618164781</c:v>
                </c:pt>
                <c:pt idx="181">
                  <c:v>1.0722582032827757</c:v>
                </c:pt>
                <c:pt idx="182">
                  <c:v>-0.81151625133292049</c:v>
                </c:pt>
                <c:pt idx="183">
                  <c:v>-0.45830854109247748</c:v>
                </c:pt>
                <c:pt idx="184">
                  <c:v>-0.81151625133292049</c:v>
                </c:pt>
                <c:pt idx="185">
                  <c:v>-0.45830854109247748</c:v>
                </c:pt>
                <c:pt idx="186">
                  <c:v>-0.45830854109247748</c:v>
                </c:pt>
                <c:pt idx="187">
                  <c:v>-0.81151625133292049</c:v>
                </c:pt>
                <c:pt idx="188">
                  <c:v>-0.45830854109247748</c:v>
                </c:pt>
                <c:pt idx="189">
                  <c:v>-0.45830854109247748</c:v>
                </c:pt>
                <c:pt idx="190">
                  <c:v>-0.45830854109247748</c:v>
                </c:pt>
                <c:pt idx="191">
                  <c:v>0.33640880694851932</c:v>
                </c:pt>
                <c:pt idx="192">
                  <c:v>-0.81151625133292049</c:v>
                </c:pt>
                <c:pt idx="193">
                  <c:v>-0.45830854109247748</c:v>
                </c:pt>
                <c:pt idx="194">
                  <c:v>0.48357868621537053</c:v>
                </c:pt>
                <c:pt idx="195">
                  <c:v>0.48357868621537053</c:v>
                </c:pt>
                <c:pt idx="196">
                  <c:v>0.48357868621537053</c:v>
                </c:pt>
                <c:pt idx="197">
                  <c:v>0.48357868621537053</c:v>
                </c:pt>
                <c:pt idx="198">
                  <c:v>0.15980495182829779</c:v>
                </c:pt>
                <c:pt idx="199">
                  <c:v>0.15980495182829779</c:v>
                </c:pt>
                <c:pt idx="200">
                  <c:v>0.48357868621537053</c:v>
                </c:pt>
                <c:pt idx="201">
                  <c:v>0.48357868621537053</c:v>
                </c:pt>
                <c:pt idx="202">
                  <c:v>1.4254659135232186</c:v>
                </c:pt>
                <c:pt idx="203">
                  <c:v>0.60131458962885154</c:v>
                </c:pt>
                <c:pt idx="204">
                  <c:v>0.48357868621537053</c:v>
                </c:pt>
              </c:numCache>
            </c:numRef>
          </c:xVal>
          <c:yVal>
            <c:numRef>
              <c:f>'[1]Regression-2'!$C$33:$C$237</c:f>
              <c:numCache>
                <c:formatCode>General</c:formatCode>
                <c:ptCount val="205"/>
                <c:pt idx="0">
                  <c:v>-237.6475299385711</c:v>
                </c:pt>
                <c:pt idx="1">
                  <c:v>2767.3524700614289</c:v>
                </c:pt>
                <c:pt idx="2">
                  <c:v>13243.413428710792</c:v>
                </c:pt>
                <c:pt idx="3">
                  <c:v>13594.077955618961</c:v>
                </c:pt>
                <c:pt idx="4">
                  <c:v>17504.392831686386</c:v>
                </c:pt>
                <c:pt idx="5">
                  <c:v>14643.876548540138</c:v>
                </c:pt>
                <c:pt idx="6">
                  <c:v>14102.281086368581</c:v>
                </c:pt>
                <c:pt idx="7">
                  <c:v>15458.569543543083</c:v>
                </c:pt>
                <c:pt idx="8">
                  <c:v>17951.562973090189</c:v>
                </c:pt>
                <c:pt idx="9">
                  <c:v>12545.214742083606</c:v>
                </c:pt>
                <c:pt idx="10">
                  <c:v>15707.630183670963</c:v>
                </c:pt>
                <c:pt idx="11">
                  <c:v>16202.630183670963</c:v>
                </c:pt>
                <c:pt idx="12">
                  <c:v>17234.932907023347</c:v>
                </c:pt>
                <c:pt idx="13">
                  <c:v>17443.077135610598</c:v>
                </c:pt>
                <c:pt idx="14">
                  <c:v>20610.200574913506</c:v>
                </c:pt>
                <c:pt idx="15">
                  <c:v>19086.180286329247</c:v>
                </c:pt>
                <c:pt idx="16">
                  <c:v>29840.664546112661</c:v>
                </c:pt>
                <c:pt idx="17">
                  <c:v>22263.894316337752</c:v>
                </c:pt>
                <c:pt idx="18">
                  <c:v>14270.222108990551</c:v>
                </c:pt>
                <c:pt idx="19">
                  <c:v>10019.42921583215</c:v>
                </c:pt>
                <c:pt idx="20">
                  <c:v>10345.975543114946</c:v>
                </c:pt>
                <c:pt idx="21">
                  <c:v>10442.266527350344</c:v>
                </c:pt>
                <c:pt idx="22">
                  <c:v>11891.132269080106</c:v>
                </c:pt>
                <c:pt idx="23">
                  <c:v>11047.762570985906</c:v>
                </c:pt>
                <c:pt idx="24">
                  <c:v>11864.15272001538</c:v>
                </c:pt>
                <c:pt idx="25">
                  <c:v>12356.410411450279</c:v>
                </c:pt>
                <c:pt idx="26">
                  <c:v>13273.410411450279</c:v>
                </c:pt>
                <c:pt idx="27">
                  <c:v>11732.54596009494</c:v>
                </c:pt>
                <c:pt idx="28">
                  <c:v>8336.8941332927225</c:v>
                </c:pt>
                <c:pt idx="29">
                  <c:v>10379.54938756107</c:v>
                </c:pt>
                <c:pt idx="30">
                  <c:v>15049.979710397718</c:v>
                </c:pt>
                <c:pt idx="31">
                  <c:v>15320.17764632634</c:v>
                </c:pt>
                <c:pt idx="32">
                  <c:v>11236.002510481858</c:v>
                </c:pt>
                <c:pt idx="33">
                  <c:v>11931.354654195211</c:v>
                </c:pt>
                <c:pt idx="34">
                  <c:v>12552.632975238776</c:v>
                </c:pt>
                <c:pt idx="35">
                  <c:v>11180.554595823378</c:v>
                </c:pt>
                <c:pt idx="36">
                  <c:v>11199.173126736498</c:v>
                </c:pt>
                <c:pt idx="37">
                  <c:v>10670.220559629273</c:v>
                </c:pt>
                <c:pt idx="38">
                  <c:v>11940.704998086079</c:v>
                </c:pt>
                <c:pt idx="39">
                  <c:v>11710.653424064421</c:v>
                </c:pt>
                <c:pt idx="40">
                  <c:v>13251.086288499569</c:v>
                </c:pt>
                <c:pt idx="41">
                  <c:v>15193.143496507191</c:v>
                </c:pt>
                <c:pt idx="42">
                  <c:v>11847.517977066294</c:v>
                </c:pt>
                <c:pt idx="43">
                  <c:v>12814.040124615462</c:v>
                </c:pt>
                <c:pt idx="44">
                  <c:v>12640.92921583215</c:v>
                </c:pt>
                <c:pt idx="45">
                  <c:v>12687.475543114946</c:v>
                </c:pt>
                <c:pt idx="46">
                  <c:v>14945.702855430854</c:v>
                </c:pt>
                <c:pt idx="47">
                  <c:v>17631.595353304903</c:v>
                </c:pt>
                <c:pt idx="48">
                  <c:v>20931.595353304903</c:v>
                </c:pt>
                <c:pt idx="49">
                  <c:v>-7.2759576141834259E-12</c:v>
                </c:pt>
                <c:pt idx="50">
                  <c:v>12555.320623957141</c:v>
                </c:pt>
                <c:pt idx="51">
                  <c:v>11966.266177239922</c:v>
                </c:pt>
                <c:pt idx="52">
                  <c:v>12672.915652566036</c:v>
                </c:pt>
                <c:pt idx="53">
                  <c:v>12626.111455174949</c:v>
                </c:pt>
                <c:pt idx="54">
                  <c:v>13332.760930501063</c:v>
                </c:pt>
                <c:pt idx="55">
                  <c:v>15633.589338171121</c:v>
                </c:pt>
                <c:pt idx="56">
                  <c:v>16533.589338171121</c:v>
                </c:pt>
                <c:pt idx="57">
                  <c:v>18340.238813497235</c:v>
                </c:pt>
                <c:pt idx="58">
                  <c:v>15978.177013546754</c:v>
                </c:pt>
                <c:pt idx="59">
                  <c:v>10727.422314081909</c:v>
                </c:pt>
                <c:pt idx="60">
                  <c:v>10410.669690712479</c:v>
                </c:pt>
                <c:pt idx="61">
                  <c:v>12477.422314081909</c:v>
                </c:pt>
                <c:pt idx="62">
                  <c:v>12160.669690712479</c:v>
                </c:pt>
                <c:pt idx="63">
                  <c:v>13147.980558909219</c:v>
                </c:pt>
                <c:pt idx="64">
                  <c:v>13180.618116690819</c:v>
                </c:pt>
                <c:pt idx="65">
                  <c:v>13180.236963718125</c:v>
                </c:pt>
                <c:pt idx="66">
                  <c:v>16922.378677024582</c:v>
                </c:pt>
                <c:pt idx="67">
                  <c:v>17842.285934060747</c:v>
                </c:pt>
                <c:pt idx="68">
                  <c:v>20850.811274388096</c:v>
                </c:pt>
                <c:pt idx="69">
                  <c:v>22337.061587289689</c:v>
                </c:pt>
                <c:pt idx="70">
                  <c:v>21785.822022126813</c:v>
                </c:pt>
                <c:pt idx="71">
                  <c:v>-1180.6731416152106</c:v>
                </c:pt>
                <c:pt idx="72">
                  <c:v>-9416.701788364473</c:v>
                </c:pt>
                <c:pt idx="73">
                  <c:v>2554.8708649320542</c:v>
                </c:pt>
                <c:pt idx="74">
                  <c:v>8042.5040650477094</c:v>
                </c:pt>
                <c:pt idx="75">
                  <c:v>6647.1736812287254</c:v>
                </c:pt>
                <c:pt idx="76">
                  <c:v>10275.600953448306</c:v>
                </c:pt>
                <c:pt idx="77">
                  <c:v>11754.043966873858</c:v>
                </c:pt>
                <c:pt idx="78">
                  <c:v>12313.837670787223</c:v>
                </c:pt>
                <c:pt idx="79">
                  <c:v>11204.843965329052</c:v>
                </c:pt>
                <c:pt idx="80">
                  <c:v>9861.8193715218786</c:v>
                </c:pt>
                <c:pt idx="81">
                  <c:v>11235.093809315338</c:v>
                </c:pt>
                <c:pt idx="82">
                  <c:v>10073.807078995971</c:v>
                </c:pt>
                <c:pt idx="83">
                  <c:v>12430.837844735574</c:v>
                </c:pt>
                <c:pt idx="84">
                  <c:v>12057.487320061688</c:v>
                </c:pt>
                <c:pt idx="85">
                  <c:v>9774.2999267285795</c:v>
                </c:pt>
                <c:pt idx="86">
                  <c:v>11027.49572933749</c:v>
                </c:pt>
                <c:pt idx="87">
                  <c:v>9225.7059086742302</c:v>
                </c:pt>
                <c:pt idx="88">
                  <c:v>9225.7059086742302</c:v>
                </c:pt>
                <c:pt idx="89">
                  <c:v>10519.767215532307</c:v>
                </c:pt>
                <c:pt idx="90">
                  <c:v>11695.650617002979</c:v>
                </c:pt>
                <c:pt idx="91">
                  <c:v>11708.334172423767</c:v>
                </c:pt>
                <c:pt idx="92">
                  <c:v>11934.932073728221</c:v>
                </c:pt>
                <c:pt idx="93">
                  <c:v>12549.303049337379</c:v>
                </c:pt>
                <c:pt idx="94">
                  <c:v>12402.220709576119</c:v>
                </c:pt>
                <c:pt idx="95">
                  <c:v>13004.622629598271</c:v>
                </c:pt>
                <c:pt idx="96">
                  <c:v>12628.818610880573</c:v>
                </c:pt>
                <c:pt idx="97">
                  <c:v>13216.591685185274</c:v>
                </c:pt>
                <c:pt idx="98">
                  <c:v>13083.047718378655</c:v>
                </c:pt>
                <c:pt idx="99">
                  <c:v>9629.7464914386364</c:v>
                </c:pt>
                <c:pt idx="100">
                  <c:v>10200.488800003735</c:v>
                </c:pt>
                <c:pt idx="101">
                  <c:v>7751.2660419727354</c:v>
                </c:pt>
                <c:pt idx="102">
                  <c:v>8918.5749500825095</c:v>
                </c:pt>
                <c:pt idx="103">
                  <c:v>7060.8539729601762</c:v>
                </c:pt>
                <c:pt idx="104">
                  <c:v>14991.77674766683</c:v>
                </c:pt>
                <c:pt idx="105">
                  <c:v>14836.899102242322</c:v>
                </c:pt>
                <c:pt idx="106">
                  <c:v>11740.012314885662</c:v>
                </c:pt>
                <c:pt idx="107">
                  <c:v>9500.482585779142</c:v>
                </c:pt>
                <c:pt idx="108">
                  <c:v>8725.902467886297</c:v>
                </c:pt>
                <c:pt idx="109">
                  <c:v>6697.5019453667119</c:v>
                </c:pt>
                <c:pt idx="110">
                  <c:v>7790.4847252533546</c:v>
                </c:pt>
                <c:pt idx="111">
                  <c:v>13507.591161380755</c:v>
                </c:pt>
                <c:pt idx="112">
                  <c:v>12499.04669647355</c:v>
                </c:pt>
                <c:pt idx="113">
                  <c:v>11279.610520968323</c:v>
                </c:pt>
                <c:pt idx="114">
                  <c:v>11078.628953840605</c:v>
                </c:pt>
                <c:pt idx="115">
                  <c:v>14303.626814366395</c:v>
                </c:pt>
                <c:pt idx="116">
                  <c:v>13549.04669647355</c:v>
                </c:pt>
                <c:pt idx="117">
                  <c:v>9848.4289003215836</c:v>
                </c:pt>
                <c:pt idx="118">
                  <c:v>10498.122120089702</c:v>
                </c:pt>
                <c:pt idx="119">
                  <c:v>11047.762570985906</c:v>
                </c:pt>
                <c:pt idx="120">
                  <c:v>11864.15272001538</c:v>
                </c:pt>
                <c:pt idx="121">
                  <c:v>12356.410411450279</c:v>
                </c:pt>
                <c:pt idx="122">
                  <c:v>13383.96454805969</c:v>
                </c:pt>
                <c:pt idx="123">
                  <c:v>8336.8941332927225</c:v>
                </c:pt>
                <c:pt idx="124">
                  <c:v>10188.858653017629</c:v>
                </c:pt>
                <c:pt idx="125">
                  <c:v>19903.510728765526</c:v>
                </c:pt>
                <c:pt idx="126">
                  <c:v>27505.348911018573</c:v>
                </c:pt>
                <c:pt idx="127">
                  <c:v>29005.348911018573</c:v>
                </c:pt>
                <c:pt idx="128">
                  <c:v>12880.906167388654</c:v>
                </c:pt>
                <c:pt idx="129">
                  <c:v>7.2759576141834259E-12</c:v>
                </c:pt>
                <c:pt idx="130">
                  <c:v>12242.941541013217</c:v>
                </c:pt>
                <c:pt idx="131">
                  <c:v>12684.684028251708</c:v>
                </c:pt>
                <c:pt idx="132">
                  <c:v>11499.706889703848</c:v>
                </c:pt>
                <c:pt idx="133">
                  <c:v>11868.913007117089</c:v>
                </c:pt>
                <c:pt idx="134">
                  <c:v>14754.871747899762</c:v>
                </c:pt>
                <c:pt idx="135">
                  <c:v>15292.696396226123</c:v>
                </c:pt>
                <c:pt idx="136">
                  <c:v>12079.326301948109</c:v>
                </c:pt>
                <c:pt idx="137">
                  <c:v>12601.192209491795</c:v>
                </c:pt>
                <c:pt idx="138">
                  <c:v>11027.47158149664</c:v>
                </c:pt>
                <c:pt idx="139">
                  <c:v>13403.378695055435</c:v>
                </c:pt>
                <c:pt idx="140">
                  <c:v>14342.950776158945</c:v>
                </c:pt>
                <c:pt idx="141">
                  <c:v>9066.6891354900781</c:v>
                </c:pt>
                <c:pt idx="142">
                  <c:v>10634.022069064786</c:v>
                </c:pt>
                <c:pt idx="143">
                  <c:v>11709.34216067196</c:v>
                </c:pt>
                <c:pt idx="144">
                  <c:v>14183.319254700977</c:v>
                </c:pt>
                <c:pt idx="145">
                  <c:v>11834.585450505923</c:v>
                </c:pt>
                <c:pt idx="146">
                  <c:v>10784.625826135371</c:v>
                </c:pt>
                <c:pt idx="147">
                  <c:v>12429.894343720887</c:v>
                </c:pt>
                <c:pt idx="148">
                  <c:v>12208.874094663282</c:v>
                </c:pt>
                <c:pt idx="149">
                  <c:v>13800.998411415825</c:v>
                </c:pt>
                <c:pt idx="150">
                  <c:v>10364.917425297273</c:v>
                </c:pt>
                <c:pt idx="151">
                  <c:v>11642.683567794447</c:v>
                </c:pt>
                <c:pt idx="152">
                  <c:v>11759.436191163877</c:v>
                </c:pt>
                <c:pt idx="153">
                  <c:v>12756.480297357828</c:v>
                </c:pt>
                <c:pt idx="154">
                  <c:v>14822.888817559658</c:v>
                </c:pt>
                <c:pt idx="155">
                  <c:v>16793.402771042322</c:v>
                </c:pt>
                <c:pt idx="156">
                  <c:v>11377.410291396871</c:v>
                </c:pt>
                <c:pt idx="157">
                  <c:v>11674.647353223107</c:v>
                </c:pt>
                <c:pt idx="158">
                  <c:v>14350.655277212143</c:v>
                </c:pt>
                <c:pt idx="159">
                  <c:v>11879.814224203015</c:v>
                </c:pt>
                <c:pt idx="160">
                  <c:v>10048.47978814556</c:v>
                </c:pt>
                <c:pt idx="161">
                  <c:v>13495.801730800766</c:v>
                </c:pt>
                <c:pt idx="162">
                  <c:v>14419.739841974775</c:v>
                </c:pt>
                <c:pt idx="163">
                  <c:v>13948.260818696563</c:v>
                </c:pt>
                <c:pt idx="164">
                  <c:v>14174.807145979359</c:v>
                </c:pt>
                <c:pt idx="165">
                  <c:v>11055.789027205998</c:v>
                </c:pt>
                <c:pt idx="166">
                  <c:v>11342.335354488794</c:v>
                </c:pt>
                <c:pt idx="167">
                  <c:v>6659.1009983615322</c:v>
                </c:pt>
                <c:pt idx="168">
                  <c:v>7843.7814181006415</c:v>
                </c:pt>
                <c:pt idx="169">
                  <c:v>8213.7298440789818</c:v>
                </c:pt>
                <c:pt idx="170">
                  <c:v>9593.9564124274948</c:v>
                </c:pt>
                <c:pt idx="171">
                  <c:v>9990.5027397102913</c:v>
                </c:pt>
                <c:pt idx="172">
                  <c:v>-2725.3527747662883</c:v>
                </c:pt>
                <c:pt idx="173">
                  <c:v>7236.9952298655044</c:v>
                </c:pt>
                <c:pt idx="174">
                  <c:v>12056.209280304527</c:v>
                </c:pt>
                <c:pt idx="175">
                  <c:v>8823.2698234249474</c:v>
                </c:pt>
                <c:pt idx="176">
                  <c:v>9733.2698234249474</c:v>
                </c:pt>
                <c:pt idx="177">
                  <c:v>10141.78520629475</c:v>
                </c:pt>
                <c:pt idx="178">
                  <c:v>7840.1267650539048</c:v>
                </c:pt>
                <c:pt idx="179">
                  <c:v>7333.3225676628153</c:v>
                </c:pt>
                <c:pt idx="180">
                  <c:v>6893.2326745922328</c:v>
                </c:pt>
                <c:pt idx="181">
                  <c:v>7177.4364091036732</c:v>
                </c:pt>
                <c:pt idx="182">
                  <c:v>11907.695191290517</c:v>
                </c:pt>
                <c:pt idx="183">
                  <c:v>10186.464889232668</c:v>
                </c:pt>
                <c:pt idx="184">
                  <c:v>12131.684876486186</c:v>
                </c:pt>
                <c:pt idx="185">
                  <c:v>10410.454574428337</c:v>
                </c:pt>
                <c:pt idx="186">
                  <c:v>10794.237963537369</c:v>
                </c:pt>
                <c:pt idx="187">
                  <c:v>12531.601984598245</c:v>
                </c:pt>
                <c:pt idx="188">
                  <c:v>10851.996565380083</c:v>
                </c:pt>
                <c:pt idx="189">
                  <c:v>-3268.5565443808991</c:v>
                </c:pt>
                <c:pt idx="190">
                  <c:v>14255.515044966471</c:v>
                </c:pt>
                <c:pt idx="191">
                  <c:v>12763.325292579197</c:v>
                </c:pt>
                <c:pt idx="192">
                  <c:v>16303.481139300831</c:v>
                </c:pt>
                <c:pt idx="193">
                  <c:v>13452.785745634734</c:v>
                </c:pt>
                <c:pt idx="194">
                  <c:v>9034.5591232296611</c:v>
                </c:pt>
                <c:pt idx="195">
                  <c:v>9671.8063211868375</c:v>
                </c:pt>
                <c:pt idx="196">
                  <c:v>12110.146709729785</c:v>
                </c:pt>
                <c:pt idx="197">
                  <c:v>12782.445481708619</c:v>
                </c:pt>
                <c:pt idx="198">
                  <c:v>10101.388738546861</c:v>
                </c:pt>
                <c:pt idx="199">
                  <c:v>10780.336985851809</c:v>
                </c:pt>
                <c:pt idx="200">
                  <c:v>10232.938846517271</c:v>
                </c:pt>
                <c:pt idx="201">
                  <c:v>7364.6244282433654</c:v>
                </c:pt>
                <c:pt idx="202">
                  <c:v>12853.859983574295</c:v>
                </c:pt>
                <c:pt idx="203">
                  <c:v>17361.798007485868</c:v>
                </c:pt>
                <c:pt idx="204">
                  <c:v>16803.093045421534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85760"/>
        <c:axId val="342256928"/>
      </c:scatterChart>
      <c:valAx>
        <c:axId val="34228576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enginesize Z transform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256928"/>
        <c:crosses val="autoZero"/>
        <c:crossBetween val="midCat"/>
      </c:valAx>
      <c:valAx>
        <c:axId val="3422569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28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carbody - convertible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'[1]Selected Data -2'!$F$2:$F$206</c:f>
              <c:numCache>
                <c:formatCode>General</c:formatCode>
                <c:ptCount val="20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'[1]Regression-2'!$C$33:$C$237</c:f>
              <c:numCache>
                <c:formatCode>General</c:formatCode>
                <c:ptCount val="205"/>
                <c:pt idx="0">
                  <c:v>-237.6475299385711</c:v>
                </c:pt>
                <c:pt idx="1">
                  <c:v>2767.3524700614289</c:v>
                </c:pt>
                <c:pt idx="2">
                  <c:v>13243.413428710792</c:v>
                </c:pt>
                <c:pt idx="3">
                  <c:v>13594.077955618961</c:v>
                </c:pt>
                <c:pt idx="4">
                  <c:v>17504.392831686386</c:v>
                </c:pt>
                <c:pt idx="5">
                  <c:v>14643.876548540138</c:v>
                </c:pt>
                <c:pt idx="6">
                  <c:v>14102.281086368581</c:v>
                </c:pt>
                <c:pt idx="7">
                  <c:v>15458.569543543083</c:v>
                </c:pt>
                <c:pt idx="8">
                  <c:v>17951.562973090189</c:v>
                </c:pt>
                <c:pt idx="9">
                  <c:v>12545.214742083606</c:v>
                </c:pt>
                <c:pt idx="10">
                  <c:v>15707.630183670963</c:v>
                </c:pt>
                <c:pt idx="11">
                  <c:v>16202.630183670963</c:v>
                </c:pt>
                <c:pt idx="12">
                  <c:v>17234.932907023347</c:v>
                </c:pt>
                <c:pt idx="13">
                  <c:v>17443.077135610598</c:v>
                </c:pt>
                <c:pt idx="14">
                  <c:v>20610.200574913506</c:v>
                </c:pt>
                <c:pt idx="15">
                  <c:v>19086.180286329247</c:v>
                </c:pt>
                <c:pt idx="16">
                  <c:v>29840.664546112661</c:v>
                </c:pt>
                <c:pt idx="17">
                  <c:v>22263.894316337752</c:v>
                </c:pt>
                <c:pt idx="18">
                  <c:v>14270.222108990551</c:v>
                </c:pt>
                <c:pt idx="19">
                  <c:v>10019.42921583215</c:v>
                </c:pt>
                <c:pt idx="20">
                  <c:v>10345.975543114946</c:v>
                </c:pt>
                <c:pt idx="21">
                  <c:v>10442.266527350344</c:v>
                </c:pt>
                <c:pt idx="22">
                  <c:v>11891.132269080106</c:v>
                </c:pt>
                <c:pt idx="23">
                  <c:v>11047.762570985906</c:v>
                </c:pt>
                <c:pt idx="24">
                  <c:v>11864.15272001538</c:v>
                </c:pt>
                <c:pt idx="25">
                  <c:v>12356.410411450279</c:v>
                </c:pt>
                <c:pt idx="26">
                  <c:v>13273.410411450279</c:v>
                </c:pt>
                <c:pt idx="27">
                  <c:v>11732.54596009494</c:v>
                </c:pt>
                <c:pt idx="28">
                  <c:v>8336.8941332927225</c:v>
                </c:pt>
                <c:pt idx="29">
                  <c:v>10379.54938756107</c:v>
                </c:pt>
                <c:pt idx="30">
                  <c:v>15049.979710397718</c:v>
                </c:pt>
                <c:pt idx="31">
                  <c:v>15320.17764632634</c:v>
                </c:pt>
                <c:pt idx="32">
                  <c:v>11236.002510481858</c:v>
                </c:pt>
                <c:pt idx="33">
                  <c:v>11931.354654195211</c:v>
                </c:pt>
                <c:pt idx="34">
                  <c:v>12552.632975238776</c:v>
                </c:pt>
                <c:pt idx="35">
                  <c:v>11180.554595823378</c:v>
                </c:pt>
                <c:pt idx="36">
                  <c:v>11199.173126736498</c:v>
                </c:pt>
                <c:pt idx="37">
                  <c:v>10670.220559629273</c:v>
                </c:pt>
                <c:pt idx="38">
                  <c:v>11940.704998086079</c:v>
                </c:pt>
                <c:pt idx="39">
                  <c:v>11710.653424064421</c:v>
                </c:pt>
                <c:pt idx="40">
                  <c:v>13251.086288499569</c:v>
                </c:pt>
                <c:pt idx="41">
                  <c:v>15193.143496507191</c:v>
                </c:pt>
                <c:pt idx="42">
                  <c:v>11847.517977066294</c:v>
                </c:pt>
                <c:pt idx="43">
                  <c:v>12814.040124615462</c:v>
                </c:pt>
                <c:pt idx="44">
                  <c:v>12640.92921583215</c:v>
                </c:pt>
                <c:pt idx="45">
                  <c:v>12687.475543114946</c:v>
                </c:pt>
                <c:pt idx="46">
                  <c:v>14945.702855430854</c:v>
                </c:pt>
                <c:pt idx="47">
                  <c:v>17631.595353304903</c:v>
                </c:pt>
                <c:pt idx="48">
                  <c:v>20931.595353304903</c:v>
                </c:pt>
                <c:pt idx="49">
                  <c:v>-7.2759576141834259E-12</c:v>
                </c:pt>
                <c:pt idx="50">
                  <c:v>12555.320623957141</c:v>
                </c:pt>
                <c:pt idx="51">
                  <c:v>11966.266177239922</c:v>
                </c:pt>
                <c:pt idx="52">
                  <c:v>12672.915652566036</c:v>
                </c:pt>
                <c:pt idx="53">
                  <c:v>12626.111455174949</c:v>
                </c:pt>
                <c:pt idx="54">
                  <c:v>13332.760930501063</c:v>
                </c:pt>
                <c:pt idx="55">
                  <c:v>15633.589338171121</c:v>
                </c:pt>
                <c:pt idx="56">
                  <c:v>16533.589338171121</c:v>
                </c:pt>
                <c:pt idx="57">
                  <c:v>18340.238813497235</c:v>
                </c:pt>
                <c:pt idx="58">
                  <c:v>15978.177013546754</c:v>
                </c:pt>
                <c:pt idx="59">
                  <c:v>10727.422314081909</c:v>
                </c:pt>
                <c:pt idx="60">
                  <c:v>10410.669690712479</c:v>
                </c:pt>
                <c:pt idx="61">
                  <c:v>12477.422314081909</c:v>
                </c:pt>
                <c:pt idx="62">
                  <c:v>12160.669690712479</c:v>
                </c:pt>
                <c:pt idx="63">
                  <c:v>13147.980558909219</c:v>
                </c:pt>
                <c:pt idx="64">
                  <c:v>13180.618116690819</c:v>
                </c:pt>
                <c:pt idx="65">
                  <c:v>13180.236963718125</c:v>
                </c:pt>
                <c:pt idx="66">
                  <c:v>16922.378677024582</c:v>
                </c:pt>
                <c:pt idx="67">
                  <c:v>17842.285934060747</c:v>
                </c:pt>
                <c:pt idx="68">
                  <c:v>20850.811274388096</c:v>
                </c:pt>
                <c:pt idx="69">
                  <c:v>22337.061587289689</c:v>
                </c:pt>
                <c:pt idx="70">
                  <c:v>21785.822022126813</c:v>
                </c:pt>
                <c:pt idx="71">
                  <c:v>-1180.6731416152106</c:v>
                </c:pt>
                <c:pt idx="72">
                  <c:v>-9416.701788364473</c:v>
                </c:pt>
                <c:pt idx="73">
                  <c:v>2554.8708649320542</c:v>
                </c:pt>
                <c:pt idx="74">
                  <c:v>8042.5040650477094</c:v>
                </c:pt>
                <c:pt idx="75">
                  <c:v>6647.1736812287254</c:v>
                </c:pt>
                <c:pt idx="76">
                  <c:v>10275.600953448306</c:v>
                </c:pt>
                <c:pt idx="77">
                  <c:v>11754.043966873858</c:v>
                </c:pt>
                <c:pt idx="78">
                  <c:v>12313.837670787223</c:v>
                </c:pt>
                <c:pt idx="79">
                  <c:v>11204.843965329052</c:v>
                </c:pt>
                <c:pt idx="80">
                  <c:v>9861.8193715218786</c:v>
                </c:pt>
                <c:pt idx="81">
                  <c:v>11235.093809315338</c:v>
                </c:pt>
                <c:pt idx="82">
                  <c:v>10073.807078995971</c:v>
                </c:pt>
                <c:pt idx="83">
                  <c:v>12430.837844735574</c:v>
                </c:pt>
                <c:pt idx="84">
                  <c:v>12057.487320061688</c:v>
                </c:pt>
                <c:pt idx="85">
                  <c:v>9774.2999267285795</c:v>
                </c:pt>
                <c:pt idx="86">
                  <c:v>11027.49572933749</c:v>
                </c:pt>
                <c:pt idx="87">
                  <c:v>9225.7059086742302</c:v>
                </c:pt>
                <c:pt idx="88">
                  <c:v>9225.7059086742302</c:v>
                </c:pt>
                <c:pt idx="89">
                  <c:v>10519.767215532307</c:v>
                </c:pt>
                <c:pt idx="90">
                  <c:v>11695.650617002979</c:v>
                </c:pt>
                <c:pt idx="91">
                  <c:v>11708.334172423767</c:v>
                </c:pt>
                <c:pt idx="92">
                  <c:v>11934.932073728221</c:v>
                </c:pt>
                <c:pt idx="93">
                  <c:v>12549.303049337379</c:v>
                </c:pt>
                <c:pt idx="94">
                  <c:v>12402.220709576119</c:v>
                </c:pt>
                <c:pt idx="95">
                  <c:v>13004.622629598271</c:v>
                </c:pt>
                <c:pt idx="96">
                  <c:v>12628.818610880573</c:v>
                </c:pt>
                <c:pt idx="97">
                  <c:v>13216.591685185274</c:v>
                </c:pt>
                <c:pt idx="98">
                  <c:v>13083.047718378655</c:v>
                </c:pt>
                <c:pt idx="99">
                  <c:v>9629.7464914386364</c:v>
                </c:pt>
                <c:pt idx="100">
                  <c:v>10200.488800003735</c:v>
                </c:pt>
                <c:pt idx="101">
                  <c:v>7751.2660419727354</c:v>
                </c:pt>
                <c:pt idx="102">
                  <c:v>8918.5749500825095</c:v>
                </c:pt>
                <c:pt idx="103">
                  <c:v>7060.8539729601762</c:v>
                </c:pt>
                <c:pt idx="104">
                  <c:v>14991.77674766683</c:v>
                </c:pt>
                <c:pt idx="105">
                  <c:v>14836.899102242322</c:v>
                </c:pt>
                <c:pt idx="106">
                  <c:v>11740.012314885662</c:v>
                </c:pt>
                <c:pt idx="107">
                  <c:v>9500.482585779142</c:v>
                </c:pt>
                <c:pt idx="108">
                  <c:v>8725.902467886297</c:v>
                </c:pt>
                <c:pt idx="109">
                  <c:v>6697.5019453667119</c:v>
                </c:pt>
                <c:pt idx="110">
                  <c:v>7790.4847252533546</c:v>
                </c:pt>
                <c:pt idx="111">
                  <c:v>13507.591161380755</c:v>
                </c:pt>
                <c:pt idx="112">
                  <c:v>12499.04669647355</c:v>
                </c:pt>
                <c:pt idx="113">
                  <c:v>11279.610520968323</c:v>
                </c:pt>
                <c:pt idx="114">
                  <c:v>11078.628953840605</c:v>
                </c:pt>
                <c:pt idx="115">
                  <c:v>14303.626814366395</c:v>
                </c:pt>
                <c:pt idx="116">
                  <c:v>13549.04669647355</c:v>
                </c:pt>
                <c:pt idx="117">
                  <c:v>9848.4289003215836</c:v>
                </c:pt>
                <c:pt idx="118">
                  <c:v>10498.122120089702</c:v>
                </c:pt>
                <c:pt idx="119">
                  <c:v>11047.762570985906</c:v>
                </c:pt>
                <c:pt idx="120">
                  <c:v>11864.15272001538</c:v>
                </c:pt>
                <c:pt idx="121">
                  <c:v>12356.410411450279</c:v>
                </c:pt>
                <c:pt idx="122">
                  <c:v>13383.96454805969</c:v>
                </c:pt>
                <c:pt idx="123">
                  <c:v>8336.8941332927225</c:v>
                </c:pt>
                <c:pt idx="124">
                  <c:v>10188.858653017629</c:v>
                </c:pt>
                <c:pt idx="125">
                  <c:v>19903.510728765526</c:v>
                </c:pt>
                <c:pt idx="126">
                  <c:v>27505.348911018573</c:v>
                </c:pt>
                <c:pt idx="127">
                  <c:v>29005.348911018573</c:v>
                </c:pt>
                <c:pt idx="128">
                  <c:v>12880.906167388654</c:v>
                </c:pt>
                <c:pt idx="129">
                  <c:v>7.2759576141834259E-12</c:v>
                </c:pt>
                <c:pt idx="130">
                  <c:v>12242.941541013217</c:v>
                </c:pt>
                <c:pt idx="131">
                  <c:v>12684.684028251708</c:v>
                </c:pt>
                <c:pt idx="132">
                  <c:v>11499.706889703848</c:v>
                </c:pt>
                <c:pt idx="133">
                  <c:v>11868.913007117089</c:v>
                </c:pt>
                <c:pt idx="134">
                  <c:v>14754.871747899762</c:v>
                </c:pt>
                <c:pt idx="135">
                  <c:v>15292.696396226123</c:v>
                </c:pt>
                <c:pt idx="136">
                  <c:v>12079.326301948109</c:v>
                </c:pt>
                <c:pt idx="137">
                  <c:v>12601.192209491795</c:v>
                </c:pt>
                <c:pt idx="138">
                  <c:v>11027.47158149664</c:v>
                </c:pt>
                <c:pt idx="139">
                  <c:v>13403.378695055435</c:v>
                </c:pt>
                <c:pt idx="140">
                  <c:v>14342.950776158945</c:v>
                </c:pt>
                <c:pt idx="141">
                  <c:v>9066.6891354900781</c:v>
                </c:pt>
                <c:pt idx="142">
                  <c:v>10634.022069064786</c:v>
                </c:pt>
                <c:pt idx="143">
                  <c:v>11709.34216067196</c:v>
                </c:pt>
                <c:pt idx="144">
                  <c:v>14183.319254700977</c:v>
                </c:pt>
                <c:pt idx="145">
                  <c:v>11834.585450505923</c:v>
                </c:pt>
                <c:pt idx="146">
                  <c:v>10784.625826135371</c:v>
                </c:pt>
                <c:pt idx="147">
                  <c:v>12429.894343720887</c:v>
                </c:pt>
                <c:pt idx="148">
                  <c:v>12208.874094663282</c:v>
                </c:pt>
                <c:pt idx="149">
                  <c:v>13800.998411415825</c:v>
                </c:pt>
                <c:pt idx="150">
                  <c:v>10364.917425297273</c:v>
                </c:pt>
                <c:pt idx="151">
                  <c:v>11642.683567794447</c:v>
                </c:pt>
                <c:pt idx="152">
                  <c:v>11759.436191163877</c:v>
                </c:pt>
                <c:pt idx="153">
                  <c:v>12756.480297357828</c:v>
                </c:pt>
                <c:pt idx="154">
                  <c:v>14822.888817559658</c:v>
                </c:pt>
                <c:pt idx="155">
                  <c:v>16793.402771042322</c:v>
                </c:pt>
                <c:pt idx="156">
                  <c:v>11377.410291396871</c:v>
                </c:pt>
                <c:pt idx="157">
                  <c:v>11674.647353223107</c:v>
                </c:pt>
                <c:pt idx="158">
                  <c:v>14350.655277212143</c:v>
                </c:pt>
                <c:pt idx="159">
                  <c:v>11879.814224203015</c:v>
                </c:pt>
                <c:pt idx="160">
                  <c:v>10048.47978814556</c:v>
                </c:pt>
                <c:pt idx="161">
                  <c:v>13495.801730800766</c:v>
                </c:pt>
                <c:pt idx="162">
                  <c:v>14419.739841974775</c:v>
                </c:pt>
                <c:pt idx="163">
                  <c:v>13948.260818696563</c:v>
                </c:pt>
                <c:pt idx="164">
                  <c:v>14174.807145979359</c:v>
                </c:pt>
                <c:pt idx="165">
                  <c:v>11055.789027205998</c:v>
                </c:pt>
                <c:pt idx="166">
                  <c:v>11342.335354488794</c:v>
                </c:pt>
                <c:pt idx="167">
                  <c:v>6659.1009983615322</c:v>
                </c:pt>
                <c:pt idx="168">
                  <c:v>7843.7814181006415</c:v>
                </c:pt>
                <c:pt idx="169">
                  <c:v>8213.7298440789818</c:v>
                </c:pt>
                <c:pt idx="170">
                  <c:v>9593.9564124274948</c:v>
                </c:pt>
                <c:pt idx="171">
                  <c:v>9990.5027397102913</c:v>
                </c:pt>
                <c:pt idx="172">
                  <c:v>-2725.3527747662883</c:v>
                </c:pt>
                <c:pt idx="173">
                  <c:v>7236.9952298655044</c:v>
                </c:pt>
                <c:pt idx="174">
                  <c:v>12056.209280304527</c:v>
                </c:pt>
                <c:pt idx="175">
                  <c:v>8823.2698234249474</c:v>
                </c:pt>
                <c:pt idx="176">
                  <c:v>9733.2698234249474</c:v>
                </c:pt>
                <c:pt idx="177">
                  <c:v>10141.78520629475</c:v>
                </c:pt>
                <c:pt idx="178">
                  <c:v>7840.1267650539048</c:v>
                </c:pt>
                <c:pt idx="179">
                  <c:v>7333.3225676628153</c:v>
                </c:pt>
                <c:pt idx="180">
                  <c:v>6893.2326745922328</c:v>
                </c:pt>
                <c:pt idx="181">
                  <c:v>7177.4364091036732</c:v>
                </c:pt>
                <c:pt idx="182">
                  <c:v>11907.695191290517</c:v>
                </c:pt>
                <c:pt idx="183">
                  <c:v>10186.464889232668</c:v>
                </c:pt>
                <c:pt idx="184">
                  <c:v>12131.684876486186</c:v>
                </c:pt>
                <c:pt idx="185">
                  <c:v>10410.454574428337</c:v>
                </c:pt>
                <c:pt idx="186">
                  <c:v>10794.237963537369</c:v>
                </c:pt>
                <c:pt idx="187">
                  <c:v>12531.601984598245</c:v>
                </c:pt>
                <c:pt idx="188">
                  <c:v>10851.996565380083</c:v>
                </c:pt>
                <c:pt idx="189">
                  <c:v>-3268.5565443808991</c:v>
                </c:pt>
                <c:pt idx="190">
                  <c:v>14255.515044966471</c:v>
                </c:pt>
                <c:pt idx="191">
                  <c:v>12763.325292579197</c:v>
                </c:pt>
                <c:pt idx="192">
                  <c:v>16303.481139300831</c:v>
                </c:pt>
                <c:pt idx="193">
                  <c:v>13452.785745634734</c:v>
                </c:pt>
                <c:pt idx="194">
                  <c:v>9034.5591232296611</c:v>
                </c:pt>
                <c:pt idx="195">
                  <c:v>9671.8063211868375</c:v>
                </c:pt>
                <c:pt idx="196">
                  <c:v>12110.146709729785</c:v>
                </c:pt>
                <c:pt idx="197">
                  <c:v>12782.445481708619</c:v>
                </c:pt>
                <c:pt idx="198">
                  <c:v>10101.388738546861</c:v>
                </c:pt>
                <c:pt idx="199">
                  <c:v>10780.336985851809</c:v>
                </c:pt>
                <c:pt idx="200">
                  <c:v>10232.938846517271</c:v>
                </c:pt>
                <c:pt idx="201">
                  <c:v>7364.6244282433654</c:v>
                </c:pt>
                <c:pt idx="202">
                  <c:v>12853.859983574295</c:v>
                </c:pt>
                <c:pt idx="203">
                  <c:v>17361.798007485868</c:v>
                </c:pt>
                <c:pt idx="204">
                  <c:v>16803.093045421534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79232"/>
        <c:axId val="342286848"/>
      </c:scatterChart>
      <c:valAx>
        <c:axId val="34227923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carbody - convertible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286848"/>
        <c:crosses val="autoZero"/>
        <c:crossBetween val="midCat"/>
      </c:valAx>
      <c:valAx>
        <c:axId val="3422868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27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enginetype - dohcv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'[1]Selected Data -2'!$G$2:$G$206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'[1]Regression-2'!$C$33:$C$237</c:f>
              <c:numCache>
                <c:formatCode>General</c:formatCode>
                <c:ptCount val="205"/>
                <c:pt idx="0">
                  <c:v>-237.6475299385711</c:v>
                </c:pt>
                <c:pt idx="1">
                  <c:v>2767.3524700614289</c:v>
                </c:pt>
                <c:pt idx="2">
                  <c:v>13243.413428710792</c:v>
                </c:pt>
                <c:pt idx="3">
                  <c:v>13594.077955618961</c:v>
                </c:pt>
                <c:pt idx="4">
                  <c:v>17504.392831686386</c:v>
                </c:pt>
                <c:pt idx="5">
                  <c:v>14643.876548540138</c:v>
                </c:pt>
                <c:pt idx="6">
                  <c:v>14102.281086368581</c:v>
                </c:pt>
                <c:pt idx="7">
                  <c:v>15458.569543543083</c:v>
                </c:pt>
                <c:pt idx="8">
                  <c:v>17951.562973090189</c:v>
                </c:pt>
                <c:pt idx="9">
                  <c:v>12545.214742083606</c:v>
                </c:pt>
                <c:pt idx="10">
                  <c:v>15707.630183670963</c:v>
                </c:pt>
                <c:pt idx="11">
                  <c:v>16202.630183670963</c:v>
                </c:pt>
                <c:pt idx="12">
                  <c:v>17234.932907023347</c:v>
                </c:pt>
                <c:pt idx="13">
                  <c:v>17443.077135610598</c:v>
                </c:pt>
                <c:pt idx="14">
                  <c:v>20610.200574913506</c:v>
                </c:pt>
                <c:pt idx="15">
                  <c:v>19086.180286329247</c:v>
                </c:pt>
                <c:pt idx="16">
                  <c:v>29840.664546112661</c:v>
                </c:pt>
                <c:pt idx="17">
                  <c:v>22263.894316337752</c:v>
                </c:pt>
                <c:pt idx="18">
                  <c:v>14270.222108990551</c:v>
                </c:pt>
                <c:pt idx="19">
                  <c:v>10019.42921583215</c:v>
                </c:pt>
                <c:pt idx="20">
                  <c:v>10345.975543114946</c:v>
                </c:pt>
                <c:pt idx="21">
                  <c:v>10442.266527350344</c:v>
                </c:pt>
                <c:pt idx="22">
                  <c:v>11891.132269080106</c:v>
                </c:pt>
                <c:pt idx="23">
                  <c:v>11047.762570985906</c:v>
                </c:pt>
                <c:pt idx="24">
                  <c:v>11864.15272001538</c:v>
                </c:pt>
                <c:pt idx="25">
                  <c:v>12356.410411450279</c:v>
                </c:pt>
                <c:pt idx="26">
                  <c:v>13273.410411450279</c:v>
                </c:pt>
                <c:pt idx="27">
                  <c:v>11732.54596009494</c:v>
                </c:pt>
                <c:pt idx="28">
                  <c:v>8336.8941332927225</c:v>
                </c:pt>
                <c:pt idx="29">
                  <c:v>10379.54938756107</c:v>
                </c:pt>
                <c:pt idx="30">
                  <c:v>15049.979710397718</c:v>
                </c:pt>
                <c:pt idx="31">
                  <c:v>15320.17764632634</c:v>
                </c:pt>
                <c:pt idx="32">
                  <c:v>11236.002510481858</c:v>
                </c:pt>
                <c:pt idx="33">
                  <c:v>11931.354654195211</c:v>
                </c:pt>
                <c:pt idx="34">
                  <c:v>12552.632975238776</c:v>
                </c:pt>
                <c:pt idx="35">
                  <c:v>11180.554595823378</c:v>
                </c:pt>
                <c:pt idx="36">
                  <c:v>11199.173126736498</c:v>
                </c:pt>
                <c:pt idx="37">
                  <c:v>10670.220559629273</c:v>
                </c:pt>
                <c:pt idx="38">
                  <c:v>11940.704998086079</c:v>
                </c:pt>
                <c:pt idx="39">
                  <c:v>11710.653424064421</c:v>
                </c:pt>
                <c:pt idx="40">
                  <c:v>13251.086288499569</c:v>
                </c:pt>
                <c:pt idx="41">
                  <c:v>15193.143496507191</c:v>
                </c:pt>
                <c:pt idx="42">
                  <c:v>11847.517977066294</c:v>
                </c:pt>
                <c:pt idx="43">
                  <c:v>12814.040124615462</c:v>
                </c:pt>
                <c:pt idx="44">
                  <c:v>12640.92921583215</c:v>
                </c:pt>
                <c:pt idx="45">
                  <c:v>12687.475543114946</c:v>
                </c:pt>
                <c:pt idx="46">
                  <c:v>14945.702855430854</c:v>
                </c:pt>
                <c:pt idx="47">
                  <c:v>17631.595353304903</c:v>
                </c:pt>
                <c:pt idx="48">
                  <c:v>20931.595353304903</c:v>
                </c:pt>
                <c:pt idx="49">
                  <c:v>-7.2759576141834259E-12</c:v>
                </c:pt>
                <c:pt idx="50">
                  <c:v>12555.320623957141</c:v>
                </c:pt>
                <c:pt idx="51">
                  <c:v>11966.266177239922</c:v>
                </c:pt>
                <c:pt idx="52">
                  <c:v>12672.915652566036</c:v>
                </c:pt>
                <c:pt idx="53">
                  <c:v>12626.111455174949</c:v>
                </c:pt>
                <c:pt idx="54">
                  <c:v>13332.760930501063</c:v>
                </c:pt>
                <c:pt idx="55">
                  <c:v>15633.589338171121</c:v>
                </c:pt>
                <c:pt idx="56">
                  <c:v>16533.589338171121</c:v>
                </c:pt>
                <c:pt idx="57">
                  <c:v>18340.238813497235</c:v>
                </c:pt>
                <c:pt idx="58">
                  <c:v>15978.177013546754</c:v>
                </c:pt>
                <c:pt idx="59">
                  <c:v>10727.422314081909</c:v>
                </c:pt>
                <c:pt idx="60">
                  <c:v>10410.669690712479</c:v>
                </c:pt>
                <c:pt idx="61">
                  <c:v>12477.422314081909</c:v>
                </c:pt>
                <c:pt idx="62">
                  <c:v>12160.669690712479</c:v>
                </c:pt>
                <c:pt idx="63">
                  <c:v>13147.980558909219</c:v>
                </c:pt>
                <c:pt idx="64">
                  <c:v>13180.618116690819</c:v>
                </c:pt>
                <c:pt idx="65">
                  <c:v>13180.236963718125</c:v>
                </c:pt>
                <c:pt idx="66">
                  <c:v>16922.378677024582</c:v>
                </c:pt>
                <c:pt idx="67">
                  <c:v>17842.285934060747</c:v>
                </c:pt>
                <c:pt idx="68">
                  <c:v>20850.811274388096</c:v>
                </c:pt>
                <c:pt idx="69">
                  <c:v>22337.061587289689</c:v>
                </c:pt>
                <c:pt idx="70">
                  <c:v>21785.822022126813</c:v>
                </c:pt>
                <c:pt idx="71">
                  <c:v>-1180.6731416152106</c:v>
                </c:pt>
                <c:pt idx="72">
                  <c:v>-9416.701788364473</c:v>
                </c:pt>
                <c:pt idx="73">
                  <c:v>2554.8708649320542</c:v>
                </c:pt>
                <c:pt idx="74">
                  <c:v>8042.5040650477094</c:v>
                </c:pt>
                <c:pt idx="75">
                  <c:v>6647.1736812287254</c:v>
                </c:pt>
                <c:pt idx="76">
                  <c:v>10275.600953448306</c:v>
                </c:pt>
                <c:pt idx="77">
                  <c:v>11754.043966873858</c:v>
                </c:pt>
                <c:pt idx="78">
                  <c:v>12313.837670787223</c:v>
                </c:pt>
                <c:pt idx="79">
                  <c:v>11204.843965329052</c:v>
                </c:pt>
                <c:pt idx="80">
                  <c:v>9861.8193715218786</c:v>
                </c:pt>
                <c:pt idx="81">
                  <c:v>11235.093809315338</c:v>
                </c:pt>
                <c:pt idx="82">
                  <c:v>10073.807078995971</c:v>
                </c:pt>
                <c:pt idx="83">
                  <c:v>12430.837844735574</c:v>
                </c:pt>
                <c:pt idx="84">
                  <c:v>12057.487320061688</c:v>
                </c:pt>
                <c:pt idx="85">
                  <c:v>9774.2999267285795</c:v>
                </c:pt>
                <c:pt idx="86">
                  <c:v>11027.49572933749</c:v>
                </c:pt>
                <c:pt idx="87">
                  <c:v>9225.7059086742302</c:v>
                </c:pt>
                <c:pt idx="88">
                  <c:v>9225.7059086742302</c:v>
                </c:pt>
                <c:pt idx="89">
                  <c:v>10519.767215532307</c:v>
                </c:pt>
                <c:pt idx="90">
                  <c:v>11695.650617002979</c:v>
                </c:pt>
                <c:pt idx="91">
                  <c:v>11708.334172423767</c:v>
                </c:pt>
                <c:pt idx="92">
                  <c:v>11934.932073728221</c:v>
                </c:pt>
                <c:pt idx="93">
                  <c:v>12549.303049337379</c:v>
                </c:pt>
                <c:pt idx="94">
                  <c:v>12402.220709576119</c:v>
                </c:pt>
                <c:pt idx="95">
                  <c:v>13004.622629598271</c:v>
                </c:pt>
                <c:pt idx="96">
                  <c:v>12628.818610880573</c:v>
                </c:pt>
                <c:pt idx="97">
                  <c:v>13216.591685185274</c:v>
                </c:pt>
                <c:pt idx="98">
                  <c:v>13083.047718378655</c:v>
                </c:pt>
                <c:pt idx="99">
                  <c:v>9629.7464914386364</c:v>
                </c:pt>
                <c:pt idx="100">
                  <c:v>10200.488800003735</c:v>
                </c:pt>
                <c:pt idx="101">
                  <c:v>7751.2660419727354</c:v>
                </c:pt>
                <c:pt idx="102">
                  <c:v>8918.5749500825095</c:v>
                </c:pt>
                <c:pt idx="103">
                  <c:v>7060.8539729601762</c:v>
                </c:pt>
                <c:pt idx="104">
                  <c:v>14991.77674766683</c:v>
                </c:pt>
                <c:pt idx="105">
                  <c:v>14836.899102242322</c:v>
                </c:pt>
                <c:pt idx="106">
                  <c:v>11740.012314885662</c:v>
                </c:pt>
                <c:pt idx="107">
                  <c:v>9500.482585779142</c:v>
                </c:pt>
                <c:pt idx="108">
                  <c:v>8725.902467886297</c:v>
                </c:pt>
                <c:pt idx="109">
                  <c:v>6697.5019453667119</c:v>
                </c:pt>
                <c:pt idx="110">
                  <c:v>7790.4847252533546</c:v>
                </c:pt>
                <c:pt idx="111">
                  <c:v>13507.591161380755</c:v>
                </c:pt>
                <c:pt idx="112">
                  <c:v>12499.04669647355</c:v>
                </c:pt>
                <c:pt idx="113">
                  <c:v>11279.610520968323</c:v>
                </c:pt>
                <c:pt idx="114">
                  <c:v>11078.628953840605</c:v>
                </c:pt>
                <c:pt idx="115">
                  <c:v>14303.626814366395</c:v>
                </c:pt>
                <c:pt idx="116">
                  <c:v>13549.04669647355</c:v>
                </c:pt>
                <c:pt idx="117">
                  <c:v>9848.4289003215836</c:v>
                </c:pt>
                <c:pt idx="118">
                  <c:v>10498.122120089702</c:v>
                </c:pt>
                <c:pt idx="119">
                  <c:v>11047.762570985906</c:v>
                </c:pt>
                <c:pt idx="120">
                  <c:v>11864.15272001538</c:v>
                </c:pt>
                <c:pt idx="121">
                  <c:v>12356.410411450279</c:v>
                </c:pt>
                <c:pt idx="122">
                  <c:v>13383.96454805969</c:v>
                </c:pt>
                <c:pt idx="123">
                  <c:v>8336.8941332927225</c:v>
                </c:pt>
                <c:pt idx="124">
                  <c:v>10188.858653017629</c:v>
                </c:pt>
                <c:pt idx="125">
                  <c:v>19903.510728765526</c:v>
                </c:pt>
                <c:pt idx="126">
                  <c:v>27505.348911018573</c:v>
                </c:pt>
                <c:pt idx="127">
                  <c:v>29005.348911018573</c:v>
                </c:pt>
                <c:pt idx="128">
                  <c:v>12880.906167388654</c:v>
                </c:pt>
                <c:pt idx="129">
                  <c:v>7.2759576141834259E-12</c:v>
                </c:pt>
                <c:pt idx="130">
                  <c:v>12242.941541013217</c:v>
                </c:pt>
                <c:pt idx="131">
                  <c:v>12684.684028251708</c:v>
                </c:pt>
                <c:pt idx="132">
                  <c:v>11499.706889703848</c:v>
                </c:pt>
                <c:pt idx="133">
                  <c:v>11868.913007117089</c:v>
                </c:pt>
                <c:pt idx="134">
                  <c:v>14754.871747899762</c:v>
                </c:pt>
                <c:pt idx="135">
                  <c:v>15292.696396226123</c:v>
                </c:pt>
                <c:pt idx="136">
                  <c:v>12079.326301948109</c:v>
                </c:pt>
                <c:pt idx="137">
                  <c:v>12601.192209491795</c:v>
                </c:pt>
                <c:pt idx="138">
                  <c:v>11027.47158149664</c:v>
                </c:pt>
                <c:pt idx="139">
                  <c:v>13403.378695055435</c:v>
                </c:pt>
                <c:pt idx="140">
                  <c:v>14342.950776158945</c:v>
                </c:pt>
                <c:pt idx="141">
                  <c:v>9066.6891354900781</c:v>
                </c:pt>
                <c:pt idx="142">
                  <c:v>10634.022069064786</c:v>
                </c:pt>
                <c:pt idx="143">
                  <c:v>11709.34216067196</c:v>
                </c:pt>
                <c:pt idx="144">
                  <c:v>14183.319254700977</c:v>
                </c:pt>
                <c:pt idx="145">
                  <c:v>11834.585450505923</c:v>
                </c:pt>
                <c:pt idx="146">
                  <c:v>10784.625826135371</c:v>
                </c:pt>
                <c:pt idx="147">
                  <c:v>12429.894343720887</c:v>
                </c:pt>
                <c:pt idx="148">
                  <c:v>12208.874094663282</c:v>
                </c:pt>
                <c:pt idx="149">
                  <c:v>13800.998411415825</c:v>
                </c:pt>
                <c:pt idx="150">
                  <c:v>10364.917425297273</c:v>
                </c:pt>
                <c:pt idx="151">
                  <c:v>11642.683567794447</c:v>
                </c:pt>
                <c:pt idx="152">
                  <c:v>11759.436191163877</c:v>
                </c:pt>
                <c:pt idx="153">
                  <c:v>12756.480297357828</c:v>
                </c:pt>
                <c:pt idx="154">
                  <c:v>14822.888817559658</c:v>
                </c:pt>
                <c:pt idx="155">
                  <c:v>16793.402771042322</c:v>
                </c:pt>
                <c:pt idx="156">
                  <c:v>11377.410291396871</c:v>
                </c:pt>
                <c:pt idx="157">
                  <c:v>11674.647353223107</c:v>
                </c:pt>
                <c:pt idx="158">
                  <c:v>14350.655277212143</c:v>
                </c:pt>
                <c:pt idx="159">
                  <c:v>11879.814224203015</c:v>
                </c:pt>
                <c:pt idx="160">
                  <c:v>10048.47978814556</c:v>
                </c:pt>
                <c:pt idx="161">
                  <c:v>13495.801730800766</c:v>
                </c:pt>
                <c:pt idx="162">
                  <c:v>14419.739841974775</c:v>
                </c:pt>
                <c:pt idx="163">
                  <c:v>13948.260818696563</c:v>
                </c:pt>
                <c:pt idx="164">
                  <c:v>14174.807145979359</c:v>
                </c:pt>
                <c:pt idx="165">
                  <c:v>11055.789027205998</c:v>
                </c:pt>
                <c:pt idx="166">
                  <c:v>11342.335354488794</c:v>
                </c:pt>
                <c:pt idx="167">
                  <c:v>6659.1009983615322</c:v>
                </c:pt>
                <c:pt idx="168">
                  <c:v>7843.7814181006415</c:v>
                </c:pt>
                <c:pt idx="169">
                  <c:v>8213.7298440789818</c:v>
                </c:pt>
                <c:pt idx="170">
                  <c:v>9593.9564124274948</c:v>
                </c:pt>
                <c:pt idx="171">
                  <c:v>9990.5027397102913</c:v>
                </c:pt>
                <c:pt idx="172">
                  <c:v>-2725.3527747662883</c:v>
                </c:pt>
                <c:pt idx="173">
                  <c:v>7236.9952298655044</c:v>
                </c:pt>
                <c:pt idx="174">
                  <c:v>12056.209280304527</c:v>
                </c:pt>
                <c:pt idx="175">
                  <c:v>8823.2698234249474</c:v>
                </c:pt>
                <c:pt idx="176">
                  <c:v>9733.2698234249474</c:v>
                </c:pt>
                <c:pt idx="177">
                  <c:v>10141.78520629475</c:v>
                </c:pt>
                <c:pt idx="178">
                  <c:v>7840.1267650539048</c:v>
                </c:pt>
                <c:pt idx="179">
                  <c:v>7333.3225676628153</c:v>
                </c:pt>
                <c:pt idx="180">
                  <c:v>6893.2326745922328</c:v>
                </c:pt>
                <c:pt idx="181">
                  <c:v>7177.4364091036732</c:v>
                </c:pt>
                <c:pt idx="182">
                  <c:v>11907.695191290517</c:v>
                </c:pt>
                <c:pt idx="183">
                  <c:v>10186.464889232668</c:v>
                </c:pt>
                <c:pt idx="184">
                  <c:v>12131.684876486186</c:v>
                </c:pt>
                <c:pt idx="185">
                  <c:v>10410.454574428337</c:v>
                </c:pt>
                <c:pt idx="186">
                  <c:v>10794.237963537369</c:v>
                </c:pt>
                <c:pt idx="187">
                  <c:v>12531.601984598245</c:v>
                </c:pt>
                <c:pt idx="188">
                  <c:v>10851.996565380083</c:v>
                </c:pt>
                <c:pt idx="189">
                  <c:v>-3268.5565443808991</c:v>
                </c:pt>
                <c:pt idx="190">
                  <c:v>14255.515044966471</c:v>
                </c:pt>
                <c:pt idx="191">
                  <c:v>12763.325292579197</c:v>
                </c:pt>
                <c:pt idx="192">
                  <c:v>16303.481139300831</c:v>
                </c:pt>
                <c:pt idx="193">
                  <c:v>13452.785745634734</c:v>
                </c:pt>
                <c:pt idx="194">
                  <c:v>9034.5591232296611</c:v>
                </c:pt>
                <c:pt idx="195">
                  <c:v>9671.8063211868375</c:v>
                </c:pt>
                <c:pt idx="196">
                  <c:v>12110.146709729785</c:v>
                </c:pt>
                <c:pt idx="197">
                  <c:v>12782.445481708619</c:v>
                </c:pt>
                <c:pt idx="198">
                  <c:v>10101.388738546861</c:v>
                </c:pt>
                <c:pt idx="199">
                  <c:v>10780.336985851809</c:v>
                </c:pt>
                <c:pt idx="200">
                  <c:v>10232.938846517271</c:v>
                </c:pt>
                <c:pt idx="201">
                  <c:v>7364.6244282433654</c:v>
                </c:pt>
                <c:pt idx="202">
                  <c:v>12853.859983574295</c:v>
                </c:pt>
                <c:pt idx="203">
                  <c:v>17361.798007485868</c:v>
                </c:pt>
                <c:pt idx="204">
                  <c:v>16803.093045421534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79776"/>
        <c:axId val="342256384"/>
      </c:scatterChart>
      <c:valAx>
        <c:axId val="34227977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enginetype - dohcv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256384"/>
        <c:crosses val="autoZero"/>
        <c:crossBetween val="midCat"/>
      </c:valAx>
      <c:valAx>
        <c:axId val="3422563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279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cylindernumber - 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'[1]Selected Data -2'!$H$2:$H$206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'[1]Regression-2'!$C$33:$C$237</c:f>
              <c:numCache>
                <c:formatCode>General</c:formatCode>
                <c:ptCount val="205"/>
                <c:pt idx="0">
                  <c:v>-237.6475299385711</c:v>
                </c:pt>
                <c:pt idx="1">
                  <c:v>2767.3524700614289</c:v>
                </c:pt>
                <c:pt idx="2">
                  <c:v>13243.413428710792</c:v>
                </c:pt>
                <c:pt idx="3">
                  <c:v>13594.077955618961</c:v>
                </c:pt>
                <c:pt idx="4">
                  <c:v>17504.392831686386</c:v>
                </c:pt>
                <c:pt idx="5">
                  <c:v>14643.876548540138</c:v>
                </c:pt>
                <c:pt idx="6">
                  <c:v>14102.281086368581</c:v>
                </c:pt>
                <c:pt idx="7">
                  <c:v>15458.569543543083</c:v>
                </c:pt>
                <c:pt idx="8">
                  <c:v>17951.562973090189</c:v>
                </c:pt>
                <c:pt idx="9">
                  <c:v>12545.214742083606</c:v>
                </c:pt>
                <c:pt idx="10">
                  <c:v>15707.630183670963</c:v>
                </c:pt>
                <c:pt idx="11">
                  <c:v>16202.630183670963</c:v>
                </c:pt>
                <c:pt idx="12">
                  <c:v>17234.932907023347</c:v>
                </c:pt>
                <c:pt idx="13">
                  <c:v>17443.077135610598</c:v>
                </c:pt>
                <c:pt idx="14">
                  <c:v>20610.200574913506</c:v>
                </c:pt>
                <c:pt idx="15">
                  <c:v>19086.180286329247</c:v>
                </c:pt>
                <c:pt idx="16">
                  <c:v>29840.664546112661</c:v>
                </c:pt>
                <c:pt idx="17">
                  <c:v>22263.894316337752</c:v>
                </c:pt>
                <c:pt idx="18">
                  <c:v>14270.222108990551</c:v>
                </c:pt>
                <c:pt idx="19">
                  <c:v>10019.42921583215</c:v>
                </c:pt>
                <c:pt idx="20">
                  <c:v>10345.975543114946</c:v>
                </c:pt>
                <c:pt idx="21">
                  <c:v>10442.266527350344</c:v>
                </c:pt>
                <c:pt idx="22">
                  <c:v>11891.132269080106</c:v>
                </c:pt>
                <c:pt idx="23">
                  <c:v>11047.762570985906</c:v>
                </c:pt>
                <c:pt idx="24">
                  <c:v>11864.15272001538</c:v>
                </c:pt>
                <c:pt idx="25">
                  <c:v>12356.410411450279</c:v>
                </c:pt>
                <c:pt idx="26">
                  <c:v>13273.410411450279</c:v>
                </c:pt>
                <c:pt idx="27">
                  <c:v>11732.54596009494</c:v>
                </c:pt>
                <c:pt idx="28">
                  <c:v>8336.8941332927225</c:v>
                </c:pt>
                <c:pt idx="29">
                  <c:v>10379.54938756107</c:v>
                </c:pt>
                <c:pt idx="30">
                  <c:v>15049.979710397718</c:v>
                </c:pt>
                <c:pt idx="31">
                  <c:v>15320.17764632634</c:v>
                </c:pt>
                <c:pt idx="32">
                  <c:v>11236.002510481858</c:v>
                </c:pt>
                <c:pt idx="33">
                  <c:v>11931.354654195211</c:v>
                </c:pt>
                <c:pt idx="34">
                  <c:v>12552.632975238776</c:v>
                </c:pt>
                <c:pt idx="35">
                  <c:v>11180.554595823378</c:v>
                </c:pt>
                <c:pt idx="36">
                  <c:v>11199.173126736498</c:v>
                </c:pt>
                <c:pt idx="37">
                  <c:v>10670.220559629273</c:v>
                </c:pt>
                <c:pt idx="38">
                  <c:v>11940.704998086079</c:v>
                </c:pt>
                <c:pt idx="39">
                  <c:v>11710.653424064421</c:v>
                </c:pt>
                <c:pt idx="40">
                  <c:v>13251.086288499569</c:v>
                </c:pt>
                <c:pt idx="41">
                  <c:v>15193.143496507191</c:v>
                </c:pt>
                <c:pt idx="42">
                  <c:v>11847.517977066294</c:v>
                </c:pt>
                <c:pt idx="43">
                  <c:v>12814.040124615462</c:v>
                </c:pt>
                <c:pt idx="44">
                  <c:v>12640.92921583215</c:v>
                </c:pt>
                <c:pt idx="45">
                  <c:v>12687.475543114946</c:v>
                </c:pt>
                <c:pt idx="46">
                  <c:v>14945.702855430854</c:v>
                </c:pt>
                <c:pt idx="47">
                  <c:v>17631.595353304903</c:v>
                </c:pt>
                <c:pt idx="48">
                  <c:v>20931.595353304903</c:v>
                </c:pt>
                <c:pt idx="49">
                  <c:v>-7.2759576141834259E-12</c:v>
                </c:pt>
                <c:pt idx="50">
                  <c:v>12555.320623957141</c:v>
                </c:pt>
                <c:pt idx="51">
                  <c:v>11966.266177239922</c:v>
                </c:pt>
                <c:pt idx="52">
                  <c:v>12672.915652566036</c:v>
                </c:pt>
                <c:pt idx="53">
                  <c:v>12626.111455174949</c:v>
                </c:pt>
                <c:pt idx="54">
                  <c:v>13332.760930501063</c:v>
                </c:pt>
                <c:pt idx="55">
                  <c:v>15633.589338171121</c:v>
                </c:pt>
                <c:pt idx="56">
                  <c:v>16533.589338171121</c:v>
                </c:pt>
                <c:pt idx="57">
                  <c:v>18340.238813497235</c:v>
                </c:pt>
                <c:pt idx="58">
                  <c:v>15978.177013546754</c:v>
                </c:pt>
                <c:pt idx="59">
                  <c:v>10727.422314081909</c:v>
                </c:pt>
                <c:pt idx="60">
                  <c:v>10410.669690712479</c:v>
                </c:pt>
                <c:pt idx="61">
                  <c:v>12477.422314081909</c:v>
                </c:pt>
                <c:pt idx="62">
                  <c:v>12160.669690712479</c:v>
                </c:pt>
                <c:pt idx="63">
                  <c:v>13147.980558909219</c:v>
                </c:pt>
                <c:pt idx="64">
                  <c:v>13180.618116690819</c:v>
                </c:pt>
                <c:pt idx="65">
                  <c:v>13180.236963718125</c:v>
                </c:pt>
                <c:pt idx="66">
                  <c:v>16922.378677024582</c:v>
                </c:pt>
                <c:pt idx="67">
                  <c:v>17842.285934060747</c:v>
                </c:pt>
                <c:pt idx="68">
                  <c:v>20850.811274388096</c:v>
                </c:pt>
                <c:pt idx="69">
                  <c:v>22337.061587289689</c:v>
                </c:pt>
                <c:pt idx="70">
                  <c:v>21785.822022126813</c:v>
                </c:pt>
                <c:pt idx="71">
                  <c:v>-1180.6731416152106</c:v>
                </c:pt>
                <c:pt idx="72">
                  <c:v>-9416.701788364473</c:v>
                </c:pt>
                <c:pt idx="73">
                  <c:v>2554.8708649320542</c:v>
                </c:pt>
                <c:pt idx="74">
                  <c:v>8042.5040650477094</c:v>
                </c:pt>
                <c:pt idx="75">
                  <c:v>6647.1736812287254</c:v>
                </c:pt>
                <c:pt idx="76">
                  <c:v>10275.600953448306</c:v>
                </c:pt>
                <c:pt idx="77">
                  <c:v>11754.043966873858</c:v>
                </c:pt>
                <c:pt idx="78">
                  <c:v>12313.837670787223</c:v>
                </c:pt>
                <c:pt idx="79">
                  <c:v>11204.843965329052</c:v>
                </c:pt>
                <c:pt idx="80">
                  <c:v>9861.8193715218786</c:v>
                </c:pt>
                <c:pt idx="81">
                  <c:v>11235.093809315338</c:v>
                </c:pt>
                <c:pt idx="82">
                  <c:v>10073.807078995971</c:v>
                </c:pt>
                <c:pt idx="83">
                  <c:v>12430.837844735574</c:v>
                </c:pt>
                <c:pt idx="84">
                  <c:v>12057.487320061688</c:v>
                </c:pt>
                <c:pt idx="85">
                  <c:v>9774.2999267285795</c:v>
                </c:pt>
                <c:pt idx="86">
                  <c:v>11027.49572933749</c:v>
                </c:pt>
                <c:pt idx="87">
                  <c:v>9225.7059086742302</c:v>
                </c:pt>
                <c:pt idx="88">
                  <c:v>9225.7059086742302</c:v>
                </c:pt>
                <c:pt idx="89">
                  <c:v>10519.767215532307</c:v>
                </c:pt>
                <c:pt idx="90">
                  <c:v>11695.650617002979</c:v>
                </c:pt>
                <c:pt idx="91">
                  <c:v>11708.334172423767</c:v>
                </c:pt>
                <c:pt idx="92">
                  <c:v>11934.932073728221</c:v>
                </c:pt>
                <c:pt idx="93">
                  <c:v>12549.303049337379</c:v>
                </c:pt>
                <c:pt idx="94">
                  <c:v>12402.220709576119</c:v>
                </c:pt>
                <c:pt idx="95">
                  <c:v>13004.622629598271</c:v>
                </c:pt>
                <c:pt idx="96">
                  <c:v>12628.818610880573</c:v>
                </c:pt>
                <c:pt idx="97">
                  <c:v>13216.591685185274</c:v>
                </c:pt>
                <c:pt idx="98">
                  <c:v>13083.047718378655</c:v>
                </c:pt>
                <c:pt idx="99">
                  <c:v>9629.7464914386364</c:v>
                </c:pt>
                <c:pt idx="100">
                  <c:v>10200.488800003735</c:v>
                </c:pt>
                <c:pt idx="101">
                  <c:v>7751.2660419727354</c:v>
                </c:pt>
                <c:pt idx="102">
                  <c:v>8918.5749500825095</c:v>
                </c:pt>
                <c:pt idx="103">
                  <c:v>7060.8539729601762</c:v>
                </c:pt>
                <c:pt idx="104">
                  <c:v>14991.77674766683</c:v>
                </c:pt>
                <c:pt idx="105">
                  <c:v>14836.899102242322</c:v>
                </c:pt>
                <c:pt idx="106">
                  <c:v>11740.012314885662</c:v>
                </c:pt>
                <c:pt idx="107">
                  <c:v>9500.482585779142</c:v>
                </c:pt>
                <c:pt idx="108">
                  <c:v>8725.902467886297</c:v>
                </c:pt>
                <c:pt idx="109">
                  <c:v>6697.5019453667119</c:v>
                </c:pt>
                <c:pt idx="110">
                  <c:v>7790.4847252533546</c:v>
                </c:pt>
                <c:pt idx="111">
                  <c:v>13507.591161380755</c:v>
                </c:pt>
                <c:pt idx="112">
                  <c:v>12499.04669647355</c:v>
                </c:pt>
                <c:pt idx="113">
                  <c:v>11279.610520968323</c:v>
                </c:pt>
                <c:pt idx="114">
                  <c:v>11078.628953840605</c:v>
                </c:pt>
                <c:pt idx="115">
                  <c:v>14303.626814366395</c:v>
                </c:pt>
                <c:pt idx="116">
                  <c:v>13549.04669647355</c:v>
                </c:pt>
                <c:pt idx="117">
                  <c:v>9848.4289003215836</c:v>
                </c:pt>
                <c:pt idx="118">
                  <c:v>10498.122120089702</c:v>
                </c:pt>
                <c:pt idx="119">
                  <c:v>11047.762570985906</c:v>
                </c:pt>
                <c:pt idx="120">
                  <c:v>11864.15272001538</c:v>
                </c:pt>
                <c:pt idx="121">
                  <c:v>12356.410411450279</c:v>
                </c:pt>
                <c:pt idx="122">
                  <c:v>13383.96454805969</c:v>
                </c:pt>
                <c:pt idx="123">
                  <c:v>8336.8941332927225</c:v>
                </c:pt>
                <c:pt idx="124">
                  <c:v>10188.858653017629</c:v>
                </c:pt>
                <c:pt idx="125">
                  <c:v>19903.510728765526</c:v>
                </c:pt>
                <c:pt idx="126">
                  <c:v>27505.348911018573</c:v>
                </c:pt>
                <c:pt idx="127">
                  <c:v>29005.348911018573</c:v>
                </c:pt>
                <c:pt idx="128">
                  <c:v>12880.906167388654</c:v>
                </c:pt>
                <c:pt idx="129">
                  <c:v>7.2759576141834259E-12</c:v>
                </c:pt>
                <c:pt idx="130">
                  <c:v>12242.941541013217</c:v>
                </c:pt>
                <c:pt idx="131">
                  <c:v>12684.684028251708</c:v>
                </c:pt>
                <c:pt idx="132">
                  <c:v>11499.706889703848</c:v>
                </c:pt>
                <c:pt idx="133">
                  <c:v>11868.913007117089</c:v>
                </c:pt>
                <c:pt idx="134">
                  <c:v>14754.871747899762</c:v>
                </c:pt>
                <c:pt idx="135">
                  <c:v>15292.696396226123</c:v>
                </c:pt>
                <c:pt idx="136">
                  <c:v>12079.326301948109</c:v>
                </c:pt>
                <c:pt idx="137">
                  <c:v>12601.192209491795</c:v>
                </c:pt>
                <c:pt idx="138">
                  <c:v>11027.47158149664</c:v>
                </c:pt>
                <c:pt idx="139">
                  <c:v>13403.378695055435</c:v>
                </c:pt>
                <c:pt idx="140">
                  <c:v>14342.950776158945</c:v>
                </c:pt>
                <c:pt idx="141">
                  <c:v>9066.6891354900781</c:v>
                </c:pt>
                <c:pt idx="142">
                  <c:v>10634.022069064786</c:v>
                </c:pt>
                <c:pt idx="143">
                  <c:v>11709.34216067196</c:v>
                </c:pt>
                <c:pt idx="144">
                  <c:v>14183.319254700977</c:v>
                </c:pt>
                <c:pt idx="145">
                  <c:v>11834.585450505923</c:v>
                </c:pt>
                <c:pt idx="146">
                  <c:v>10784.625826135371</c:v>
                </c:pt>
                <c:pt idx="147">
                  <c:v>12429.894343720887</c:v>
                </c:pt>
                <c:pt idx="148">
                  <c:v>12208.874094663282</c:v>
                </c:pt>
                <c:pt idx="149">
                  <c:v>13800.998411415825</c:v>
                </c:pt>
                <c:pt idx="150">
                  <c:v>10364.917425297273</c:v>
                </c:pt>
                <c:pt idx="151">
                  <c:v>11642.683567794447</c:v>
                </c:pt>
                <c:pt idx="152">
                  <c:v>11759.436191163877</c:v>
                </c:pt>
                <c:pt idx="153">
                  <c:v>12756.480297357828</c:v>
                </c:pt>
                <c:pt idx="154">
                  <c:v>14822.888817559658</c:v>
                </c:pt>
                <c:pt idx="155">
                  <c:v>16793.402771042322</c:v>
                </c:pt>
                <c:pt idx="156">
                  <c:v>11377.410291396871</c:v>
                </c:pt>
                <c:pt idx="157">
                  <c:v>11674.647353223107</c:v>
                </c:pt>
                <c:pt idx="158">
                  <c:v>14350.655277212143</c:v>
                </c:pt>
                <c:pt idx="159">
                  <c:v>11879.814224203015</c:v>
                </c:pt>
                <c:pt idx="160">
                  <c:v>10048.47978814556</c:v>
                </c:pt>
                <c:pt idx="161">
                  <c:v>13495.801730800766</c:v>
                </c:pt>
                <c:pt idx="162">
                  <c:v>14419.739841974775</c:v>
                </c:pt>
                <c:pt idx="163">
                  <c:v>13948.260818696563</c:v>
                </c:pt>
                <c:pt idx="164">
                  <c:v>14174.807145979359</c:v>
                </c:pt>
                <c:pt idx="165">
                  <c:v>11055.789027205998</c:v>
                </c:pt>
                <c:pt idx="166">
                  <c:v>11342.335354488794</c:v>
                </c:pt>
                <c:pt idx="167">
                  <c:v>6659.1009983615322</c:v>
                </c:pt>
                <c:pt idx="168">
                  <c:v>7843.7814181006415</c:v>
                </c:pt>
                <c:pt idx="169">
                  <c:v>8213.7298440789818</c:v>
                </c:pt>
                <c:pt idx="170">
                  <c:v>9593.9564124274948</c:v>
                </c:pt>
                <c:pt idx="171">
                  <c:v>9990.5027397102913</c:v>
                </c:pt>
                <c:pt idx="172">
                  <c:v>-2725.3527747662883</c:v>
                </c:pt>
                <c:pt idx="173">
                  <c:v>7236.9952298655044</c:v>
                </c:pt>
                <c:pt idx="174">
                  <c:v>12056.209280304527</c:v>
                </c:pt>
                <c:pt idx="175">
                  <c:v>8823.2698234249474</c:v>
                </c:pt>
                <c:pt idx="176">
                  <c:v>9733.2698234249474</c:v>
                </c:pt>
                <c:pt idx="177">
                  <c:v>10141.78520629475</c:v>
                </c:pt>
                <c:pt idx="178">
                  <c:v>7840.1267650539048</c:v>
                </c:pt>
                <c:pt idx="179">
                  <c:v>7333.3225676628153</c:v>
                </c:pt>
                <c:pt idx="180">
                  <c:v>6893.2326745922328</c:v>
                </c:pt>
                <c:pt idx="181">
                  <c:v>7177.4364091036732</c:v>
                </c:pt>
                <c:pt idx="182">
                  <c:v>11907.695191290517</c:v>
                </c:pt>
                <c:pt idx="183">
                  <c:v>10186.464889232668</c:v>
                </c:pt>
                <c:pt idx="184">
                  <c:v>12131.684876486186</c:v>
                </c:pt>
                <c:pt idx="185">
                  <c:v>10410.454574428337</c:v>
                </c:pt>
                <c:pt idx="186">
                  <c:v>10794.237963537369</c:v>
                </c:pt>
                <c:pt idx="187">
                  <c:v>12531.601984598245</c:v>
                </c:pt>
                <c:pt idx="188">
                  <c:v>10851.996565380083</c:v>
                </c:pt>
                <c:pt idx="189">
                  <c:v>-3268.5565443808991</c:v>
                </c:pt>
                <c:pt idx="190">
                  <c:v>14255.515044966471</c:v>
                </c:pt>
                <c:pt idx="191">
                  <c:v>12763.325292579197</c:v>
                </c:pt>
                <c:pt idx="192">
                  <c:v>16303.481139300831</c:v>
                </c:pt>
                <c:pt idx="193">
                  <c:v>13452.785745634734</c:v>
                </c:pt>
                <c:pt idx="194">
                  <c:v>9034.5591232296611</c:v>
                </c:pt>
                <c:pt idx="195">
                  <c:v>9671.8063211868375</c:v>
                </c:pt>
                <c:pt idx="196">
                  <c:v>12110.146709729785</c:v>
                </c:pt>
                <c:pt idx="197">
                  <c:v>12782.445481708619</c:v>
                </c:pt>
                <c:pt idx="198">
                  <c:v>10101.388738546861</c:v>
                </c:pt>
                <c:pt idx="199">
                  <c:v>10780.336985851809</c:v>
                </c:pt>
                <c:pt idx="200">
                  <c:v>10232.938846517271</c:v>
                </c:pt>
                <c:pt idx="201">
                  <c:v>7364.6244282433654</c:v>
                </c:pt>
                <c:pt idx="202">
                  <c:v>12853.859983574295</c:v>
                </c:pt>
                <c:pt idx="203">
                  <c:v>17361.798007485868</c:v>
                </c:pt>
                <c:pt idx="204">
                  <c:v>16803.093045421534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55296"/>
        <c:axId val="342264000"/>
      </c:scatterChart>
      <c:valAx>
        <c:axId val="34225529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cylindernumber - 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264000"/>
        <c:crosses val="autoZero"/>
        <c:crossBetween val="midCat"/>
      </c:valAx>
      <c:valAx>
        <c:axId val="342264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255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cylindernumber - twelve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'[1]Selected Data -2'!$I$2:$I$206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'[1]Regression-2'!$C$33:$C$237</c:f>
              <c:numCache>
                <c:formatCode>General</c:formatCode>
                <c:ptCount val="205"/>
                <c:pt idx="0">
                  <c:v>-237.6475299385711</c:v>
                </c:pt>
                <c:pt idx="1">
                  <c:v>2767.3524700614289</c:v>
                </c:pt>
                <c:pt idx="2">
                  <c:v>13243.413428710792</c:v>
                </c:pt>
                <c:pt idx="3">
                  <c:v>13594.077955618961</c:v>
                </c:pt>
                <c:pt idx="4">
                  <c:v>17504.392831686386</c:v>
                </c:pt>
                <c:pt idx="5">
                  <c:v>14643.876548540138</c:v>
                </c:pt>
                <c:pt idx="6">
                  <c:v>14102.281086368581</c:v>
                </c:pt>
                <c:pt idx="7">
                  <c:v>15458.569543543083</c:v>
                </c:pt>
                <c:pt idx="8">
                  <c:v>17951.562973090189</c:v>
                </c:pt>
                <c:pt idx="9">
                  <c:v>12545.214742083606</c:v>
                </c:pt>
                <c:pt idx="10">
                  <c:v>15707.630183670963</c:v>
                </c:pt>
                <c:pt idx="11">
                  <c:v>16202.630183670963</c:v>
                </c:pt>
                <c:pt idx="12">
                  <c:v>17234.932907023347</c:v>
                </c:pt>
                <c:pt idx="13">
                  <c:v>17443.077135610598</c:v>
                </c:pt>
                <c:pt idx="14">
                  <c:v>20610.200574913506</c:v>
                </c:pt>
                <c:pt idx="15">
                  <c:v>19086.180286329247</c:v>
                </c:pt>
                <c:pt idx="16">
                  <c:v>29840.664546112661</c:v>
                </c:pt>
                <c:pt idx="17">
                  <c:v>22263.894316337752</c:v>
                </c:pt>
                <c:pt idx="18">
                  <c:v>14270.222108990551</c:v>
                </c:pt>
                <c:pt idx="19">
                  <c:v>10019.42921583215</c:v>
                </c:pt>
                <c:pt idx="20">
                  <c:v>10345.975543114946</c:v>
                </c:pt>
                <c:pt idx="21">
                  <c:v>10442.266527350344</c:v>
                </c:pt>
                <c:pt idx="22">
                  <c:v>11891.132269080106</c:v>
                </c:pt>
                <c:pt idx="23">
                  <c:v>11047.762570985906</c:v>
                </c:pt>
                <c:pt idx="24">
                  <c:v>11864.15272001538</c:v>
                </c:pt>
                <c:pt idx="25">
                  <c:v>12356.410411450279</c:v>
                </c:pt>
                <c:pt idx="26">
                  <c:v>13273.410411450279</c:v>
                </c:pt>
                <c:pt idx="27">
                  <c:v>11732.54596009494</c:v>
                </c:pt>
                <c:pt idx="28">
                  <c:v>8336.8941332927225</c:v>
                </c:pt>
                <c:pt idx="29">
                  <c:v>10379.54938756107</c:v>
                </c:pt>
                <c:pt idx="30">
                  <c:v>15049.979710397718</c:v>
                </c:pt>
                <c:pt idx="31">
                  <c:v>15320.17764632634</c:v>
                </c:pt>
                <c:pt idx="32">
                  <c:v>11236.002510481858</c:v>
                </c:pt>
                <c:pt idx="33">
                  <c:v>11931.354654195211</c:v>
                </c:pt>
                <c:pt idx="34">
                  <c:v>12552.632975238776</c:v>
                </c:pt>
                <c:pt idx="35">
                  <c:v>11180.554595823378</c:v>
                </c:pt>
                <c:pt idx="36">
                  <c:v>11199.173126736498</c:v>
                </c:pt>
                <c:pt idx="37">
                  <c:v>10670.220559629273</c:v>
                </c:pt>
                <c:pt idx="38">
                  <c:v>11940.704998086079</c:v>
                </c:pt>
                <c:pt idx="39">
                  <c:v>11710.653424064421</c:v>
                </c:pt>
                <c:pt idx="40">
                  <c:v>13251.086288499569</c:v>
                </c:pt>
                <c:pt idx="41">
                  <c:v>15193.143496507191</c:v>
                </c:pt>
                <c:pt idx="42">
                  <c:v>11847.517977066294</c:v>
                </c:pt>
                <c:pt idx="43">
                  <c:v>12814.040124615462</c:v>
                </c:pt>
                <c:pt idx="44">
                  <c:v>12640.92921583215</c:v>
                </c:pt>
                <c:pt idx="45">
                  <c:v>12687.475543114946</c:v>
                </c:pt>
                <c:pt idx="46">
                  <c:v>14945.702855430854</c:v>
                </c:pt>
                <c:pt idx="47">
                  <c:v>17631.595353304903</c:v>
                </c:pt>
                <c:pt idx="48">
                  <c:v>20931.595353304903</c:v>
                </c:pt>
                <c:pt idx="49">
                  <c:v>-7.2759576141834259E-12</c:v>
                </c:pt>
                <c:pt idx="50">
                  <c:v>12555.320623957141</c:v>
                </c:pt>
                <c:pt idx="51">
                  <c:v>11966.266177239922</c:v>
                </c:pt>
                <c:pt idx="52">
                  <c:v>12672.915652566036</c:v>
                </c:pt>
                <c:pt idx="53">
                  <c:v>12626.111455174949</c:v>
                </c:pt>
                <c:pt idx="54">
                  <c:v>13332.760930501063</c:v>
                </c:pt>
                <c:pt idx="55">
                  <c:v>15633.589338171121</c:v>
                </c:pt>
                <c:pt idx="56">
                  <c:v>16533.589338171121</c:v>
                </c:pt>
                <c:pt idx="57">
                  <c:v>18340.238813497235</c:v>
                </c:pt>
                <c:pt idx="58">
                  <c:v>15978.177013546754</c:v>
                </c:pt>
                <c:pt idx="59">
                  <c:v>10727.422314081909</c:v>
                </c:pt>
                <c:pt idx="60">
                  <c:v>10410.669690712479</c:v>
                </c:pt>
                <c:pt idx="61">
                  <c:v>12477.422314081909</c:v>
                </c:pt>
                <c:pt idx="62">
                  <c:v>12160.669690712479</c:v>
                </c:pt>
                <c:pt idx="63">
                  <c:v>13147.980558909219</c:v>
                </c:pt>
                <c:pt idx="64">
                  <c:v>13180.618116690819</c:v>
                </c:pt>
                <c:pt idx="65">
                  <c:v>13180.236963718125</c:v>
                </c:pt>
                <c:pt idx="66">
                  <c:v>16922.378677024582</c:v>
                </c:pt>
                <c:pt idx="67">
                  <c:v>17842.285934060747</c:v>
                </c:pt>
                <c:pt idx="68">
                  <c:v>20850.811274388096</c:v>
                </c:pt>
                <c:pt idx="69">
                  <c:v>22337.061587289689</c:v>
                </c:pt>
                <c:pt idx="70">
                  <c:v>21785.822022126813</c:v>
                </c:pt>
                <c:pt idx="71">
                  <c:v>-1180.6731416152106</c:v>
                </c:pt>
                <c:pt idx="72">
                  <c:v>-9416.701788364473</c:v>
                </c:pt>
                <c:pt idx="73">
                  <c:v>2554.8708649320542</c:v>
                </c:pt>
                <c:pt idx="74">
                  <c:v>8042.5040650477094</c:v>
                </c:pt>
                <c:pt idx="75">
                  <c:v>6647.1736812287254</c:v>
                </c:pt>
                <c:pt idx="76">
                  <c:v>10275.600953448306</c:v>
                </c:pt>
                <c:pt idx="77">
                  <c:v>11754.043966873858</c:v>
                </c:pt>
                <c:pt idx="78">
                  <c:v>12313.837670787223</c:v>
                </c:pt>
                <c:pt idx="79">
                  <c:v>11204.843965329052</c:v>
                </c:pt>
                <c:pt idx="80">
                  <c:v>9861.8193715218786</c:v>
                </c:pt>
                <c:pt idx="81">
                  <c:v>11235.093809315338</c:v>
                </c:pt>
                <c:pt idx="82">
                  <c:v>10073.807078995971</c:v>
                </c:pt>
                <c:pt idx="83">
                  <c:v>12430.837844735574</c:v>
                </c:pt>
                <c:pt idx="84">
                  <c:v>12057.487320061688</c:v>
                </c:pt>
                <c:pt idx="85">
                  <c:v>9774.2999267285795</c:v>
                </c:pt>
                <c:pt idx="86">
                  <c:v>11027.49572933749</c:v>
                </c:pt>
                <c:pt idx="87">
                  <c:v>9225.7059086742302</c:v>
                </c:pt>
                <c:pt idx="88">
                  <c:v>9225.7059086742302</c:v>
                </c:pt>
                <c:pt idx="89">
                  <c:v>10519.767215532307</c:v>
                </c:pt>
                <c:pt idx="90">
                  <c:v>11695.650617002979</c:v>
                </c:pt>
                <c:pt idx="91">
                  <c:v>11708.334172423767</c:v>
                </c:pt>
                <c:pt idx="92">
                  <c:v>11934.932073728221</c:v>
                </c:pt>
                <c:pt idx="93">
                  <c:v>12549.303049337379</c:v>
                </c:pt>
                <c:pt idx="94">
                  <c:v>12402.220709576119</c:v>
                </c:pt>
                <c:pt idx="95">
                  <c:v>13004.622629598271</c:v>
                </c:pt>
                <c:pt idx="96">
                  <c:v>12628.818610880573</c:v>
                </c:pt>
                <c:pt idx="97">
                  <c:v>13216.591685185274</c:v>
                </c:pt>
                <c:pt idx="98">
                  <c:v>13083.047718378655</c:v>
                </c:pt>
                <c:pt idx="99">
                  <c:v>9629.7464914386364</c:v>
                </c:pt>
                <c:pt idx="100">
                  <c:v>10200.488800003735</c:v>
                </c:pt>
                <c:pt idx="101">
                  <c:v>7751.2660419727354</c:v>
                </c:pt>
                <c:pt idx="102">
                  <c:v>8918.5749500825095</c:v>
                </c:pt>
                <c:pt idx="103">
                  <c:v>7060.8539729601762</c:v>
                </c:pt>
                <c:pt idx="104">
                  <c:v>14991.77674766683</c:v>
                </c:pt>
                <c:pt idx="105">
                  <c:v>14836.899102242322</c:v>
                </c:pt>
                <c:pt idx="106">
                  <c:v>11740.012314885662</c:v>
                </c:pt>
                <c:pt idx="107">
                  <c:v>9500.482585779142</c:v>
                </c:pt>
                <c:pt idx="108">
                  <c:v>8725.902467886297</c:v>
                </c:pt>
                <c:pt idx="109">
                  <c:v>6697.5019453667119</c:v>
                </c:pt>
                <c:pt idx="110">
                  <c:v>7790.4847252533546</c:v>
                </c:pt>
                <c:pt idx="111">
                  <c:v>13507.591161380755</c:v>
                </c:pt>
                <c:pt idx="112">
                  <c:v>12499.04669647355</c:v>
                </c:pt>
                <c:pt idx="113">
                  <c:v>11279.610520968323</c:v>
                </c:pt>
                <c:pt idx="114">
                  <c:v>11078.628953840605</c:v>
                </c:pt>
                <c:pt idx="115">
                  <c:v>14303.626814366395</c:v>
                </c:pt>
                <c:pt idx="116">
                  <c:v>13549.04669647355</c:v>
                </c:pt>
                <c:pt idx="117">
                  <c:v>9848.4289003215836</c:v>
                </c:pt>
                <c:pt idx="118">
                  <c:v>10498.122120089702</c:v>
                </c:pt>
                <c:pt idx="119">
                  <c:v>11047.762570985906</c:v>
                </c:pt>
                <c:pt idx="120">
                  <c:v>11864.15272001538</c:v>
                </c:pt>
                <c:pt idx="121">
                  <c:v>12356.410411450279</c:v>
                </c:pt>
                <c:pt idx="122">
                  <c:v>13383.96454805969</c:v>
                </c:pt>
                <c:pt idx="123">
                  <c:v>8336.8941332927225</c:v>
                </c:pt>
                <c:pt idx="124">
                  <c:v>10188.858653017629</c:v>
                </c:pt>
                <c:pt idx="125">
                  <c:v>19903.510728765526</c:v>
                </c:pt>
                <c:pt idx="126">
                  <c:v>27505.348911018573</c:v>
                </c:pt>
                <c:pt idx="127">
                  <c:v>29005.348911018573</c:v>
                </c:pt>
                <c:pt idx="128">
                  <c:v>12880.906167388654</c:v>
                </c:pt>
                <c:pt idx="129">
                  <c:v>7.2759576141834259E-12</c:v>
                </c:pt>
                <c:pt idx="130">
                  <c:v>12242.941541013217</c:v>
                </c:pt>
                <c:pt idx="131">
                  <c:v>12684.684028251708</c:v>
                </c:pt>
                <c:pt idx="132">
                  <c:v>11499.706889703848</c:v>
                </c:pt>
                <c:pt idx="133">
                  <c:v>11868.913007117089</c:v>
                </c:pt>
                <c:pt idx="134">
                  <c:v>14754.871747899762</c:v>
                </c:pt>
                <c:pt idx="135">
                  <c:v>15292.696396226123</c:v>
                </c:pt>
                <c:pt idx="136">
                  <c:v>12079.326301948109</c:v>
                </c:pt>
                <c:pt idx="137">
                  <c:v>12601.192209491795</c:v>
                </c:pt>
                <c:pt idx="138">
                  <c:v>11027.47158149664</c:v>
                </c:pt>
                <c:pt idx="139">
                  <c:v>13403.378695055435</c:v>
                </c:pt>
                <c:pt idx="140">
                  <c:v>14342.950776158945</c:v>
                </c:pt>
                <c:pt idx="141">
                  <c:v>9066.6891354900781</c:v>
                </c:pt>
                <c:pt idx="142">
                  <c:v>10634.022069064786</c:v>
                </c:pt>
                <c:pt idx="143">
                  <c:v>11709.34216067196</c:v>
                </c:pt>
                <c:pt idx="144">
                  <c:v>14183.319254700977</c:v>
                </c:pt>
                <c:pt idx="145">
                  <c:v>11834.585450505923</c:v>
                </c:pt>
                <c:pt idx="146">
                  <c:v>10784.625826135371</c:v>
                </c:pt>
                <c:pt idx="147">
                  <c:v>12429.894343720887</c:v>
                </c:pt>
                <c:pt idx="148">
                  <c:v>12208.874094663282</c:v>
                </c:pt>
                <c:pt idx="149">
                  <c:v>13800.998411415825</c:v>
                </c:pt>
                <c:pt idx="150">
                  <c:v>10364.917425297273</c:v>
                </c:pt>
                <c:pt idx="151">
                  <c:v>11642.683567794447</c:v>
                </c:pt>
                <c:pt idx="152">
                  <c:v>11759.436191163877</c:v>
                </c:pt>
                <c:pt idx="153">
                  <c:v>12756.480297357828</c:v>
                </c:pt>
                <c:pt idx="154">
                  <c:v>14822.888817559658</c:v>
                </c:pt>
                <c:pt idx="155">
                  <c:v>16793.402771042322</c:v>
                </c:pt>
                <c:pt idx="156">
                  <c:v>11377.410291396871</c:v>
                </c:pt>
                <c:pt idx="157">
                  <c:v>11674.647353223107</c:v>
                </c:pt>
                <c:pt idx="158">
                  <c:v>14350.655277212143</c:v>
                </c:pt>
                <c:pt idx="159">
                  <c:v>11879.814224203015</c:v>
                </c:pt>
                <c:pt idx="160">
                  <c:v>10048.47978814556</c:v>
                </c:pt>
                <c:pt idx="161">
                  <c:v>13495.801730800766</c:v>
                </c:pt>
                <c:pt idx="162">
                  <c:v>14419.739841974775</c:v>
                </c:pt>
                <c:pt idx="163">
                  <c:v>13948.260818696563</c:v>
                </c:pt>
                <c:pt idx="164">
                  <c:v>14174.807145979359</c:v>
                </c:pt>
                <c:pt idx="165">
                  <c:v>11055.789027205998</c:v>
                </c:pt>
                <c:pt idx="166">
                  <c:v>11342.335354488794</c:v>
                </c:pt>
                <c:pt idx="167">
                  <c:v>6659.1009983615322</c:v>
                </c:pt>
                <c:pt idx="168">
                  <c:v>7843.7814181006415</c:v>
                </c:pt>
                <c:pt idx="169">
                  <c:v>8213.7298440789818</c:v>
                </c:pt>
                <c:pt idx="170">
                  <c:v>9593.9564124274948</c:v>
                </c:pt>
                <c:pt idx="171">
                  <c:v>9990.5027397102913</c:v>
                </c:pt>
                <c:pt idx="172">
                  <c:v>-2725.3527747662883</c:v>
                </c:pt>
                <c:pt idx="173">
                  <c:v>7236.9952298655044</c:v>
                </c:pt>
                <c:pt idx="174">
                  <c:v>12056.209280304527</c:v>
                </c:pt>
                <c:pt idx="175">
                  <c:v>8823.2698234249474</c:v>
                </c:pt>
                <c:pt idx="176">
                  <c:v>9733.2698234249474</c:v>
                </c:pt>
                <c:pt idx="177">
                  <c:v>10141.78520629475</c:v>
                </c:pt>
                <c:pt idx="178">
                  <c:v>7840.1267650539048</c:v>
                </c:pt>
                <c:pt idx="179">
                  <c:v>7333.3225676628153</c:v>
                </c:pt>
                <c:pt idx="180">
                  <c:v>6893.2326745922328</c:v>
                </c:pt>
                <c:pt idx="181">
                  <c:v>7177.4364091036732</c:v>
                </c:pt>
                <c:pt idx="182">
                  <c:v>11907.695191290517</c:v>
                </c:pt>
                <c:pt idx="183">
                  <c:v>10186.464889232668</c:v>
                </c:pt>
                <c:pt idx="184">
                  <c:v>12131.684876486186</c:v>
                </c:pt>
                <c:pt idx="185">
                  <c:v>10410.454574428337</c:v>
                </c:pt>
                <c:pt idx="186">
                  <c:v>10794.237963537369</c:v>
                </c:pt>
                <c:pt idx="187">
                  <c:v>12531.601984598245</c:v>
                </c:pt>
                <c:pt idx="188">
                  <c:v>10851.996565380083</c:v>
                </c:pt>
                <c:pt idx="189">
                  <c:v>-3268.5565443808991</c:v>
                </c:pt>
                <c:pt idx="190">
                  <c:v>14255.515044966471</c:v>
                </c:pt>
                <c:pt idx="191">
                  <c:v>12763.325292579197</c:v>
                </c:pt>
                <c:pt idx="192">
                  <c:v>16303.481139300831</c:v>
                </c:pt>
                <c:pt idx="193">
                  <c:v>13452.785745634734</c:v>
                </c:pt>
                <c:pt idx="194">
                  <c:v>9034.5591232296611</c:v>
                </c:pt>
                <c:pt idx="195">
                  <c:v>9671.8063211868375</c:v>
                </c:pt>
                <c:pt idx="196">
                  <c:v>12110.146709729785</c:v>
                </c:pt>
                <c:pt idx="197">
                  <c:v>12782.445481708619</c:v>
                </c:pt>
                <c:pt idx="198">
                  <c:v>10101.388738546861</c:v>
                </c:pt>
                <c:pt idx="199">
                  <c:v>10780.336985851809</c:v>
                </c:pt>
                <c:pt idx="200">
                  <c:v>10232.938846517271</c:v>
                </c:pt>
                <c:pt idx="201">
                  <c:v>7364.6244282433654</c:v>
                </c:pt>
                <c:pt idx="202">
                  <c:v>12853.859983574295</c:v>
                </c:pt>
                <c:pt idx="203">
                  <c:v>17361.798007485868</c:v>
                </c:pt>
                <c:pt idx="204">
                  <c:v>16803.093045421534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55840"/>
        <c:axId val="342264544"/>
      </c:scatterChart>
      <c:valAx>
        <c:axId val="34225584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cylindernumber - twelve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264544"/>
        <c:crosses val="autoZero"/>
        <c:crossBetween val="midCat"/>
      </c:valAx>
      <c:valAx>
        <c:axId val="3422645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255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'[1]Regression-2'!$F$33:$F$237</c:f>
              <c:numCache>
                <c:formatCode>General</c:formatCode>
                <c:ptCount val="205"/>
                <c:pt idx="0">
                  <c:v>0.24390243902439024</c:v>
                </c:pt>
                <c:pt idx="1">
                  <c:v>0.73170731707317072</c:v>
                </c:pt>
                <c:pt idx="2">
                  <c:v>1.2195121951219512</c:v>
                </c:pt>
                <c:pt idx="3">
                  <c:v>1.7073170731707317</c:v>
                </c:pt>
                <c:pt idx="4">
                  <c:v>2.1951219512195124</c:v>
                </c:pt>
                <c:pt idx="5">
                  <c:v>2.6829268292682924</c:v>
                </c:pt>
                <c:pt idx="6">
                  <c:v>3.1707317073170733</c:v>
                </c:pt>
                <c:pt idx="7">
                  <c:v>3.6585365853658534</c:v>
                </c:pt>
                <c:pt idx="8">
                  <c:v>4.1463414634146343</c:v>
                </c:pt>
                <c:pt idx="9">
                  <c:v>4.6341463414634152</c:v>
                </c:pt>
                <c:pt idx="10">
                  <c:v>5.1219512195121952</c:v>
                </c:pt>
                <c:pt idx="11">
                  <c:v>5.6097560975609753</c:v>
                </c:pt>
                <c:pt idx="12">
                  <c:v>6.0975609756097562</c:v>
                </c:pt>
                <c:pt idx="13">
                  <c:v>6.5853658536585371</c:v>
                </c:pt>
                <c:pt idx="14">
                  <c:v>7.0731707317073171</c:v>
                </c:pt>
                <c:pt idx="15">
                  <c:v>7.5609756097560972</c:v>
                </c:pt>
                <c:pt idx="16">
                  <c:v>8.0487804878048781</c:v>
                </c:pt>
                <c:pt idx="17">
                  <c:v>8.536585365853659</c:v>
                </c:pt>
                <c:pt idx="18">
                  <c:v>9.0243902439024399</c:v>
                </c:pt>
                <c:pt idx="19">
                  <c:v>9.5121951219512191</c:v>
                </c:pt>
                <c:pt idx="20">
                  <c:v>10</c:v>
                </c:pt>
                <c:pt idx="21">
                  <c:v>10.487804878048781</c:v>
                </c:pt>
                <c:pt idx="22">
                  <c:v>10.97560975609756</c:v>
                </c:pt>
                <c:pt idx="23">
                  <c:v>11.463414634146341</c:v>
                </c:pt>
                <c:pt idx="24">
                  <c:v>11.951219512195122</c:v>
                </c:pt>
                <c:pt idx="25">
                  <c:v>12.439024390243903</c:v>
                </c:pt>
                <c:pt idx="26">
                  <c:v>12.926829268292684</c:v>
                </c:pt>
                <c:pt idx="27">
                  <c:v>13.414634146341463</c:v>
                </c:pt>
                <c:pt idx="28">
                  <c:v>13.902439024390244</c:v>
                </c:pt>
                <c:pt idx="29">
                  <c:v>14.390243902439025</c:v>
                </c:pt>
                <c:pt idx="30">
                  <c:v>14.878048780487804</c:v>
                </c:pt>
                <c:pt idx="31">
                  <c:v>15.365853658536585</c:v>
                </c:pt>
                <c:pt idx="32">
                  <c:v>15.853658536585366</c:v>
                </c:pt>
                <c:pt idx="33">
                  <c:v>16.341463414634145</c:v>
                </c:pt>
                <c:pt idx="34">
                  <c:v>16.829268292682926</c:v>
                </c:pt>
                <c:pt idx="35">
                  <c:v>17.317073170731707</c:v>
                </c:pt>
                <c:pt idx="36">
                  <c:v>17.804878048780488</c:v>
                </c:pt>
                <c:pt idx="37">
                  <c:v>18.292682926829265</c:v>
                </c:pt>
                <c:pt idx="38">
                  <c:v>18.780487804878046</c:v>
                </c:pt>
                <c:pt idx="39">
                  <c:v>19.268292682926827</c:v>
                </c:pt>
                <c:pt idx="40">
                  <c:v>19.756097560975608</c:v>
                </c:pt>
                <c:pt idx="41">
                  <c:v>20.243902439024389</c:v>
                </c:pt>
                <c:pt idx="42">
                  <c:v>20.73170731707317</c:v>
                </c:pt>
                <c:pt idx="43">
                  <c:v>21.219512195121951</c:v>
                </c:pt>
                <c:pt idx="44">
                  <c:v>21.707317073170728</c:v>
                </c:pt>
                <c:pt idx="45">
                  <c:v>22.195121951219509</c:v>
                </c:pt>
                <c:pt idx="46">
                  <c:v>22.68292682926829</c:v>
                </c:pt>
                <c:pt idx="47">
                  <c:v>23.170731707317071</c:v>
                </c:pt>
                <c:pt idx="48">
                  <c:v>23.658536585365852</c:v>
                </c:pt>
                <c:pt idx="49">
                  <c:v>24.146341463414632</c:v>
                </c:pt>
                <c:pt idx="50">
                  <c:v>24.634146341463413</c:v>
                </c:pt>
                <c:pt idx="51">
                  <c:v>25.121951219512194</c:v>
                </c:pt>
                <c:pt idx="52">
                  <c:v>25.609756097560975</c:v>
                </c:pt>
                <c:pt idx="53">
                  <c:v>26.097560975609753</c:v>
                </c:pt>
                <c:pt idx="54">
                  <c:v>26.585365853658534</c:v>
                </c:pt>
                <c:pt idx="55">
                  <c:v>27.073170731707314</c:v>
                </c:pt>
                <c:pt idx="56">
                  <c:v>27.560975609756095</c:v>
                </c:pt>
                <c:pt idx="57">
                  <c:v>28.048780487804876</c:v>
                </c:pt>
                <c:pt idx="58">
                  <c:v>28.536585365853657</c:v>
                </c:pt>
                <c:pt idx="59">
                  <c:v>29.024390243902438</c:v>
                </c:pt>
                <c:pt idx="60">
                  <c:v>29.512195121951216</c:v>
                </c:pt>
                <c:pt idx="61">
                  <c:v>29.999999999999996</c:v>
                </c:pt>
                <c:pt idx="62">
                  <c:v>30.487804878048777</c:v>
                </c:pt>
                <c:pt idx="63">
                  <c:v>30.975609756097558</c:v>
                </c:pt>
                <c:pt idx="64">
                  <c:v>31.463414634146339</c:v>
                </c:pt>
                <c:pt idx="65">
                  <c:v>31.95121951219512</c:v>
                </c:pt>
                <c:pt idx="66">
                  <c:v>32.439024390243901</c:v>
                </c:pt>
                <c:pt idx="67">
                  <c:v>32.926829268292678</c:v>
                </c:pt>
                <c:pt idx="68">
                  <c:v>33.414634146341463</c:v>
                </c:pt>
                <c:pt idx="69">
                  <c:v>33.90243902439024</c:v>
                </c:pt>
                <c:pt idx="70">
                  <c:v>34.390243902439025</c:v>
                </c:pt>
                <c:pt idx="71">
                  <c:v>34.878048780487802</c:v>
                </c:pt>
                <c:pt idx="72">
                  <c:v>35.365853658536587</c:v>
                </c:pt>
                <c:pt idx="73">
                  <c:v>35.853658536585364</c:v>
                </c:pt>
                <c:pt idx="74">
                  <c:v>36.341463414634141</c:v>
                </c:pt>
                <c:pt idx="75">
                  <c:v>36.829268292682926</c:v>
                </c:pt>
                <c:pt idx="76">
                  <c:v>37.317073170731703</c:v>
                </c:pt>
                <c:pt idx="77">
                  <c:v>37.804878048780488</c:v>
                </c:pt>
                <c:pt idx="78">
                  <c:v>38.292682926829265</c:v>
                </c:pt>
                <c:pt idx="79">
                  <c:v>38.780487804878049</c:v>
                </c:pt>
                <c:pt idx="80">
                  <c:v>39.268292682926827</c:v>
                </c:pt>
                <c:pt idx="81">
                  <c:v>39.756097560975604</c:v>
                </c:pt>
                <c:pt idx="82">
                  <c:v>40.243902439024389</c:v>
                </c:pt>
                <c:pt idx="83">
                  <c:v>40.731707317073166</c:v>
                </c:pt>
                <c:pt idx="84">
                  <c:v>41.219512195121951</c:v>
                </c:pt>
                <c:pt idx="85">
                  <c:v>41.707317073170728</c:v>
                </c:pt>
                <c:pt idx="86">
                  <c:v>42.195121951219512</c:v>
                </c:pt>
                <c:pt idx="87">
                  <c:v>42.68292682926829</c:v>
                </c:pt>
                <c:pt idx="88">
                  <c:v>43.170731707317067</c:v>
                </c:pt>
                <c:pt idx="89">
                  <c:v>43.658536585365852</c:v>
                </c:pt>
                <c:pt idx="90">
                  <c:v>44.146341463414629</c:v>
                </c:pt>
                <c:pt idx="91">
                  <c:v>44.634146341463413</c:v>
                </c:pt>
                <c:pt idx="92">
                  <c:v>45.121951219512191</c:v>
                </c:pt>
                <c:pt idx="93">
                  <c:v>45.609756097560975</c:v>
                </c:pt>
                <c:pt idx="94">
                  <c:v>46.097560975609753</c:v>
                </c:pt>
                <c:pt idx="95">
                  <c:v>46.585365853658537</c:v>
                </c:pt>
                <c:pt idx="96">
                  <c:v>47.073170731707314</c:v>
                </c:pt>
                <c:pt idx="97">
                  <c:v>47.560975609756092</c:v>
                </c:pt>
                <c:pt idx="98">
                  <c:v>48.048780487804876</c:v>
                </c:pt>
                <c:pt idx="99">
                  <c:v>48.536585365853654</c:v>
                </c:pt>
                <c:pt idx="100">
                  <c:v>49.024390243902438</c:v>
                </c:pt>
                <c:pt idx="101">
                  <c:v>49.512195121951216</c:v>
                </c:pt>
                <c:pt idx="102">
                  <c:v>50</c:v>
                </c:pt>
                <c:pt idx="103">
                  <c:v>50.487804878048777</c:v>
                </c:pt>
                <c:pt idx="104">
                  <c:v>50.975609756097562</c:v>
                </c:pt>
                <c:pt idx="105">
                  <c:v>51.463414634146339</c:v>
                </c:pt>
                <c:pt idx="106">
                  <c:v>51.951219512195117</c:v>
                </c:pt>
                <c:pt idx="107">
                  <c:v>52.439024390243901</c:v>
                </c:pt>
                <c:pt idx="108">
                  <c:v>52.926829268292678</c:v>
                </c:pt>
                <c:pt idx="109">
                  <c:v>53.414634146341463</c:v>
                </c:pt>
                <c:pt idx="110">
                  <c:v>53.90243902439024</c:v>
                </c:pt>
                <c:pt idx="111">
                  <c:v>54.390243902439025</c:v>
                </c:pt>
                <c:pt idx="112">
                  <c:v>54.878048780487802</c:v>
                </c:pt>
                <c:pt idx="113">
                  <c:v>55.365853658536579</c:v>
                </c:pt>
                <c:pt idx="114">
                  <c:v>55.853658536585364</c:v>
                </c:pt>
                <c:pt idx="115">
                  <c:v>56.341463414634141</c:v>
                </c:pt>
                <c:pt idx="116">
                  <c:v>56.829268292682926</c:v>
                </c:pt>
                <c:pt idx="117">
                  <c:v>57.317073170731703</c:v>
                </c:pt>
                <c:pt idx="118">
                  <c:v>57.804878048780488</c:v>
                </c:pt>
                <c:pt idx="119">
                  <c:v>58.292682926829265</c:v>
                </c:pt>
                <c:pt idx="120">
                  <c:v>58.780487804878042</c:v>
                </c:pt>
                <c:pt idx="121">
                  <c:v>59.268292682926827</c:v>
                </c:pt>
                <c:pt idx="122">
                  <c:v>59.756097560975604</c:v>
                </c:pt>
                <c:pt idx="123">
                  <c:v>60.243902439024389</c:v>
                </c:pt>
                <c:pt idx="124">
                  <c:v>60.731707317073166</c:v>
                </c:pt>
                <c:pt idx="125">
                  <c:v>61.219512195121951</c:v>
                </c:pt>
                <c:pt idx="126">
                  <c:v>61.707317073170728</c:v>
                </c:pt>
                <c:pt idx="127">
                  <c:v>62.195121951219512</c:v>
                </c:pt>
                <c:pt idx="128">
                  <c:v>62.68292682926829</c:v>
                </c:pt>
                <c:pt idx="129">
                  <c:v>63.170731707317067</c:v>
                </c:pt>
                <c:pt idx="130">
                  <c:v>63.658536585365852</c:v>
                </c:pt>
                <c:pt idx="131">
                  <c:v>64.146341463414629</c:v>
                </c:pt>
                <c:pt idx="132">
                  <c:v>64.634146341463421</c:v>
                </c:pt>
                <c:pt idx="133">
                  <c:v>65.121951219512198</c:v>
                </c:pt>
                <c:pt idx="134">
                  <c:v>65.609756097560975</c:v>
                </c:pt>
                <c:pt idx="135">
                  <c:v>66.097560975609767</c:v>
                </c:pt>
                <c:pt idx="136">
                  <c:v>66.585365853658544</c:v>
                </c:pt>
                <c:pt idx="137">
                  <c:v>67.073170731707322</c:v>
                </c:pt>
                <c:pt idx="138">
                  <c:v>67.560975609756099</c:v>
                </c:pt>
                <c:pt idx="139">
                  <c:v>68.048780487804876</c:v>
                </c:pt>
                <c:pt idx="140">
                  <c:v>68.536585365853668</c:v>
                </c:pt>
                <c:pt idx="141">
                  <c:v>69.024390243902445</c:v>
                </c:pt>
                <c:pt idx="142">
                  <c:v>69.512195121951223</c:v>
                </c:pt>
                <c:pt idx="143">
                  <c:v>70</c:v>
                </c:pt>
                <c:pt idx="144">
                  <c:v>70.487804878048792</c:v>
                </c:pt>
                <c:pt idx="145">
                  <c:v>70.975609756097569</c:v>
                </c:pt>
                <c:pt idx="146">
                  <c:v>71.463414634146346</c:v>
                </c:pt>
                <c:pt idx="147">
                  <c:v>71.951219512195124</c:v>
                </c:pt>
                <c:pt idx="148">
                  <c:v>72.439024390243901</c:v>
                </c:pt>
                <c:pt idx="149">
                  <c:v>72.926829268292693</c:v>
                </c:pt>
                <c:pt idx="150">
                  <c:v>73.41463414634147</c:v>
                </c:pt>
                <c:pt idx="151">
                  <c:v>73.902439024390247</c:v>
                </c:pt>
                <c:pt idx="152">
                  <c:v>74.390243902439025</c:v>
                </c:pt>
                <c:pt idx="153">
                  <c:v>74.878048780487802</c:v>
                </c:pt>
                <c:pt idx="154">
                  <c:v>75.365853658536594</c:v>
                </c:pt>
                <c:pt idx="155">
                  <c:v>75.853658536585371</c:v>
                </c:pt>
                <c:pt idx="156">
                  <c:v>76.341463414634148</c:v>
                </c:pt>
                <c:pt idx="157">
                  <c:v>76.829268292682926</c:v>
                </c:pt>
                <c:pt idx="158">
                  <c:v>77.317073170731717</c:v>
                </c:pt>
                <c:pt idx="159">
                  <c:v>77.804878048780495</c:v>
                </c:pt>
                <c:pt idx="160">
                  <c:v>78.292682926829272</c:v>
                </c:pt>
                <c:pt idx="161">
                  <c:v>78.780487804878049</c:v>
                </c:pt>
                <c:pt idx="162">
                  <c:v>79.268292682926827</c:v>
                </c:pt>
                <c:pt idx="163">
                  <c:v>79.756097560975618</c:v>
                </c:pt>
                <c:pt idx="164">
                  <c:v>80.243902439024396</c:v>
                </c:pt>
                <c:pt idx="165">
                  <c:v>80.731707317073173</c:v>
                </c:pt>
                <c:pt idx="166">
                  <c:v>81.219512195121951</c:v>
                </c:pt>
                <c:pt idx="167">
                  <c:v>81.707317073170742</c:v>
                </c:pt>
                <c:pt idx="168">
                  <c:v>82.195121951219519</c:v>
                </c:pt>
                <c:pt idx="169">
                  <c:v>82.682926829268297</c:v>
                </c:pt>
                <c:pt idx="170">
                  <c:v>83.170731707317074</c:v>
                </c:pt>
                <c:pt idx="171">
                  <c:v>83.658536585365852</c:v>
                </c:pt>
                <c:pt idx="172">
                  <c:v>84.146341463414643</c:v>
                </c:pt>
                <c:pt idx="173">
                  <c:v>84.634146341463421</c:v>
                </c:pt>
                <c:pt idx="174">
                  <c:v>85.121951219512198</c:v>
                </c:pt>
                <c:pt idx="175">
                  <c:v>85.609756097560975</c:v>
                </c:pt>
                <c:pt idx="176">
                  <c:v>86.097560975609753</c:v>
                </c:pt>
                <c:pt idx="177">
                  <c:v>86.585365853658544</c:v>
                </c:pt>
                <c:pt idx="178">
                  <c:v>87.073170731707322</c:v>
                </c:pt>
                <c:pt idx="179">
                  <c:v>87.560975609756099</c:v>
                </c:pt>
                <c:pt idx="180">
                  <c:v>88.048780487804876</c:v>
                </c:pt>
                <c:pt idx="181">
                  <c:v>88.536585365853668</c:v>
                </c:pt>
                <c:pt idx="182">
                  <c:v>89.024390243902445</c:v>
                </c:pt>
                <c:pt idx="183">
                  <c:v>89.512195121951223</c:v>
                </c:pt>
                <c:pt idx="184">
                  <c:v>90</c:v>
                </c:pt>
                <c:pt idx="185">
                  <c:v>90.487804878048777</c:v>
                </c:pt>
                <c:pt idx="186">
                  <c:v>90.975609756097569</c:v>
                </c:pt>
                <c:pt idx="187">
                  <c:v>91.463414634146346</c:v>
                </c:pt>
                <c:pt idx="188">
                  <c:v>91.951219512195124</c:v>
                </c:pt>
                <c:pt idx="189">
                  <c:v>92.439024390243901</c:v>
                </c:pt>
                <c:pt idx="190">
                  <c:v>92.926829268292693</c:v>
                </c:pt>
                <c:pt idx="191">
                  <c:v>93.41463414634147</c:v>
                </c:pt>
                <c:pt idx="192">
                  <c:v>93.902439024390247</c:v>
                </c:pt>
                <c:pt idx="193">
                  <c:v>94.390243902439025</c:v>
                </c:pt>
                <c:pt idx="194">
                  <c:v>94.878048780487802</c:v>
                </c:pt>
                <c:pt idx="195">
                  <c:v>95.365853658536594</c:v>
                </c:pt>
                <c:pt idx="196">
                  <c:v>95.853658536585371</c:v>
                </c:pt>
                <c:pt idx="197">
                  <c:v>96.341463414634148</c:v>
                </c:pt>
                <c:pt idx="198">
                  <c:v>96.829268292682926</c:v>
                </c:pt>
                <c:pt idx="199">
                  <c:v>97.317073170731717</c:v>
                </c:pt>
                <c:pt idx="200">
                  <c:v>97.804878048780495</c:v>
                </c:pt>
                <c:pt idx="201">
                  <c:v>98.292682926829272</c:v>
                </c:pt>
                <c:pt idx="202">
                  <c:v>98.780487804878049</c:v>
                </c:pt>
                <c:pt idx="203">
                  <c:v>99.268292682926827</c:v>
                </c:pt>
                <c:pt idx="204">
                  <c:v>99.756097560975618</c:v>
                </c:pt>
              </c:numCache>
            </c:numRef>
          </c:xVal>
          <c:yVal>
            <c:numRef>
              <c:f>'[1]Regression-2'!$G$33:$G$237</c:f>
              <c:numCache>
                <c:formatCode>General</c:formatCode>
                <c:ptCount val="205"/>
                <c:pt idx="0">
                  <c:v>5118</c:v>
                </c:pt>
                <c:pt idx="1">
                  <c:v>5151</c:v>
                </c:pt>
                <c:pt idx="2">
                  <c:v>5195</c:v>
                </c:pt>
                <c:pt idx="3">
                  <c:v>5348</c:v>
                </c:pt>
                <c:pt idx="4">
                  <c:v>5389</c:v>
                </c:pt>
                <c:pt idx="5">
                  <c:v>5399</c:v>
                </c:pt>
                <c:pt idx="6">
                  <c:v>5499</c:v>
                </c:pt>
                <c:pt idx="7">
                  <c:v>5572</c:v>
                </c:pt>
                <c:pt idx="8">
                  <c:v>5572</c:v>
                </c:pt>
                <c:pt idx="9">
                  <c:v>6095</c:v>
                </c:pt>
                <c:pt idx="10">
                  <c:v>6189</c:v>
                </c:pt>
                <c:pt idx="11">
                  <c:v>6229</c:v>
                </c:pt>
                <c:pt idx="12">
                  <c:v>6229</c:v>
                </c:pt>
                <c:pt idx="13">
                  <c:v>6295</c:v>
                </c:pt>
                <c:pt idx="14">
                  <c:v>6338</c:v>
                </c:pt>
                <c:pt idx="15">
                  <c:v>6377</c:v>
                </c:pt>
                <c:pt idx="16">
                  <c:v>6479</c:v>
                </c:pt>
                <c:pt idx="17">
                  <c:v>6488</c:v>
                </c:pt>
                <c:pt idx="18">
                  <c:v>6529</c:v>
                </c:pt>
                <c:pt idx="19">
                  <c:v>6575</c:v>
                </c:pt>
                <c:pt idx="20">
                  <c:v>6649</c:v>
                </c:pt>
                <c:pt idx="21">
                  <c:v>6669</c:v>
                </c:pt>
                <c:pt idx="22">
                  <c:v>6692</c:v>
                </c:pt>
                <c:pt idx="23">
                  <c:v>6692</c:v>
                </c:pt>
                <c:pt idx="24">
                  <c:v>6695</c:v>
                </c:pt>
                <c:pt idx="25">
                  <c:v>6785</c:v>
                </c:pt>
                <c:pt idx="26">
                  <c:v>6795</c:v>
                </c:pt>
                <c:pt idx="27">
                  <c:v>6849</c:v>
                </c:pt>
                <c:pt idx="28">
                  <c:v>6855</c:v>
                </c:pt>
                <c:pt idx="29">
                  <c:v>6918</c:v>
                </c:pt>
                <c:pt idx="30">
                  <c:v>6938</c:v>
                </c:pt>
                <c:pt idx="31">
                  <c:v>6989</c:v>
                </c:pt>
                <c:pt idx="32">
                  <c:v>7053</c:v>
                </c:pt>
                <c:pt idx="33">
                  <c:v>7099</c:v>
                </c:pt>
                <c:pt idx="34">
                  <c:v>7126</c:v>
                </c:pt>
                <c:pt idx="35">
                  <c:v>7129</c:v>
                </c:pt>
                <c:pt idx="36">
                  <c:v>7198</c:v>
                </c:pt>
                <c:pt idx="37">
                  <c:v>7295</c:v>
                </c:pt>
                <c:pt idx="38">
                  <c:v>7295</c:v>
                </c:pt>
                <c:pt idx="39">
                  <c:v>7299</c:v>
                </c:pt>
                <c:pt idx="40">
                  <c:v>7349</c:v>
                </c:pt>
                <c:pt idx="41">
                  <c:v>7395</c:v>
                </c:pt>
                <c:pt idx="42">
                  <c:v>7463</c:v>
                </c:pt>
                <c:pt idx="43">
                  <c:v>7499</c:v>
                </c:pt>
                <c:pt idx="44">
                  <c:v>7603</c:v>
                </c:pt>
                <c:pt idx="45">
                  <c:v>7609</c:v>
                </c:pt>
                <c:pt idx="46">
                  <c:v>7609</c:v>
                </c:pt>
                <c:pt idx="47">
                  <c:v>7689</c:v>
                </c:pt>
                <c:pt idx="48">
                  <c:v>7738</c:v>
                </c:pt>
                <c:pt idx="49">
                  <c:v>7775</c:v>
                </c:pt>
                <c:pt idx="50">
                  <c:v>7775</c:v>
                </c:pt>
                <c:pt idx="51">
                  <c:v>7788</c:v>
                </c:pt>
                <c:pt idx="52">
                  <c:v>7799</c:v>
                </c:pt>
                <c:pt idx="53">
                  <c:v>7895</c:v>
                </c:pt>
                <c:pt idx="54">
                  <c:v>7898</c:v>
                </c:pt>
                <c:pt idx="55">
                  <c:v>7898</c:v>
                </c:pt>
                <c:pt idx="56">
                  <c:v>7957</c:v>
                </c:pt>
                <c:pt idx="57">
                  <c:v>7957</c:v>
                </c:pt>
                <c:pt idx="58">
                  <c:v>7975</c:v>
                </c:pt>
                <c:pt idx="59">
                  <c:v>7995</c:v>
                </c:pt>
                <c:pt idx="60">
                  <c:v>7999</c:v>
                </c:pt>
                <c:pt idx="61">
                  <c:v>8013</c:v>
                </c:pt>
                <c:pt idx="62">
                  <c:v>8058</c:v>
                </c:pt>
                <c:pt idx="63">
                  <c:v>8189</c:v>
                </c:pt>
                <c:pt idx="64">
                  <c:v>8195</c:v>
                </c:pt>
                <c:pt idx="65">
                  <c:v>8238</c:v>
                </c:pt>
                <c:pt idx="66">
                  <c:v>8249</c:v>
                </c:pt>
                <c:pt idx="67">
                  <c:v>8358</c:v>
                </c:pt>
                <c:pt idx="68">
                  <c:v>8449</c:v>
                </c:pt>
                <c:pt idx="69">
                  <c:v>8495</c:v>
                </c:pt>
                <c:pt idx="70">
                  <c:v>8495</c:v>
                </c:pt>
                <c:pt idx="71">
                  <c:v>8499</c:v>
                </c:pt>
                <c:pt idx="72">
                  <c:v>8558</c:v>
                </c:pt>
                <c:pt idx="73">
                  <c:v>8778</c:v>
                </c:pt>
                <c:pt idx="74">
                  <c:v>8845</c:v>
                </c:pt>
                <c:pt idx="75">
                  <c:v>8845</c:v>
                </c:pt>
                <c:pt idx="76">
                  <c:v>8916.5</c:v>
                </c:pt>
                <c:pt idx="77">
                  <c:v>8916.5</c:v>
                </c:pt>
                <c:pt idx="78">
                  <c:v>8921</c:v>
                </c:pt>
                <c:pt idx="79">
                  <c:v>8921</c:v>
                </c:pt>
                <c:pt idx="80">
                  <c:v>8948</c:v>
                </c:pt>
                <c:pt idx="81">
                  <c:v>8949</c:v>
                </c:pt>
                <c:pt idx="82">
                  <c:v>9095</c:v>
                </c:pt>
                <c:pt idx="83">
                  <c:v>9233</c:v>
                </c:pt>
                <c:pt idx="84">
                  <c:v>9258</c:v>
                </c:pt>
                <c:pt idx="85">
                  <c:v>9279</c:v>
                </c:pt>
                <c:pt idx="86">
                  <c:v>9279</c:v>
                </c:pt>
                <c:pt idx="87">
                  <c:v>9295</c:v>
                </c:pt>
                <c:pt idx="88">
                  <c:v>9298</c:v>
                </c:pt>
                <c:pt idx="89">
                  <c:v>9495</c:v>
                </c:pt>
                <c:pt idx="90">
                  <c:v>9538</c:v>
                </c:pt>
                <c:pt idx="91">
                  <c:v>9549</c:v>
                </c:pt>
                <c:pt idx="92">
                  <c:v>9639</c:v>
                </c:pt>
                <c:pt idx="93">
                  <c:v>9895</c:v>
                </c:pt>
                <c:pt idx="94">
                  <c:v>9959</c:v>
                </c:pt>
                <c:pt idx="95">
                  <c:v>9960</c:v>
                </c:pt>
                <c:pt idx="96">
                  <c:v>9980</c:v>
                </c:pt>
                <c:pt idx="97">
                  <c:v>9988</c:v>
                </c:pt>
                <c:pt idx="98">
                  <c:v>9989</c:v>
                </c:pt>
                <c:pt idx="99">
                  <c:v>9995</c:v>
                </c:pt>
                <c:pt idx="100">
                  <c:v>10198</c:v>
                </c:pt>
                <c:pt idx="101">
                  <c:v>10245</c:v>
                </c:pt>
                <c:pt idx="102">
                  <c:v>10295</c:v>
                </c:pt>
                <c:pt idx="103">
                  <c:v>10345</c:v>
                </c:pt>
                <c:pt idx="104">
                  <c:v>10595</c:v>
                </c:pt>
                <c:pt idx="105">
                  <c:v>10698</c:v>
                </c:pt>
                <c:pt idx="106">
                  <c:v>10795</c:v>
                </c:pt>
                <c:pt idx="107">
                  <c:v>10898</c:v>
                </c:pt>
                <c:pt idx="108">
                  <c:v>10945</c:v>
                </c:pt>
                <c:pt idx="109">
                  <c:v>11048</c:v>
                </c:pt>
                <c:pt idx="110">
                  <c:v>11199</c:v>
                </c:pt>
                <c:pt idx="111">
                  <c:v>11245</c:v>
                </c:pt>
                <c:pt idx="112">
                  <c:v>11248</c:v>
                </c:pt>
                <c:pt idx="113">
                  <c:v>11259</c:v>
                </c:pt>
                <c:pt idx="114">
                  <c:v>11549</c:v>
                </c:pt>
                <c:pt idx="115">
                  <c:v>11595</c:v>
                </c:pt>
                <c:pt idx="116">
                  <c:v>11694</c:v>
                </c:pt>
                <c:pt idx="117">
                  <c:v>11845</c:v>
                </c:pt>
                <c:pt idx="118">
                  <c:v>11850</c:v>
                </c:pt>
                <c:pt idx="119">
                  <c:v>11900</c:v>
                </c:pt>
                <c:pt idx="120">
                  <c:v>12170</c:v>
                </c:pt>
                <c:pt idx="121">
                  <c:v>12290</c:v>
                </c:pt>
                <c:pt idx="122">
                  <c:v>12440</c:v>
                </c:pt>
                <c:pt idx="123">
                  <c:v>12629</c:v>
                </c:pt>
                <c:pt idx="124">
                  <c:v>12764</c:v>
                </c:pt>
                <c:pt idx="125">
                  <c:v>12940</c:v>
                </c:pt>
                <c:pt idx="126">
                  <c:v>12945</c:v>
                </c:pt>
                <c:pt idx="127">
                  <c:v>12964</c:v>
                </c:pt>
                <c:pt idx="128">
                  <c:v>13200</c:v>
                </c:pt>
                <c:pt idx="129">
                  <c:v>13295</c:v>
                </c:pt>
                <c:pt idx="130">
                  <c:v>13415</c:v>
                </c:pt>
                <c:pt idx="131">
                  <c:v>13495</c:v>
                </c:pt>
                <c:pt idx="132">
                  <c:v>13499</c:v>
                </c:pt>
                <c:pt idx="133">
                  <c:v>13499</c:v>
                </c:pt>
                <c:pt idx="134">
                  <c:v>13645</c:v>
                </c:pt>
                <c:pt idx="135">
                  <c:v>13845</c:v>
                </c:pt>
                <c:pt idx="136">
                  <c:v>13860</c:v>
                </c:pt>
                <c:pt idx="137">
                  <c:v>13950</c:v>
                </c:pt>
                <c:pt idx="138">
                  <c:v>14399</c:v>
                </c:pt>
                <c:pt idx="139">
                  <c:v>14489</c:v>
                </c:pt>
                <c:pt idx="140">
                  <c:v>14869</c:v>
                </c:pt>
                <c:pt idx="141">
                  <c:v>15040</c:v>
                </c:pt>
                <c:pt idx="142">
                  <c:v>15250</c:v>
                </c:pt>
                <c:pt idx="143">
                  <c:v>15510</c:v>
                </c:pt>
                <c:pt idx="144">
                  <c:v>15580</c:v>
                </c:pt>
                <c:pt idx="145">
                  <c:v>15645</c:v>
                </c:pt>
                <c:pt idx="146">
                  <c:v>15690</c:v>
                </c:pt>
                <c:pt idx="147">
                  <c:v>15750</c:v>
                </c:pt>
                <c:pt idx="148">
                  <c:v>15985</c:v>
                </c:pt>
                <c:pt idx="149">
                  <c:v>15998</c:v>
                </c:pt>
                <c:pt idx="150">
                  <c:v>16430</c:v>
                </c:pt>
                <c:pt idx="151">
                  <c:v>16500</c:v>
                </c:pt>
                <c:pt idx="152">
                  <c:v>16500</c:v>
                </c:pt>
                <c:pt idx="153">
                  <c:v>16503</c:v>
                </c:pt>
                <c:pt idx="154">
                  <c:v>16515</c:v>
                </c:pt>
                <c:pt idx="155">
                  <c:v>16558</c:v>
                </c:pt>
                <c:pt idx="156">
                  <c:v>16630</c:v>
                </c:pt>
                <c:pt idx="157">
                  <c:v>16695</c:v>
                </c:pt>
                <c:pt idx="158">
                  <c:v>16845</c:v>
                </c:pt>
                <c:pt idx="159">
                  <c:v>16900</c:v>
                </c:pt>
                <c:pt idx="160">
                  <c:v>16925</c:v>
                </c:pt>
                <c:pt idx="161">
                  <c:v>17075</c:v>
                </c:pt>
                <c:pt idx="162">
                  <c:v>17199</c:v>
                </c:pt>
                <c:pt idx="163">
                  <c:v>17450</c:v>
                </c:pt>
                <c:pt idx="164">
                  <c:v>17669</c:v>
                </c:pt>
                <c:pt idx="165">
                  <c:v>17710</c:v>
                </c:pt>
                <c:pt idx="166">
                  <c:v>17859.167000000001</c:v>
                </c:pt>
                <c:pt idx="167">
                  <c:v>17950</c:v>
                </c:pt>
                <c:pt idx="168">
                  <c:v>18150</c:v>
                </c:pt>
                <c:pt idx="169">
                  <c:v>18150</c:v>
                </c:pt>
                <c:pt idx="170">
                  <c:v>18280</c:v>
                </c:pt>
                <c:pt idx="171">
                  <c:v>18344</c:v>
                </c:pt>
                <c:pt idx="172">
                  <c:v>18399</c:v>
                </c:pt>
                <c:pt idx="173">
                  <c:v>18420</c:v>
                </c:pt>
                <c:pt idx="174">
                  <c:v>18620</c:v>
                </c:pt>
                <c:pt idx="175">
                  <c:v>18920</c:v>
                </c:pt>
                <c:pt idx="176">
                  <c:v>18950</c:v>
                </c:pt>
                <c:pt idx="177">
                  <c:v>19045</c:v>
                </c:pt>
                <c:pt idx="178">
                  <c:v>19699</c:v>
                </c:pt>
                <c:pt idx="179">
                  <c:v>20970</c:v>
                </c:pt>
                <c:pt idx="180">
                  <c:v>21105</c:v>
                </c:pt>
                <c:pt idx="181">
                  <c:v>21485</c:v>
                </c:pt>
                <c:pt idx="182">
                  <c:v>22018</c:v>
                </c:pt>
                <c:pt idx="183">
                  <c:v>22470</c:v>
                </c:pt>
                <c:pt idx="184">
                  <c:v>22625</c:v>
                </c:pt>
                <c:pt idx="185">
                  <c:v>23875</c:v>
                </c:pt>
                <c:pt idx="186">
                  <c:v>24565</c:v>
                </c:pt>
                <c:pt idx="187">
                  <c:v>25552</c:v>
                </c:pt>
                <c:pt idx="188">
                  <c:v>28176</c:v>
                </c:pt>
                <c:pt idx="189">
                  <c:v>28248</c:v>
                </c:pt>
                <c:pt idx="190">
                  <c:v>30760</c:v>
                </c:pt>
                <c:pt idx="191">
                  <c:v>31400.5</c:v>
                </c:pt>
                <c:pt idx="192">
                  <c:v>31600</c:v>
                </c:pt>
                <c:pt idx="193">
                  <c:v>32250</c:v>
                </c:pt>
                <c:pt idx="194">
                  <c:v>32528</c:v>
                </c:pt>
                <c:pt idx="195">
                  <c:v>34028</c:v>
                </c:pt>
                <c:pt idx="196">
                  <c:v>34184</c:v>
                </c:pt>
                <c:pt idx="197">
                  <c:v>35056</c:v>
                </c:pt>
                <c:pt idx="198">
                  <c:v>35550</c:v>
                </c:pt>
                <c:pt idx="199">
                  <c:v>36000</c:v>
                </c:pt>
                <c:pt idx="200">
                  <c:v>36880</c:v>
                </c:pt>
                <c:pt idx="201">
                  <c:v>37028</c:v>
                </c:pt>
                <c:pt idx="202">
                  <c:v>40960</c:v>
                </c:pt>
                <c:pt idx="203">
                  <c:v>41315</c:v>
                </c:pt>
                <c:pt idx="204">
                  <c:v>45400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73792"/>
        <c:axId val="342274336"/>
      </c:scatterChart>
      <c:valAx>
        <c:axId val="34227379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274336"/>
        <c:crosses val="autoZero"/>
        <c:crossBetween val="midCat"/>
      </c:valAx>
      <c:valAx>
        <c:axId val="3422743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27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subaru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'Selected Feature -1'!$C$2:$C$206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'Regression-1'!$C$36:$C$240</c:f>
              <c:numCache>
                <c:formatCode>General</c:formatCode>
                <c:ptCount val="205"/>
                <c:pt idx="0">
                  <c:v>-988.37659576546685</c:v>
                </c:pt>
                <c:pt idx="1">
                  <c:v>2016.6234042345332</c:v>
                </c:pt>
                <c:pt idx="2">
                  <c:v>-2241.9618030228812</c:v>
                </c:pt>
                <c:pt idx="3">
                  <c:v>2734.4664887090676</c:v>
                </c:pt>
                <c:pt idx="4">
                  <c:v>2949.4759041213765</c:v>
                </c:pt>
                <c:pt idx="5">
                  <c:v>824.88462880563202</c:v>
                </c:pt>
                <c:pt idx="6">
                  <c:v>858.09121665800922</c:v>
                </c:pt>
                <c:pt idx="7">
                  <c:v>2068.0912166580092</c:v>
                </c:pt>
                <c:pt idx="8">
                  <c:v>6427.6981647125831</c:v>
                </c:pt>
                <c:pt idx="9">
                  <c:v>1953.9629232565385</c:v>
                </c:pt>
                <c:pt idx="10">
                  <c:v>3340.5995317929082</c:v>
                </c:pt>
                <c:pt idx="11">
                  <c:v>3835.5995317929082</c:v>
                </c:pt>
                <c:pt idx="12">
                  <c:v>1325.9145640210809</c:v>
                </c:pt>
                <c:pt idx="13">
                  <c:v>1460.9145640210809</c:v>
                </c:pt>
                <c:pt idx="14">
                  <c:v>2998.3899128391968</c:v>
                </c:pt>
                <c:pt idx="15">
                  <c:v>2464.9926294860634</c:v>
                </c:pt>
                <c:pt idx="16">
                  <c:v>12263.589488037454</c:v>
                </c:pt>
                <c:pt idx="17">
                  <c:v>7324.3207270717176</c:v>
                </c:pt>
                <c:pt idx="18">
                  <c:v>6517.002861349818</c:v>
                </c:pt>
                <c:pt idx="19">
                  <c:v>1501.9129102625884</c:v>
                </c:pt>
                <c:pt idx="20">
                  <c:v>1324.919345637385</c:v>
                </c:pt>
                <c:pt idx="21">
                  <c:v>632.58233379828016</c:v>
                </c:pt>
                <c:pt idx="22">
                  <c:v>1437.5823337982802</c:v>
                </c:pt>
                <c:pt idx="23">
                  <c:v>924.44395212453128</c:v>
                </c:pt>
                <c:pt idx="24">
                  <c:v>1289.5823337982802</c:v>
                </c:pt>
                <c:pt idx="25">
                  <c:v>1752.5823337982802</c:v>
                </c:pt>
                <c:pt idx="26">
                  <c:v>2669.5823337982802</c:v>
                </c:pt>
                <c:pt idx="27">
                  <c:v>1525.4439521245313</c:v>
                </c:pt>
                <c:pt idx="28">
                  <c:v>-2808.527807291819</c:v>
                </c:pt>
                <c:pt idx="29">
                  <c:v>-4190.6918139362424</c:v>
                </c:pt>
                <c:pt idx="30">
                  <c:v>3704.7691932010293</c:v>
                </c:pt>
                <c:pt idx="31">
                  <c:v>3412.1861350771787</c:v>
                </c:pt>
                <c:pt idx="32">
                  <c:v>3048.699969425048</c:v>
                </c:pt>
                <c:pt idx="33">
                  <c:v>2235.2326009474918</c:v>
                </c:pt>
                <c:pt idx="34">
                  <c:v>2835.2326009474918</c:v>
                </c:pt>
                <c:pt idx="35">
                  <c:v>889.60716440345368</c:v>
                </c:pt>
                <c:pt idx="36">
                  <c:v>1882.3862875547557</c:v>
                </c:pt>
                <c:pt idx="37">
                  <c:v>-1396.005579614497</c:v>
                </c:pt>
                <c:pt idx="38">
                  <c:v>-196.00557961449704</c:v>
                </c:pt>
                <c:pt idx="39">
                  <c:v>-1690.9190832486693</c:v>
                </c:pt>
                <c:pt idx="40">
                  <c:v>-240.91908324866927</c:v>
                </c:pt>
                <c:pt idx="41">
                  <c:v>1851.9283683147896</c:v>
                </c:pt>
                <c:pt idx="42">
                  <c:v>281.85099469519264</c:v>
                </c:pt>
                <c:pt idx="43">
                  <c:v>-4800.1847953033775</c:v>
                </c:pt>
                <c:pt idx="44">
                  <c:v>4123.4129102625884</c:v>
                </c:pt>
                <c:pt idx="45">
                  <c:v>4123.4129102625884</c:v>
                </c:pt>
                <c:pt idx="46">
                  <c:v>-2112.5756827602727</c:v>
                </c:pt>
                <c:pt idx="47">
                  <c:v>2507.4633781616685</c:v>
                </c:pt>
                <c:pt idx="48">
                  <c:v>5807.4633781616685</c:v>
                </c:pt>
                <c:pt idx="49">
                  <c:v>7168.0853527339204</c:v>
                </c:pt>
                <c:pt idx="50">
                  <c:v>-131.85125323047578</c:v>
                </c:pt>
                <c:pt idx="51">
                  <c:v>768.14874676952422</c:v>
                </c:pt>
                <c:pt idx="52">
                  <c:v>1468.1487467695242</c:v>
                </c:pt>
                <c:pt idx="53">
                  <c:v>154.75204069570827</c:v>
                </c:pt>
                <c:pt idx="54">
                  <c:v>854.75204069570827</c:v>
                </c:pt>
                <c:pt idx="55">
                  <c:v>-1199.9999999999945</c:v>
                </c:pt>
                <c:pt idx="56">
                  <c:v>-299.99999999999454</c:v>
                </c:pt>
                <c:pt idx="57">
                  <c:v>1500.0000000000055</c:v>
                </c:pt>
                <c:pt idx="58">
                  <c:v>5427.782978452291</c:v>
                </c:pt>
                <c:pt idx="59">
                  <c:v>-3240.2225553411499</c:v>
                </c:pt>
                <c:pt idx="60">
                  <c:v>-3590.2225553411499</c:v>
                </c:pt>
                <c:pt idx="61">
                  <c:v>-1490.2225553411499</c:v>
                </c:pt>
                <c:pt idx="62">
                  <c:v>-1840.2225553411499</c:v>
                </c:pt>
                <c:pt idx="63">
                  <c:v>-547.35249075909269</c:v>
                </c:pt>
                <c:pt idx="64">
                  <c:v>-840.22255534114993</c:v>
                </c:pt>
                <c:pt idx="65">
                  <c:v>1447.4870609461723</c:v>
                </c:pt>
                <c:pt idx="66">
                  <c:v>3917.069669856297</c:v>
                </c:pt>
                <c:pt idx="67">
                  <c:v>1639.8275588324832</c:v>
                </c:pt>
                <c:pt idx="68">
                  <c:v>4335.8275588324832</c:v>
                </c:pt>
                <c:pt idx="69">
                  <c:v>4799.6131173585818</c:v>
                </c:pt>
                <c:pt idx="70">
                  <c:v>5844.0949015514962</c:v>
                </c:pt>
                <c:pt idx="71">
                  <c:v>4748.7249825674444</c:v>
                </c:pt>
                <c:pt idx="72">
                  <c:v>9134.8479105474471</c:v>
                </c:pt>
                <c:pt idx="73">
                  <c:v>9549.3346584532374</c:v>
                </c:pt>
                <c:pt idx="74">
                  <c:v>15423.348947449562</c:v>
                </c:pt>
                <c:pt idx="75">
                  <c:v>-2908.1911751805819</c:v>
                </c:pt>
                <c:pt idx="76">
                  <c:v>242.01751582721681</c:v>
                </c:pt>
                <c:pt idx="77">
                  <c:v>1042.0175158272168</c:v>
                </c:pt>
                <c:pt idx="78">
                  <c:v>1522.0175158272168</c:v>
                </c:pt>
                <c:pt idx="79">
                  <c:v>656.44395212453128</c:v>
                </c:pt>
                <c:pt idx="80">
                  <c:v>-1313.0226093974488</c:v>
                </c:pt>
                <c:pt idx="81">
                  <c:v>-2978.3934268089488</c:v>
                </c:pt>
                <c:pt idx="82">
                  <c:v>-4525.6918139362424</c:v>
                </c:pt>
                <c:pt idx="83">
                  <c:v>-2285.6918139362424</c:v>
                </c:pt>
                <c:pt idx="84">
                  <c:v>-2665.6918139362424</c:v>
                </c:pt>
                <c:pt idx="85">
                  <c:v>-4393.8430341278745</c:v>
                </c:pt>
                <c:pt idx="86">
                  <c:v>-3193.8430341278745</c:v>
                </c:pt>
                <c:pt idx="87">
                  <c:v>-1898.4722167163745</c:v>
                </c:pt>
                <c:pt idx="88">
                  <c:v>-1898.4722167163745</c:v>
                </c:pt>
                <c:pt idx="89">
                  <c:v>-1464.7099347438925</c:v>
                </c:pt>
                <c:pt idx="90">
                  <c:v>32.604656550355685</c:v>
                </c:pt>
                <c:pt idx="91">
                  <c:v>-314.70993474389252</c:v>
                </c:pt>
                <c:pt idx="92">
                  <c:v>-114.70993474389252</c:v>
                </c:pt>
                <c:pt idx="93">
                  <c:v>-386.8714749726787</c:v>
                </c:pt>
                <c:pt idx="94">
                  <c:v>335.29006525610748</c:v>
                </c:pt>
                <c:pt idx="95">
                  <c:v>788.01486891557215</c:v>
                </c:pt>
                <c:pt idx="96">
                  <c:v>535.29006525610748</c:v>
                </c:pt>
                <c:pt idx="97">
                  <c:v>263.1285250273213</c:v>
                </c:pt>
                <c:pt idx="98">
                  <c:v>1742.2836298813099</c:v>
                </c:pt>
                <c:pt idx="99">
                  <c:v>-2718.1537330205283</c:v>
                </c:pt>
                <c:pt idx="100">
                  <c:v>-2118.1537330205283</c:v>
                </c:pt>
                <c:pt idx="101">
                  <c:v>-7849.7204574934985</c:v>
                </c:pt>
                <c:pt idx="102">
                  <c:v>-7406.7140221187001</c:v>
                </c:pt>
                <c:pt idx="103">
                  <c:v>-8306.7140221187001</c:v>
                </c:pt>
                <c:pt idx="104">
                  <c:v>-4696.7206890770212</c:v>
                </c:pt>
                <c:pt idx="105">
                  <c:v>-3125.308269804591</c:v>
                </c:pt>
                <c:pt idx="106">
                  <c:v>-4725.8757939310126</c:v>
                </c:pt>
                <c:pt idx="107">
                  <c:v>-1143.6648756079758</c:v>
                </c:pt>
                <c:pt idx="108">
                  <c:v>-3090.41495668678</c:v>
                </c:pt>
                <c:pt idx="109">
                  <c:v>-2526.1895267898635</c:v>
                </c:pt>
                <c:pt idx="110">
                  <c:v>-4352.9396078686696</c:v>
                </c:pt>
                <c:pt idx="111">
                  <c:v>2610.62213085023</c:v>
                </c:pt>
                <c:pt idx="112">
                  <c:v>609.58504331322001</c:v>
                </c:pt>
                <c:pt idx="113">
                  <c:v>1803.0974796683422</c:v>
                </c:pt>
                <c:pt idx="114">
                  <c:v>-1137.9396078686696</c:v>
                </c:pt>
                <c:pt idx="115">
                  <c:v>3586.3351243920242</c:v>
                </c:pt>
                <c:pt idx="116">
                  <c:v>1659.58504331322</c:v>
                </c:pt>
                <c:pt idx="117">
                  <c:v>1981.9237532849547</c:v>
                </c:pt>
                <c:pt idx="118">
                  <c:v>632.58233379828016</c:v>
                </c:pt>
                <c:pt idx="119">
                  <c:v>924.44395212453128</c:v>
                </c:pt>
                <c:pt idx="120">
                  <c:v>1289.5823337982802</c:v>
                </c:pt>
                <c:pt idx="121">
                  <c:v>176.74245578034242</c:v>
                </c:pt>
                <c:pt idx="122">
                  <c:v>263.48318389608903</c:v>
                </c:pt>
                <c:pt idx="123">
                  <c:v>-2808.527807291819</c:v>
                </c:pt>
                <c:pt idx="124">
                  <c:v>-6373.9678855066741</c:v>
                </c:pt>
                <c:pt idx="125">
                  <c:v>-4163.2408628154444</c:v>
                </c:pt>
                <c:pt idx="126">
                  <c:v>324.08841518437839</c:v>
                </c:pt>
                <c:pt idx="127">
                  <c:v>1824.0884151843784</c:v>
                </c:pt>
                <c:pt idx="128">
                  <c:v>4824.0884151843784</c:v>
                </c:pt>
                <c:pt idx="129">
                  <c:v>-2809.0243827376034</c:v>
                </c:pt>
                <c:pt idx="130">
                  <c:v>-4633.9684194377187</c:v>
                </c:pt>
                <c:pt idx="131">
                  <c:v>-3293.3236767692888</c:v>
                </c:pt>
                <c:pt idx="132">
                  <c:v>-2483.910322968075</c:v>
                </c:pt>
                <c:pt idx="133">
                  <c:v>-2163.910322968075</c:v>
                </c:pt>
                <c:pt idx="134">
                  <c:v>706.08967703192502</c:v>
                </c:pt>
                <c:pt idx="135">
                  <c:v>1176.089677031925</c:v>
                </c:pt>
                <c:pt idx="136">
                  <c:v>1958.9145155767837</c:v>
                </c:pt>
                <c:pt idx="137">
                  <c:v>2428.9145155767837</c:v>
                </c:pt>
                <c:pt idx="138">
                  <c:v>148.38990876925072</c:v>
                </c:pt>
                <c:pt idx="139">
                  <c:v>635.62540921019718</c:v>
                </c:pt>
                <c:pt idx="140">
                  <c:v>1280.1758018912715</c:v>
                </c:pt>
                <c:pt idx="141">
                  <c:v>-1847.6003478570201</c:v>
                </c:pt>
                <c:pt idx="142">
                  <c:v>-1198.6003478570201</c:v>
                </c:pt>
                <c:pt idx="143">
                  <c:v>540.67761339374738</c:v>
                </c:pt>
                <c:pt idx="144">
                  <c:v>259.3996521429799</c:v>
                </c:pt>
                <c:pt idx="145">
                  <c:v>1208.2380584989987</c:v>
                </c:pt>
                <c:pt idx="146">
                  <c:v>-1746.9763295597113</c:v>
                </c:pt>
                <c:pt idx="147">
                  <c:v>542.30163169105617</c:v>
                </c:pt>
                <c:pt idx="148">
                  <c:v>-1212.7347283398904</c:v>
                </c:pt>
                <c:pt idx="149">
                  <c:v>1391.1036780161285</c:v>
                </c:pt>
                <c:pt idx="150">
                  <c:v>203.26095227932637</c:v>
                </c:pt>
                <c:pt idx="151">
                  <c:v>1193.2609522793264</c:v>
                </c:pt>
                <c:pt idx="152">
                  <c:v>1343.2609522793264</c:v>
                </c:pt>
                <c:pt idx="153">
                  <c:v>39.837086459593593</c:v>
                </c:pt>
                <c:pt idx="154">
                  <c:v>1019.8370864595936</c:v>
                </c:pt>
                <c:pt idx="155">
                  <c:v>1899.8370864595936</c:v>
                </c:pt>
                <c:pt idx="156">
                  <c:v>-324.21983476032256</c:v>
                </c:pt>
                <c:pt idx="157">
                  <c:v>-64.219834760322556</c:v>
                </c:pt>
                <c:pt idx="158">
                  <c:v>-89.599697379263489</c:v>
                </c:pt>
                <c:pt idx="159">
                  <c:v>-199.59969737926349</c:v>
                </c:pt>
                <c:pt idx="160">
                  <c:v>475.78016523967744</c:v>
                </c:pt>
                <c:pt idx="161">
                  <c:v>1095.7801652396774</c:v>
                </c:pt>
                <c:pt idx="162">
                  <c:v>1995.7801652396774</c:v>
                </c:pt>
                <c:pt idx="163">
                  <c:v>-1565.6974770550551</c:v>
                </c:pt>
                <c:pt idx="164">
                  <c:v>-1385.6974770550551</c:v>
                </c:pt>
                <c:pt idx="165">
                  <c:v>-1885.7246126773734</c:v>
                </c:pt>
                <c:pt idx="166">
                  <c:v>-1645.7246126773734</c:v>
                </c:pt>
                <c:pt idx="167">
                  <c:v>-9046.7341654127558</c:v>
                </c:pt>
                <c:pt idx="168">
                  <c:v>-7856.7341654127558</c:v>
                </c:pt>
                <c:pt idx="169">
                  <c:v>-7506.7341654127558</c:v>
                </c:pt>
                <c:pt idx="170">
                  <c:v>-6296.7341654127558</c:v>
                </c:pt>
                <c:pt idx="171">
                  <c:v>-5946.7341654127558</c:v>
                </c:pt>
                <c:pt idx="172">
                  <c:v>173.26583458724417</c:v>
                </c:pt>
                <c:pt idx="173">
                  <c:v>-3087.685808010021</c:v>
                </c:pt>
                <c:pt idx="174">
                  <c:v>613.42966116930984</c:v>
                </c:pt>
                <c:pt idx="175">
                  <c:v>-2047.685808010021</c:v>
                </c:pt>
                <c:pt idx="176">
                  <c:v>-1137.685808010021</c:v>
                </c:pt>
                <c:pt idx="177">
                  <c:v>-787.68580801002099</c:v>
                </c:pt>
                <c:pt idx="178">
                  <c:v>-6354.1151463137685</c:v>
                </c:pt>
                <c:pt idx="179">
                  <c:v>-6914.1151463137685</c:v>
                </c:pt>
                <c:pt idx="180">
                  <c:v>-7714.0087777159679</c:v>
                </c:pt>
                <c:pt idx="181">
                  <c:v>-6616.1846878606557</c:v>
                </c:pt>
                <c:pt idx="182">
                  <c:v>434.19209821937693</c:v>
                </c:pt>
                <c:pt idx="183">
                  <c:v>-1836.9324161673958</c:v>
                </c:pt>
                <c:pt idx="184">
                  <c:v>654.19209821937693</c:v>
                </c:pt>
                <c:pt idx="185">
                  <c:v>-1616.9324161673958</c:v>
                </c:pt>
                <c:pt idx="186">
                  <c:v>-1316.9324161673958</c:v>
                </c:pt>
                <c:pt idx="187">
                  <c:v>1559.896046553733</c:v>
                </c:pt>
                <c:pt idx="188">
                  <c:v>-374.0849646039369</c:v>
                </c:pt>
                <c:pt idx="189">
                  <c:v>3551.3915164293312</c:v>
                </c:pt>
                <c:pt idx="190">
                  <c:v>927.85399449785291</c:v>
                </c:pt>
                <c:pt idx="191">
                  <c:v>-1587.1089358195659</c:v>
                </c:pt>
                <c:pt idx="192">
                  <c:v>4570.4321502384864</c:v>
                </c:pt>
                <c:pt idx="193">
                  <c:v>570.17961320484574</c:v>
                </c:pt>
                <c:pt idx="194">
                  <c:v>-5948.093360329498</c:v>
                </c:pt>
                <c:pt idx="195">
                  <c:v>-5473.093360329498</c:v>
                </c:pt>
                <c:pt idx="196">
                  <c:v>-2903.093360329498</c:v>
                </c:pt>
                <c:pt idx="197">
                  <c:v>-2373.093360329498</c:v>
                </c:pt>
                <c:pt idx="198">
                  <c:v>-1109.3750164855846</c:v>
                </c:pt>
                <c:pt idx="199">
                  <c:v>-579.37501648558464</c:v>
                </c:pt>
                <c:pt idx="200">
                  <c:v>-2043.093360329498</c:v>
                </c:pt>
                <c:pt idx="201">
                  <c:v>-1551.694508868226</c:v>
                </c:pt>
                <c:pt idx="202">
                  <c:v>-1467.0005124485688</c:v>
                </c:pt>
                <c:pt idx="203">
                  <c:v>3463.9250295611964</c:v>
                </c:pt>
                <c:pt idx="204">
                  <c:v>3736.906639670502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19584"/>
        <c:axId val="74020672"/>
      </c:scatterChart>
      <c:valAx>
        <c:axId val="7401958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subaru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020672"/>
        <c:crosses val="autoZero"/>
        <c:crossBetween val="midCat"/>
      </c:valAx>
      <c:valAx>
        <c:axId val="740206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019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fuelsystem - 4bbl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'Selected Feature -1'!$D$2:$D$206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'Regression-1'!$C$36:$C$240</c:f>
              <c:numCache>
                <c:formatCode>General</c:formatCode>
                <c:ptCount val="205"/>
                <c:pt idx="0">
                  <c:v>-988.37659576546685</c:v>
                </c:pt>
                <c:pt idx="1">
                  <c:v>2016.6234042345332</c:v>
                </c:pt>
                <c:pt idx="2">
                  <c:v>-2241.9618030228812</c:v>
                </c:pt>
                <c:pt idx="3">
                  <c:v>2734.4664887090676</c:v>
                </c:pt>
                <c:pt idx="4">
                  <c:v>2949.4759041213765</c:v>
                </c:pt>
                <c:pt idx="5">
                  <c:v>824.88462880563202</c:v>
                </c:pt>
                <c:pt idx="6">
                  <c:v>858.09121665800922</c:v>
                </c:pt>
                <c:pt idx="7">
                  <c:v>2068.0912166580092</c:v>
                </c:pt>
                <c:pt idx="8">
                  <c:v>6427.6981647125831</c:v>
                </c:pt>
                <c:pt idx="9">
                  <c:v>1953.9629232565385</c:v>
                </c:pt>
                <c:pt idx="10">
                  <c:v>3340.5995317929082</c:v>
                </c:pt>
                <c:pt idx="11">
                  <c:v>3835.5995317929082</c:v>
                </c:pt>
                <c:pt idx="12">
                  <c:v>1325.9145640210809</c:v>
                </c:pt>
                <c:pt idx="13">
                  <c:v>1460.9145640210809</c:v>
                </c:pt>
                <c:pt idx="14">
                  <c:v>2998.3899128391968</c:v>
                </c:pt>
                <c:pt idx="15">
                  <c:v>2464.9926294860634</c:v>
                </c:pt>
                <c:pt idx="16">
                  <c:v>12263.589488037454</c:v>
                </c:pt>
                <c:pt idx="17">
                  <c:v>7324.3207270717176</c:v>
                </c:pt>
                <c:pt idx="18">
                  <c:v>6517.002861349818</c:v>
                </c:pt>
                <c:pt idx="19">
                  <c:v>1501.9129102625884</c:v>
                </c:pt>
                <c:pt idx="20">
                  <c:v>1324.919345637385</c:v>
                </c:pt>
                <c:pt idx="21">
                  <c:v>632.58233379828016</c:v>
                </c:pt>
                <c:pt idx="22">
                  <c:v>1437.5823337982802</c:v>
                </c:pt>
                <c:pt idx="23">
                  <c:v>924.44395212453128</c:v>
                </c:pt>
                <c:pt idx="24">
                  <c:v>1289.5823337982802</c:v>
                </c:pt>
                <c:pt idx="25">
                  <c:v>1752.5823337982802</c:v>
                </c:pt>
                <c:pt idx="26">
                  <c:v>2669.5823337982802</c:v>
                </c:pt>
                <c:pt idx="27">
                  <c:v>1525.4439521245313</c:v>
                </c:pt>
                <c:pt idx="28">
                  <c:v>-2808.527807291819</c:v>
                </c:pt>
                <c:pt idx="29">
                  <c:v>-4190.6918139362424</c:v>
                </c:pt>
                <c:pt idx="30">
                  <c:v>3704.7691932010293</c:v>
                </c:pt>
                <c:pt idx="31">
                  <c:v>3412.1861350771787</c:v>
                </c:pt>
                <c:pt idx="32">
                  <c:v>3048.699969425048</c:v>
                </c:pt>
                <c:pt idx="33">
                  <c:v>2235.2326009474918</c:v>
                </c:pt>
                <c:pt idx="34">
                  <c:v>2835.2326009474918</c:v>
                </c:pt>
                <c:pt idx="35">
                  <c:v>889.60716440345368</c:v>
                </c:pt>
                <c:pt idx="36">
                  <c:v>1882.3862875547557</c:v>
                </c:pt>
                <c:pt idx="37">
                  <c:v>-1396.005579614497</c:v>
                </c:pt>
                <c:pt idx="38">
                  <c:v>-196.00557961449704</c:v>
                </c:pt>
                <c:pt idx="39">
                  <c:v>-1690.9190832486693</c:v>
                </c:pt>
                <c:pt idx="40">
                  <c:v>-240.91908324866927</c:v>
                </c:pt>
                <c:pt idx="41">
                  <c:v>1851.9283683147896</c:v>
                </c:pt>
                <c:pt idx="42">
                  <c:v>281.85099469519264</c:v>
                </c:pt>
                <c:pt idx="43">
                  <c:v>-4800.1847953033775</c:v>
                </c:pt>
                <c:pt idx="44">
                  <c:v>4123.4129102625884</c:v>
                </c:pt>
                <c:pt idx="45">
                  <c:v>4123.4129102625884</c:v>
                </c:pt>
                <c:pt idx="46">
                  <c:v>-2112.5756827602727</c:v>
                </c:pt>
                <c:pt idx="47">
                  <c:v>2507.4633781616685</c:v>
                </c:pt>
                <c:pt idx="48">
                  <c:v>5807.4633781616685</c:v>
                </c:pt>
                <c:pt idx="49">
                  <c:v>7168.0853527339204</c:v>
                </c:pt>
                <c:pt idx="50">
                  <c:v>-131.85125323047578</c:v>
                </c:pt>
                <c:pt idx="51">
                  <c:v>768.14874676952422</c:v>
                </c:pt>
                <c:pt idx="52">
                  <c:v>1468.1487467695242</c:v>
                </c:pt>
                <c:pt idx="53">
                  <c:v>154.75204069570827</c:v>
                </c:pt>
                <c:pt idx="54">
                  <c:v>854.75204069570827</c:v>
                </c:pt>
                <c:pt idx="55">
                  <c:v>-1199.9999999999945</c:v>
                </c:pt>
                <c:pt idx="56">
                  <c:v>-299.99999999999454</c:v>
                </c:pt>
                <c:pt idx="57">
                  <c:v>1500.0000000000055</c:v>
                </c:pt>
                <c:pt idx="58">
                  <c:v>5427.782978452291</c:v>
                </c:pt>
                <c:pt idx="59">
                  <c:v>-3240.2225553411499</c:v>
                </c:pt>
                <c:pt idx="60">
                  <c:v>-3590.2225553411499</c:v>
                </c:pt>
                <c:pt idx="61">
                  <c:v>-1490.2225553411499</c:v>
                </c:pt>
                <c:pt idx="62">
                  <c:v>-1840.2225553411499</c:v>
                </c:pt>
                <c:pt idx="63">
                  <c:v>-547.35249075909269</c:v>
                </c:pt>
                <c:pt idx="64">
                  <c:v>-840.22255534114993</c:v>
                </c:pt>
                <c:pt idx="65">
                  <c:v>1447.4870609461723</c:v>
                </c:pt>
                <c:pt idx="66">
                  <c:v>3917.069669856297</c:v>
                </c:pt>
                <c:pt idx="67">
                  <c:v>1639.8275588324832</c:v>
                </c:pt>
                <c:pt idx="68">
                  <c:v>4335.8275588324832</c:v>
                </c:pt>
                <c:pt idx="69">
                  <c:v>4799.6131173585818</c:v>
                </c:pt>
                <c:pt idx="70">
                  <c:v>5844.0949015514962</c:v>
                </c:pt>
                <c:pt idx="71">
                  <c:v>4748.7249825674444</c:v>
                </c:pt>
                <c:pt idx="72">
                  <c:v>9134.8479105474471</c:v>
                </c:pt>
                <c:pt idx="73">
                  <c:v>9549.3346584532374</c:v>
                </c:pt>
                <c:pt idx="74">
                  <c:v>15423.348947449562</c:v>
                </c:pt>
                <c:pt idx="75">
                  <c:v>-2908.1911751805819</c:v>
                </c:pt>
                <c:pt idx="76">
                  <c:v>242.01751582721681</c:v>
                </c:pt>
                <c:pt idx="77">
                  <c:v>1042.0175158272168</c:v>
                </c:pt>
                <c:pt idx="78">
                  <c:v>1522.0175158272168</c:v>
                </c:pt>
                <c:pt idx="79">
                  <c:v>656.44395212453128</c:v>
                </c:pt>
                <c:pt idx="80">
                  <c:v>-1313.0226093974488</c:v>
                </c:pt>
                <c:pt idx="81">
                  <c:v>-2978.3934268089488</c:v>
                </c:pt>
                <c:pt idx="82">
                  <c:v>-4525.6918139362424</c:v>
                </c:pt>
                <c:pt idx="83">
                  <c:v>-2285.6918139362424</c:v>
                </c:pt>
                <c:pt idx="84">
                  <c:v>-2665.6918139362424</c:v>
                </c:pt>
                <c:pt idx="85">
                  <c:v>-4393.8430341278745</c:v>
                </c:pt>
                <c:pt idx="86">
                  <c:v>-3193.8430341278745</c:v>
                </c:pt>
                <c:pt idx="87">
                  <c:v>-1898.4722167163745</c:v>
                </c:pt>
                <c:pt idx="88">
                  <c:v>-1898.4722167163745</c:v>
                </c:pt>
                <c:pt idx="89">
                  <c:v>-1464.7099347438925</c:v>
                </c:pt>
                <c:pt idx="90">
                  <c:v>32.604656550355685</c:v>
                </c:pt>
                <c:pt idx="91">
                  <c:v>-314.70993474389252</c:v>
                </c:pt>
                <c:pt idx="92">
                  <c:v>-114.70993474389252</c:v>
                </c:pt>
                <c:pt idx="93">
                  <c:v>-386.8714749726787</c:v>
                </c:pt>
                <c:pt idx="94">
                  <c:v>335.29006525610748</c:v>
                </c:pt>
                <c:pt idx="95">
                  <c:v>788.01486891557215</c:v>
                </c:pt>
                <c:pt idx="96">
                  <c:v>535.29006525610748</c:v>
                </c:pt>
                <c:pt idx="97">
                  <c:v>263.1285250273213</c:v>
                </c:pt>
                <c:pt idx="98">
                  <c:v>1742.2836298813099</c:v>
                </c:pt>
                <c:pt idx="99">
                  <c:v>-2718.1537330205283</c:v>
                </c:pt>
                <c:pt idx="100">
                  <c:v>-2118.1537330205283</c:v>
                </c:pt>
                <c:pt idx="101">
                  <c:v>-7849.7204574934985</c:v>
                </c:pt>
                <c:pt idx="102">
                  <c:v>-7406.7140221187001</c:v>
                </c:pt>
                <c:pt idx="103">
                  <c:v>-8306.7140221187001</c:v>
                </c:pt>
                <c:pt idx="104">
                  <c:v>-4696.7206890770212</c:v>
                </c:pt>
                <c:pt idx="105">
                  <c:v>-3125.308269804591</c:v>
                </c:pt>
                <c:pt idx="106">
                  <c:v>-4725.8757939310126</c:v>
                </c:pt>
                <c:pt idx="107">
                  <c:v>-1143.6648756079758</c:v>
                </c:pt>
                <c:pt idx="108">
                  <c:v>-3090.41495668678</c:v>
                </c:pt>
                <c:pt idx="109">
                  <c:v>-2526.1895267898635</c:v>
                </c:pt>
                <c:pt idx="110">
                  <c:v>-4352.9396078686696</c:v>
                </c:pt>
                <c:pt idx="111">
                  <c:v>2610.62213085023</c:v>
                </c:pt>
                <c:pt idx="112">
                  <c:v>609.58504331322001</c:v>
                </c:pt>
                <c:pt idx="113">
                  <c:v>1803.0974796683422</c:v>
                </c:pt>
                <c:pt idx="114">
                  <c:v>-1137.9396078686696</c:v>
                </c:pt>
                <c:pt idx="115">
                  <c:v>3586.3351243920242</c:v>
                </c:pt>
                <c:pt idx="116">
                  <c:v>1659.58504331322</c:v>
                </c:pt>
                <c:pt idx="117">
                  <c:v>1981.9237532849547</c:v>
                </c:pt>
                <c:pt idx="118">
                  <c:v>632.58233379828016</c:v>
                </c:pt>
                <c:pt idx="119">
                  <c:v>924.44395212453128</c:v>
                </c:pt>
                <c:pt idx="120">
                  <c:v>1289.5823337982802</c:v>
                </c:pt>
                <c:pt idx="121">
                  <c:v>176.74245578034242</c:v>
                </c:pt>
                <c:pt idx="122">
                  <c:v>263.48318389608903</c:v>
                </c:pt>
                <c:pt idx="123">
                  <c:v>-2808.527807291819</c:v>
                </c:pt>
                <c:pt idx="124">
                  <c:v>-6373.9678855066741</c:v>
                </c:pt>
                <c:pt idx="125">
                  <c:v>-4163.2408628154444</c:v>
                </c:pt>
                <c:pt idx="126">
                  <c:v>324.08841518437839</c:v>
                </c:pt>
                <c:pt idx="127">
                  <c:v>1824.0884151843784</c:v>
                </c:pt>
                <c:pt idx="128">
                  <c:v>4824.0884151843784</c:v>
                </c:pt>
                <c:pt idx="129">
                  <c:v>-2809.0243827376034</c:v>
                </c:pt>
                <c:pt idx="130">
                  <c:v>-4633.9684194377187</c:v>
                </c:pt>
                <c:pt idx="131">
                  <c:v>-3293.3236767692888</c:v>
                </c:pt>
                <c:pt idx="132">
                  <c:v>-2483.910322968075</c:v>
                </c:pt>
                <c:pt idx="133">
                  <c:v>-2163.910322968075</c:v>
                </c:pt>
                <c:pt idx="134">
                  <c:v>706.08967703192502</c:v>
                </c:pt>
                <c:pt idx="135">
                  <c:v>1176.089677031925</c:v>
                </c:pt>
                <c:pt idx="136">
                  <c:v>1958.9145155767837</c:v>
                </c:pt>
                <c:pt idx="137">
                  <c:v>2428.9145155767837</c:v>
                </c:pt>
                <c:pt idx="138">
                  <c:v>148.38990876925072</c:v>
                </c:pt>
                <c:pt idx="139">
                  <c:v>635.62540921019718</c:v>
                </c:pt>
                <c:pt idx="140">
                  <c:v>1280.1758018912715</c:v>
                </c:pt>
                <c:pt idx="141">
                  <c:v>-1847.6003478570201</c:v>
                </c:pt>
                <c:pt idx="142">
                  <c:v>-1198.6003478570201</c:v>
                </c:pt>
                <c:pt idx="143">
                  <c:v>540.67761339374738</c:v>
                </c:pt>
                <c:pt idx="144">
                  <c:v>259.3996521429799</c:v>
                </c:pt>
                <c:pt idx="145">
                  <c:v>1208.2380584989987</c:v>
                </c:pt>
                <c:pt idx="146">
                  <c:v>-1746.9763295597113</c:v>
                </c:pt>
                <c:pt idx="147">
                  <c:v>542.30163169105617</c:v>
                </c:pt>
                <c:pt idx="148">
                  <c:v>-1212.7347283398904</c:v>
                </c:pt>
                <c:pt idx="149">
                  <c:v>1391.1036780161285</c:v>
                </c:pt>
                <c:pt idx="150">
                  <c:v>203.26095227932637</c:v>
                </c:pt>
                <c:pt idx="151">
                  <c:v>1193.2609522793264</c:v>
                </c:pt>
                <c:pt idx="152">
                  <c:v>1343.2609522793264</c:v>
                </c:pt>
                <c:pt idx="153">
                  <c:v>39.837086459593593</c:v>
                </c:pt>
                <c:pt idx="154">
                  <c:v>1019.8370864595936</c:v>
                </c:pt>
                <c:pt idx="155">
                  <c:v>1899.8370864595936</c:v>
                </c:pt>
                <c:pt idx="156">
                  <c:v>-324.21983476032256</c:v>
                </c:pt>
                <c:pt idx="157">
                  <c:v>-64.219834760322556</c:v>
                </c:pt>
                <c:pt idx="158">
                  <c:v>-89.599697379263489</c:v>
                </c:pt>
                <c:pt idx="159">
                  <c:v>-199.59969737926349</c:v>
                </c:pt>
                <c:pt idx="160">
                  <c:v>475.78016523967744</c:v>
                </c:pt>
                <c:pt idx="161">
                  <c:v>1095.7801652396774</c:v>
                </c:pt>
                <c:pt idx="162">
                  <c:v>1995.7801652396774</c:v>
                </c:pt>
                <c:pt idx="163">
                  <c:v>-1565.6974770550551</c:v>
                </c:pt>
                <c:pt idx="164">
                  <c:v>-1385.6974770550551</c:v>
                </c:pt>
                <c:pt idx="165">
                  <c:v>-1885.7246126773734</c:v>
                </c:pt>
                <c:pt idx="166">
                  <c:v>-1645.7246126773734</c:v>
                </c:pt>
                <c:pt idx="167">
                  <c:v>-9046.7341654127558</c:v>
                </c:pt>
                <c:pt idx="168">
                  <c:v>-7856.7341654127558</c:v>
                </c:pt>
                <c:pt idx="169">
                  <c:v>-7506.7341654127558</c:v>
                </c:pt>
                <c:pt idx="170">
                  <c:v>-6296.7341654127558</c:v>
                </c:pt>
                <c:pt idx="171">
                  <c:v>-5946.7341654127558</c:v>
                </c:pt>
                <c:pt idx="172">
                  <c:v>173.26583458724417</c:v>
                </c:pt>
                <c:pt idx="173">
                  <c:v>-3087.685808010021</c:v>
                </c:pt>
                <c:pt idx="174">
                  <c:v>613.42966116930984</c:v>
                </c:pt>
                <c:pt idx="175">
                  <c:v>-2047.685808010021</c:v>
                </c:pt>
                <c:pt idx="176">
                  <c:v>-1137.685808010021</c:v>
                </c:pt>
                <c:pt idx="177">
                  <c:v>-787.68580801002099</c:v>
                </c:pt>
                <c:pt idx="178">
                  <c:v>-6354.1151463137685</c:v>
                </c:pt>
                <c:pt idx="179">
                  <c:v>-6914.1151463137685</c:v>
                </c:pt>
                <c:pt idx="180">
                  <c:v>-7714.0087777159679</c:v>
                </c:pt>
                <c:pt idx="181">
                  <c:v>-6616.1846878606557</c:v>
                </c:pt>
                <c:pt idx="182">
                  <c:v>434.19209821937693</c:v>
                </c:pt>
                <c:pt idx="183">
                  <c:v>-1836.9324161673958</c:v>
                </c:pt>
                <c:pt idx="184">
                  <c:v>654.19209821937693</c:v>
                </c:pt>
                <c:pt idx="185">
                  <c:v>-1616.9324161673958</c:v>
                </c:pt>
                <c:pt idx="186">
                  <c:v>-1316.9324161673958</c:v>
                </c:pt>
                <c:pt idx="187">
                  <c:v>1559.896046553733</c:v>
                </c:pt>
                <c:pt idx="188">
                  <c:v>-374.0849646039369</c:v>
                </c:pt>
                <c:pt idx="189">
                  <c:v>3551.3915164293312</c:v>
                </c:pt>
                <c:pt idx="190">
                  <c:v>927.85399449785291</c:v>
                </c:pt>
                <c:pt idx="191">
                  <c:v>-1587.1089358195659</c:v>
                </c:pt>
                <c:pt idx="192">
                  <c:v>4570.4321502384864</c:v>
                </c:pt>
                <c:pt idx="193">
                  <c:v>570.17961320484574</c:v>
                </c:pt>
                <c:pt idx="194">
                  <c:v>-5948.093360329498</c:v>
                </c:pt>
                <c:pt idx="195">
                  <c:v>-5473.093360329498</c:v>
                </c:pt>
                <c:pt idx="196">
                  <c:v>-2903.093360329498</c:v>
                </c:pt>
                <c:pt idx="197">
                  <c:v>-2373.093360329498</c:v>
                </c:pt>
                <c:pt idx="198">
                  <c:v>-1109.3750164855846</c:v>
                </c:pt>
                <c:pt idx="199">
                  <c:v>-579.37501648558464</c:v>
                </c:pt>
                <c:pt idx="200">
                  <c:v>-2043.093360329498</c:v>
                </c:pt>
                <c:pt idx="201">
                  <c:v>-1551.694508868226</c:v>
                </c:pt>
                <c:pt idx="202">
                  <c:v>-1467.0005124485688</c:v>
                </c:pt>
                <c:pt idx="203">
                  <c:v>3463.9250295611964</c:v>
                </c:pt>
                <c:pt idx="204">
                  <c:v>3736.906639670502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576624"/>
        <c:axId val="2046572272"/>
      </c:scatterChart>
      <c:valAx>
        <c:axId val="204657662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fuelsystem - 4bbl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572272"/>
        <c:crosses val="autoZero"/>
        <c:crossBetween val="midCat"/>
      </c:valAx>
      <c:valAx>
        <c:axId val="20465722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576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drivewheel - rwd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'Selected Feature -1'!$E$2:$E$206</c:f>
              <c:numCache>
                <c:formatCode>General</c:formatCode>
                <c:ptCount val="2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xVal>
          <c:yVal>
            <c:numRef>
              <c:f>'Regression-1'!$C$36:$C$240</c:f>
              <c:numCache>
                <c:formatCode>General</c:formatCode>
                <c:ptCount val="205"/>
                <c:pt idx="0">
                  <c:v>-988.37659576546685</c:v>
                </c:pt>
                <c:pt idx="1">
                  <c:v>2016.6234042345332</c:v>
                </c:pt>
                <c:pt idx="2">
                  <c:v>-2241.9618030228812</c:v>
                </c:pt>
                <c:pt idx="3">
                  <c:v>2734.4664887090676</c:v>
                </c:pt>
                <c:pt idx="4">
                  <c:v>2949.4759041213765</c:v>
                </c:pt>
                <c:pt idx="5">
                  <c:v>824.88462880563202</c:v>
                </c:pt>
                <c:pt idx="6">
                  <c:v>858.09121665800922</c:v>
                </c:pt>
                <c:pt idx="7">
                  <c:v>2068.0912166580092</c:v>
                </c:pt>
                <c:pt idx="8">
                  <c:v>6427.6981647125831</c:v>
                </c:pt>
                <c:pt idx="9">
                  <c:v>1953.9629232565385</c:v>
                </c:pt>
                <c:pt idx="10">
                  <c:v>3340.5995317929082</c:v>
                </c:pt>
                <c:pt idx="11">
                  <c:v>3835.5995317929082</c:v>
                </c:pt>
                <c:pt idx="12">
                  <c:v>1325.9145640210809</c:v>
                </c:pt>
                <c:pt idx="13">
                  <c:v>1460.9145640210809</c:v>
                </c:pt>
                <c:pt idx="14">
                  <c:v>2998.3899128391968</c:v>
                </c:pt>
                <c:pt idx="15">
                  <c:v>2464.9926294860634</c:v>
                </c:pt>
                <c:pt idx="16">
                  <c:v>12263.589488037454</c:v>
                </c:pt>
                <c:pt idx="17">
                  <c:v>7324.3207270717176</c:v>
                </c:pt>
                <c:pt idx="18">
                  <c:v>6517.002861349818</c:v>
                </c:pt>
                <c:pt idx="19">
                  <c:v>1501.9129102625884</c:v>
                </c:pt>
                <c:pt idx="20">
                  <c:v>1324.919345637385</c:v>
                </c:pt>
                <c:pt idx="21">
                  <c:v>632.58233379828016</c:v>
                </c:pt>
                <c:pt idx="22">
                  <c:v>1437.5823337982802</c:v>
                </c:pt>
                <c:pt idx="23">
                  <c:v>924.44395212453128</c:v>
                </c:pt>
                <c:pt idx="24">
                  <c:v>1289.5823337982802</c:v>
                </c:pt>
                <c:pt idx="25">
                  <c:v>1752.5823337982802</c:v>
                </c:pt>
                <c:pt idx="26">
                  <c:v>2669.5823337982802</c:v>
                </c:pt>
                <c:pt idx="27">
                  <c:v>1525.4439521245313</c:v>
                </c:pt>
                <c:pt idx="28">
                  <c:v>-2808.527807291819</c:v>
                </c:pt>
                <c:pt idx="29">
                  <c:v>-4190.6918139362424</c:v>
                </c:pt>
                <c:pt idx="30">
                  <c:v>3704.7691932010293</c:v>
                </c:pt>
                <c:pt idx="31">
                  <c:v>3412.1861350771787</c:v>
                </c:pt>
                <c:pt idx="32">
                  <c:v>3048.699969425048</c:v>
                </c:pt>
                <c:pt idx="33">
                  <c:v>2235.2326009474918</c:v>
                </c:pt>
                <c:pt idx="34">
                  <c:v>2835.2326009474918</c:v>
                </c:pt>
                <c:pt idx="35">
                  <c:v>889.60716440345368</c:v>
                </c:pt>
                <c:pt idx="36">
                  <c:v>1882.3862875547557</c:v>
                </c:pt>
                <c:pt idx="37">
                  <c:v>-1396.005579614497</c:v>
                </c:pt>
                <c:pt idx="38">
                  <c:v>-196.00557961449704</c:v>
                </c:pt>
                <c:pt idx="39">
                  <c:v>-1690.9190832486693</c:v>
                </c:pt>
                <c:pt idx="40">
                  <c:v>-240.91908324866927</c:v>
                </c:pt>
                <c:pt idx="41">
                  <c:v>1851.9283683147896</c:v>
                </c:pt>
                <c:pt idx="42">
                  <c:v>281.85099469519264</c:v>
                </c:pt>
                <c:pt idx="43">
                  <c:v>-4800.1847953033775</c:v>
                </c:pt>
                <c:pt idx="44">
                  <c:v>4123.4129102625884</c:v>
                </c:pt>
                <c:pt idx="45">
                  <c:v>4123.4129102625884</c:v>
                </c:pt>
                <c:pt idx="46">
                  <c:v>-2112.5756827602727</c:v>
                </c:pt>
                <c:pt idx="47">
                  <c:v>2507.4633781616685</c:v>
                </c:pt>
                <c:pt idx="48">
                  <c:v>5807.4633781616685</c:v>
                </c:pt>
                <c:pt idx="49">
                  <c:v>7168.0853527339204</c:v>
                </c:pt>
                <c:pt idx="50">
                  <c:v>-131.85125323047578</c:v>
                </c:pt>
                <c:pt idx="51">
                  <c:v>768.14874676952422</c:v>
                </c:pt>
                <c:pt idx="52">
                  <c:v>1468.1487467695242</c:v>
                </c:pt>
                <c:pt idx="53">
                  <c:v>154.75204069570827</c:v>
                </c:pt>
                <c:pt idx="54">
                  <c:v>854.75204069570827</c:v>
                </c:pt>
                <c:pt idx="55">
                  <c:v>-1199.9999999999945</c:v>
                </c:pt>
                <c:pt idx="56">
                  <c:v>-299.99999999999454</c:v>
                </c:pt>
                <c:pt idx="57">
                  <c:v>1500.0000000000055</c:v>
                </c:pt>
                <c:pt idx="58">
                  <c:v>5427.782978452291</c:v>
                </c:pt>
                <c:pt idx="59">
                  <c:v>-3240.2225553411499</c:v>
                </c:pt>
                <c:pt idx="60">
                  <c:v>-3590.2225553411499</c:v>
                </c:pt>
                <c:pt idx="61">
                  <c:v>-1490.2225553411499</c:v>
                </c:pt>
                <c:pt idx="62">
                  <c:v>-1840.2225553411499</c:v>
                </c:pt>
                <c:pt idx="63">
                  <c:v>-547.35249075909269</c:v>
                </c:pt>
                <c:pt idx="64">
                  <c:v>-840.22255534114993</c:v>
                </c:pt>
                <c:pt idx="65">
                  <c:v>1447.4870609461723</c:v>
                </c:pt>
                <c:pt idx="66">
                  <c:v>3917.069669856297</c:v>
                </c:pt>
                <c:pt idx="67">
                  <c:v>1639.8275588324832</c:v>
                </c:pt>
                <c:pt idx="68">
                  <c:v>4335.8275588324832</c:v>
                </c:pt>
                <c:pt idx="69">
                  <c:v>4799.6131173585818</c:v>
                </c:pt>
                <c:pt idx="70">
                  <c:v>5844.0949015514962</c:v>
                </c:pt>
                <c:pt idx="71">
                  <c:v>4748.7249825674444</c:v>
                </c:pt>
                <c:pt idx="72">
                  <c:v>9134.8479105474471</c:v>
                </c:pt>
                <c:pt idx="73">
                  <c:v>9549.3346584532374</c:v>
                </c:pt>
                <c:pt idx="74">
                  <c:v>15423.348947449562</c:v>
                </c:pt>
                <c:pt idx="75">
                  <c:v>-2908.1911751805819</c:v>
                </c:pt>
                <c:pt idx="76">
                  <c:v>242.01751582721681</c:v>
                </c:pt>
                <c:pt idx="77">
                  <c:v>1042.0175158272168</c:v>
                </c:pt>
                <c:pt idx="78">
                  <c:v>1522.0175158272168</c:v>
                </c:pt>
                <c:pt idx="79">
                  <c:v>656.44395212453128</c:v>
                </c:pt>
                <c:pt idx="80">
                  <c:v>-1313.0226093974488</c:v>
                </c:pt>
                <c:pt idx="81">
                  <c:v>-2978.3934268089488</c:v>
                </c:pt>
                <c:pt idx="82">
                  <c:v>-4525.6918139362424</c:v>
                </c:pt>
                <c:pt idx="83">
                  <c:v>-2285.6918139362424</c:v>
                </c:pt>
                <c:pt idx="84">
                  <c:v>-2665.6918139362424</c:v>
                </c:pt>
                <c:pt idx="85">
                  <c:v>-4393.8430341278745</c:v>
                </c:pt>
                <c:pt idx="86">
                  <c:v>-3193.8430341278745</c:v>
                </c:pt>
                <c:pt idx="87">
                  <c:v>-1898.4722167163745</c:v>
                </c:pt>
                <c:pt idx="88">
                  <c:v>-1898.4722167163745</c:v>
                </c:pt>
                <c:pt idx="89">
                  <c:v>-1464.7099347438925</c:v>
                </c:pt>
                <c:pt idx="90">
                  <c:v>32.604656550355685</c:v>
                </c:pt>
                <c:pt idx="91">
                  <c:v>-314.70993474389252</c:v>
                </c:pt>
                <c:pt idx="92">
                  <c:v>-114.70993474389252</c:v>
                </c:pt>
                <c:pt idx="93">
                  <c:v>-386.8714749726787</c:v>
                </c:pt>
                <c:pt idx="94">
                  <c:v>335.29006525610748</c:v>
                </c:pt>
                <c:pt idx="95">
                  <c:v>788.01486891557215</c:v>
                </c:pt>
                <c:pt idx="96">
                  <c:v>535.29006525610748</c:v>
                </c:pt>
                <c:pt idx="97">
                  <c:v>263.1285250273213</c:v>
                </c:pt>
                <c:pt idx="98">
                  <c:v>1742.2836298813099</c:v>
                </c:pt>
                <c:pt idx="99">
                  <c:v>-2718.1537330205283</c:v>
                </c:pt>
                <c:pt idx="100">
                  <c:v>-2118.1537330205283</c:v>
                </c:pt>
                <c:pt idx="101">
                  <c:v>-7849.7204574934985</c:v>
                </c:pt>
                <c:pt idx="102">
                  <c:v>-7406.7140221187001</c:v>
                </c:pt>
                <c:pt idx="103">
                  <c:v>-8306.7140221187001</c:v>
                </c:pt>
                <c:pt idx="104">
                  <c:v>-4696.7206890770212</c:v>
                </c:pt>
                <c:pt idx="105">
                  <c:v>-3125.308269804591</c:v>
                </c:pt>
                <c:pt idx="106">
                  <c:v>-4725.8757939310126</c:v>
                </c:pt>
                <c:pt idx="107">
                  <c:v>-1143.6648756079758</c:v>
                </c:pt>
                <c:pt idx="108">
                  <c:v>-3090.41495668678</c:v>
                </c:pt>
                <c:pt idx="109">
                  <c:v>-2526.1895267898635</c:v>
                </c:pt>
                <c:pt idx="110">
                  <c:v>-4352.9396078686696</c:v>
                </c:pt>
                <c:pt idx="111">
                  <c:v>2610.62213085023</c:v>
                </c:pt>
                <c:pt idx="112">
                  <c:v>609.58504331322001</c:v>
                </c:pt>
                <c:pt idx="113">
                  <c:v>1803.0974796683422</c:v>
                </c:pt>
                <c:pt idx="114">
                  <c:v>-1137.9396078686696</c:v>
                </c:pt>
                <c:pt idx="115">
                  <c:v>3586.3351243920242</c:v>
                </c:pt>
                <c:pt idx="116">
                  <c:v>1659.58504331322</c:v>
                </c:pt>
                <c:pt idx="117">
                  <c:v>1981.9237532849547</c:v>
                </c:pt>
                <c:pt idx="118">
                  <c:v>632.58233379828016</c:v>
                </c:pt>
                <c:pt idx="119">
                  <c:v>924.44395212453128</c:v>
                </c:pt>
                <c:pt idx="120">
                  <c:v>1289.5823337982802</c:v>
                </c:pt>
                <c:pt idx="121">
                  <c:v>176.74245578034242</c:v>
                </c:pt>
                <c:pt idx="122">
                  <c:v>263.48318389608903</c:v>
                </c:pt>
                <c:pt idx="123">
                  <c:v>-2808.527807291819</c:v>
                </c:pt>
                <c:pt idx="124">
                  <c:v>-6373.9678855066741</c:v>
                </c:pt>
                <c:pt idx="125">
                  <c:v>-4163.2408628154444</c:v>
                </c:pt>
                <c:pt idx="126">
                  <c:v>324.08841518437839</c:v>
                </c:pt>
                <c:pt idx="127">
                  <c:v>1824.0884151843784</c:v>
                </c:pt>
                <c:pt idx="128">
                  <c:v>4824.0884151843784</c:v>
                </c:pt>
                <c:pt idx="129">
                  <c:v>-2809.0243827376034</c:v>
                </c:pt>
                <c:pt idx="130">
                  <c:v>-4633.9684194377187</c:v>
                </c:pt>
                <c:pt idx="131">
                  <c:v>-3293.3236767692888</c:v>
                </c:pt>
                <c:pt idx="132">
                  <c:v>-2483.910322968075</c:v>
                </c:pt>
                <c:pt idx="133">
                  <c:v>-2163.910322968075</c:v>
                </c:pt>
                <c:pt idx="134">
                  <c:v>706.08967703192502</c:v>
                </c:pt>
                <c:pt idx="135">
                  <c:v>1176.089677031925</c:v>
                </c:pt>
                <c:pt idx="136">
                  <c:v>1958.9145155767837</c:v>
                </c:pt>
                <c:pt idx="137">
                  <c:v>2428.9145155767837</c:v>
                </c:pt>
                <c:pt idx="138">
                  <c:v>148.38990876925072</c:v>
                </c:pt>
                <c:pt idx="139">
                  <c:v>635.62540921019718</c:v>
                </c:pt>
                <c:pt idx="140">
                  <c:v>1280.1758018912715</c:v>
                </c:pt>
                <c:pt idx="141">
                  <c:v>-1847.6003478570201</c:v>
                </c:pt>
                <c:pt idx="142">
                  <c:v>-1198.6003478570201</c:v>
                </c:pt>
                <c:pt idx="143">
                  <c:v>540.67761339374738</c:v>
                </c:pt>
                <c:pt idx="144">
                  <c:v>259.3996521429799</c:v>
                </c:pt>
                <c:pt idx="145">
                  <c:v>1208.2380584989987</c:v>
                </c:pt>
                <c:pt idx="146">
                  <c:v>-1746.9763295597113</c:v>
                </c:pt>
                <c:pt idx="147">
                  <c:v>542.30163169105617</c:v>
                </c:pt>
                <c:pt idx="148">
                  <c:v>-1212.7347283398904</c:v>
                </c:pt>
                <c:pt idx="149">
                  <c:v>1391.1036780161285</c:v>
                </c:pt>
                <c:pt idx="150">
                  <c:v>203.26095227932637</c:v>
                </c:pt>
                <c:pt idx="151">
                  <c:v>1193.2609522793264</c:v>
                </c:pt>
                <c:pt idx="152">
                  <c:v>1343.2609522793264</c:v>
                </c:pt>
                <c:pt idx="153">
                  <c:v>39.837086459593593</c:v>
                </c:pt>
                <c:pt idx="154">
                  <c:v>1019.8370864595936</c:v>
                </c:pt>
                <c:pt idx="155">
                  <c:v>1899.8370864595936</c:v>
                </c:pt>
                <c:pt idx="156">
                  <c:v>-324.21983476032256</c:v>
                </c:pt>
                <c:pt idx="157">
                  <c:v>-64.219834760322556</c:v>
                </c:pt>
                <c:pt idx="158">
                  <c:v>-89.599697379263489</c:v>
                </c:pt>
                <c:pt idx="159">
                  <c:v>-199.59969737926349</c:v>
                </c:pt>
                <c:pt idx="160">
                  <c:v>475.78016523967744</c:v>
                </c:pt>
                <c:pt idx="161">
                  <c:v>1095.7801652396774</c:v>
                </c:pt>
                <c:pt idx="162">
                  <c:v>1995.7801652396774</c:v>
                </c:pt>
                <c:pt idx="163">
                  <c:v>-1565.6974770550551</c:v>
                </c:pt>
                <c:pt idx="164">
                  <c:v>-1385.6974770550551</c:v>
                </c:pt>
                <c:pt idx="165">
                  <c:v>-1885.7246126773734</c:v>
                </c:pt>
                <c:pt idx="166">
                  <c:v>-1645.7246126773734</c:v>
                </c:pt>
                <c:pt idx="167">
                  <c:v>-9046.7341654127558</c:v>
                </c:pt>
                <c:pt idx="168">
                  <c:v>-7856.7341654127558</c:v>
                </c:pt>
                <c:pt idx="169">
                  <c:v>-7506.7341654127558</c:v>
                </c:pt>
                <c:pt idx="170">
                  <c:v>-6296.7341654127558</c:v>
                </c:pt>
                <c:pt idx="171">
                  <c:v>-5946.7341654127558</c:v>
                </c:pt>
                <c:pt idx="172">
                  <c:v>173.26583458724417</c:v>
                </c:pt>
                <c:pt idx="173">
                  <c:v>-3087.685808010021</c:v>
                </c:pt>
                <c:pt idx="174">
                  <c:v>613.42966116930984</c:v>
                </c:pt>
                <c:pt idx="175">
                  <c:v>-2047.685808010021</c:v>
                </c:pt>
                <c:pt idx="176">
                  <c:v>-1137.685808010021</c:v>
                </c:pt>
                <c:pt idx="177">
                  <c:v>-787.68580801002099</c:v>
                </c:pt>
                <c:pt idx="178">
                  <c:v>-6354.1151463137685</c:v>
                </c:pt>
                <c:pt idx="179">
                  <c:v>-6914.1151463137685</c:v>
                </c:pt>
                <c:pt idx="180">
                  <c:v>-7714.0087777159679</c:v>
                </c:pt>
                <c:pt idx="181">
                  <c:v>-6616.1846878606557</c:v>
                </c:pt>
                <c:pt idx="182">
                  <c:v>434.19209821937693</c:v>
                </c:pt>
                <c:pt idx="183">
                  <c:v>-1836.9324161673958</c:v>
                </c:pt>
                <c:pt idx="184">
                  <c:v>654.19209821937693</c:v>
                </c:pt>
                <c:pt idx="185">
                  <c:v>-1616.9324161673958</c:v>
                </c:pt>
                <c:pt idx="186">
                  <c:v>-1316.9324161673958</c:v>
                </c:pt>
                <c:pt idx="187">
                  <c:v>1559.896046553733</c:v>
                </c:pt>
                <c:pt idx="188">
                  <c:v>-374.0849646039369</c:v>
                </c:pt>
                <c:pt idx="189">
                  <c:v>3551.3915164293312</c:v>
                </c:pt>
                <c:pt idx="190">
                  <c:v>927.85399449785291</c:v>
                </c:pt>
                <c:pt idx="191">
                  <c:v>-1587.1089358195659</c:v>
                </c:pt>
                <c:pt idx="192">
                  <c:v>4570.4321502384864</c:v>
                </c:pt>
                <c:pt idx="193">
                  <c:v>570.17961320484574</c:v>
                </c:pt>
                <c:pt idx="194">
                  <c:v>-5948.093360329498</c:v>
                </c:pt>
                <c:pt idx="195">
                  <c:v>-5473.093360329498</c:v>
                </c:pt>
                <c:pt idx="196">
                  <c:v>-2903.093360329498</c:v>
                </c:pt>
                <c:pt idx="197">
                  <c:v>-2373.093360329498</c:v>
                </c:pt>
                <c:pt idx="198">
                  <c:v>-1109.3750164855846</c:v>
                </c:pt>
                <c:pt idx="199">
                  <c:v>-579.37501648558464</c:v>
                </c:pt>
                <c:pt idx="200">
                  <c:v>-2043.093360329498</c:v>
                </c:pt>
                <c:pt idx="201">
                  <c:v>-1551.694508868226</c:v>
                </c:pt>
                <c:pt idx="202">
                  <c:v>-1467.0005124485688</c:v>
                </c:pt>
                <c:pt idx="203">
                  <c:v>3463.9250295611964</c:v>
                </c:pt>
                <c:pt idx="204">
                  <c:v>3736.906639670502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85280"/>
        <c:axId val="192485824"/>
      </c:scatterChart>
      <c:valAx>
        <c:axId val="19248528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drivewheel - rwd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485824"/>
        <c:crosses val="autoZero"/>
        <c:crossBetween val="midCat"/>
      </c:valAx>
      <c:valAx>
        <c:axId val="192485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48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carlength   Z transform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'Selected Feature -1'!$F$2:$F$206</c:f>
              <c:numCache>
                <c:formatCode>0.00</c:formatCode>
                <c:ptCount val="205"/>
                <c:pt idx="0">
                  <c:v>-0.42546540113099324</c:v>
                </c:pt>
                <c:pt idx="1">
                  <c:v>-0.42546540113099324</c:v>
                </c:pt>
                <c:pt idx="2">
                  <c:v>-0.23097596755630015</c:v>
                </c:pt>
                <c:pt idx="3">
                  <c:v>0.2066252579867639</c:v>
                </c:pt>
                <c:pt idx="4">
                  <c:v>0.2066252579867639</c:v>
                </c:pt>
                <c:pt idx="5">
                  <c:v>0.2633513427793846</c:v>
                </c:pt>
                <c:pt idx="6">
                  <c:v>1.5113252082170086</c:v>
                </c:pt>
                <c:pt idx="7">
                  <c:v>1.5113252082170086</c:v>
                </c:pt>
                <c:pt idx="8">
                  <c:v>1.5113252082170086</c:v>
                </c:pt>
                <c:pt idx="9">
                  <c:v>0.3362848803698934</c:v>
                </c:pt>
                <c:pt idx="10">
                  <c:v>0.22283271078465652</c:v>
                </c:pt>
                <c:pt idx="11">
                  <c:v>0.22283271078465652</c:v>
                </c:pt>
                <c:pt idx="12">
                  <c:v>0.22283271078465652</c:v>
                </c:pt>
                <c:pt idx="13">
                  <c:v>0.22283271078465652</c:v>
                </c:pt>
                <c:pt idx="14">
                  <c:v>1.2114873314560215</c:v>
                </c:pt>
                <c:pt idx="15">
                  <c:v>1.2114873314560215</c:v>
                </c:pt>
                <c:pt idx="16">
                  <c:v>1.6004661986054123</c:v>
                </c:pt>
                <c:pt idx="17">
                  <c:v>1.8597854433716712</c:v>
                </c:pt>
                <c:pt idx="18">
                  <c:v>-2.670197613638932</c:v>
                </c:pt>
                <c:pt idx="19">
                  <c:v>-1.4708461065949789</c:v>
                </c:pt>
                <c:pt idx="20">
                  <c:v>-1.2358380410255554</c:v>
                </c:pt>
                <c:pt idx="21">
                  <c:v>-1.3573939370097396</c:v>
                </c:pt>
                <c:pt idx="22">
                  <c:v>-1.3573939370097396</c:v>
                </c:pt>
                <c:pt idx="23">
                  <c:v>-1.3573939370097396</c:v>
                </c:pt>
                <c:pt idx="24">
                  <c:v>-1.3573939370097396</c:v>
                </c:pt>
                <c:pt idx="25">
                  <c:v>-1.3573939370097396</c:v>
                </c:pt>
                <c:pt idx="26">
                  <c:v>-1.3573939370097396</c:v>
                </c:pt>
                <c:pt idx="27">
                  <c:v>-1.3573939370097396</c:v>
                </c:pt>
                <c:pt idx="28">
                  <c:v>4.4550730007851452E-2</c:v>
                </c:pt>
                <c:pt idx="29">
                  <c:v>-6.8901439577387716E-2</c:v>
                </c:pt>
                <c:pt idx="30">
                  <c:v>-2.3865671896758349</c:v>
                </c:pt>
                <c:pt idx="31">
                  <c:v>-2.3865671896758349</c:v>
                </c:pt>
                <c:pt idx="32">
                  <c:v>-1.948965964132771</c:v>
                </c:pt>
                <c:pt idx="33">
                  <c:v>-1.948965964132771</c:v>
                </c:pt>
                <c:pt idx="34">
                  <c:v>-1.948965964132771</c:v>
                </c:pt>
                <c:pt idx="35">
                  <c:v>-0.86306662667405731</c:v>
                </c:pt>
                <c:pt idx="36">
                  <c:v>-1.3736013898076325</c:v>
                </c:pt>
                <c:pt idx="37">
                  <c:v>-0.53081384431728729</c:v>
                </c:pt>
                <c:pt idx="38">
                  <c:v>-0.53081384431728729</c:v>
                </c:pt>
                <c:pt idx="39">
                  <c:v>0.10938054119941734</c:v>
                </c:pt>
                <c:pt idx="40">
                  <c:v>0.10938054119941734</c:v>
                </c:pt>
                <c:pt idx="41">
                  <c:v>0.10938054119941734</c:v>
                </c:pt>
                <c:pt idx="42">
                  <c:v>-0.40115422193415773</c:v>
                </c:pt>
                <c:pt idx="43">
                  <c:v>-0.27149459955102828</c:v>
                </c:pt>
                <c:pt idx="44">
                  <c:v>-1.4708461065949789</c:v>
                </c:pt>
                <c:pt idx="45">
                  <c:v>-1.4708461065949789</c:v>
                </c:pt>
                <c:pt idx="46">
                  <c:v>-0.11752379797106098</c:v>
                </c:pt>
                <c:pt idx="47">
                  <c:v>2.0704823297442569</c:v>
                </c:pt>
                <c:pt idx="48">
                  <c:v>2.0704823297442569</c:v>
                </c:pt>
                <c:pt idx="49">
                  <c:v>1.4302879442275522</c:v>
                </c:pt>
                <c:pt idx="50">
                  <c:v>-1.2115268618287198</c:v>
                </c:pt>
                <c:pt idx="51">
                  <c:v>-1.2115268618287198</c:v>
                </c:pt>
                <c:pt idx="52">
                  <c:v>-1.2115268618287198</c:v>
                </c:pt>
                <c:pt idx="53">
                  <c:v>-0.58753992910990571</c:v>
                </c:pt>
                <c:pt idx="54">
                  <c:v>-0.58753992910990571</c:v>
                </c:pt>
                <c:pt idx="55">
                  <c:v>-0.40925794833310292</c:v>
                </c:pt>
                <c:pt idx="56">
                  <c:v>-0.40925794833310292</c:v>
                </c:pt>
                <c:pt idx="57">
                  <c:v>-0.40925794833310292</c:v>
                </c:pt>
                <c:pt idx="58">
                  <c:v>-0.40925794833310292</c:v>
                </c:pt>
                <c:pt idx="59">
                  <c:v>0.30386997477411271</c:v>
                </c:pt>
                <c:pt idx="60">
                  <c:v>0.30386997477411271</c:v>
                </c:pt>
                <c:pt idx="61">
                  <c:v>0.30386997477411271</c:v>
                </c:pt>
                <c:pt idx="62">
                  <c:v>0.30386997477411271</c:v>
                </c:pt>
                <c:pt idx="63">
                  <c:v>0.30386997477411271</c:v>
                </c:pt>
                <c:pt idx="64">
                  <c:v>0.30386997477411271</c:v>
                </c:pt>
                <c:pt idx="65">
                  <c:v>7.6965635603634397E-2</c:v>
                </c:pt>
                <c:pt idx="66">
                  <c:v>7.6965635603634397E-2</c:v>
                </c:pt>
                <c:pt idx="67">
                  <c:v>1.3654581330359887</c:v>
                </c:pt>
                <c:pt idx="68">
                  <c:v>1.3654581330359887</c:v>
                </c:pt>
                <c:pt idx="69">
                  <c:v>1.0899314354718372</c:v>
                </c:pt>
                <c:pt idx="70">
                  <c:v>2.3135941217126255</c:v>
                </c:pt>
                <c:pt idx="71">
                  <c:v>2.3135941217126255</c:v>
                </c:pt>
                <c:pt idx="72">
                  <c:v>0.50646313474775329</c:v>
                </c:pt>
                <c:pt idx="73">
                  <c:v>2.7755065264525274</c:v>
                </c:pt>
                <c:pt idx="74">
                  <c:v>2.038067424148474</c:v>
                </c:pt>
                <c:pt idx="75">
                  <c:v>0.352492333167786</c:v>
                </c:pt>
                <c:pt idx="76">
                  <c:v>-1.3573939370097396</c:v>
                </c:pt>
                <c:pt idx="77">
                  <c:v>-1.3573939370097396</c:v>
                </c:pt>
                <c:pt idx="78">
                  <c:v>-1.3573939370097396</c:v>
                </c:pt>
                <c:pt idx="79">
                  <c:v>-1.3573939370097396</c:v>
                </c:pt>
                <c:pt idx="80">
                  <c:v>-8.5108892375278036E-2</c:v>
                </c:pt>
                <c:pt idx="81">
                  <c:v>-8.5108892375278036E-2</c:v>
                </c:pt>
                <c:pt idx="82">
                  <c:v>-6.8901439577387716E-2</c:v>
                </c:pt>
                <c:pt idx="83">
                  <c:v>-6.8901439577387716E-2</c:v>
                </c:pt>
                <c:pt idx="84">
                  <c:v>-6.8901439577387716E-2</c:v>
                </c:pt>
                <c:pt idx="85">
                  <c:v>-0.13373125076895132</c:v>
                </c:pt>
                <c:pt idx="86">
                  <c:v>-0.13373125076895132</c:v>
                </c:pt>
                <c:pt idx="87">
                  <c:v>-0.13373125076895132</c:v>
                </c:pt>
                <c:pt idx="88">
                  <c:v>-0.13373125076895132</c:v>
                </c:pt>
                <c:pt idx="89">
                  <c:v>-0.70909582509408997</c:v>
                </c:pt>
                <c:pt idx="90">
                  <c:v>-0.70909582509408997</c:v>
                </c:pt>
                <c:pt idx="91">
                  <c:v>-0.70909582509408997</c:v>
                </c:pt>
                <c:pt idx="92">
                  <c:v>-0.70909582509408997</c:v>
                </c:pt>
                <c:pt idx="93">
                  <c:v>-0.31201323154575639</c:v>
                </c:pt>
                <c:pt idx="94">
                  <c:v>-0.70909582509408997</c:v>
                </c:pt>
                <c:pt idx="95">
                  <c:v>-0.68478464589725452</c:v>
                </c:pt>
                <c:pt idx="96">
                  <c:v>-0.70909582509408997</c:v>
                </c:pt>
                <c:pt idx="97">
                  <c:v>-0.31201323154575639</c:v>
                </c:pt>
                <c:pt idx="98">
                  <c:v>-0.94410389066351352</c:v>
                </c:pt>
                <c:pt idx="99">
                  <c:v>-5.2693986779495092E-2</c:v>
                </c:pt>
                <c:pt idx="100">
                  <c:v>-5.2693986779495092E-2</c:v>
                </c:pt>
                <c:pt idx="101">
                  <c:v>0.61991530433299014</c:v>
                </c:pt>
                <c:pt idx="102">
                  <c:v>0.85492336990241369</c:v>
                </c:pt>
                <c:pt idx="103">
                  <c:v>0.85492336990241369</c:v>
                </c:pt>
                <c:pt idx="104">
                  <c:v>-0.27149459955102828</c:v>
                </c:pt>
                <c:pt idx="105">
                  <c:v>-0.27149459955102828</c:v>
                </c:pt>
                <c:pt idx="106">
                  <c:v>0.36059605956673119</c:v>
                </c:pt>
                <c:pt idx="107">
                  <c:v>1.0251016242802713</c:v>
                </c:pt>
                <c:pt idx="108">
                  <c:v>1.0251016242802713</c:v>
                </c:pt>
                <c:pt idx="109">
                  <c:v>2.0137562449516384</c:v>
                </c:pt>
                <c:pt idx="110">
                  <c:v>2.0137562449516384</c:v>
                </c:pt>
                <c:pt idx="111">
                  <c:v>1.0251016242802713</c:v>
                </c:pt>
                <c:pt idx="112">
                  <c:v>1.0251016242802713</c:v>
                </c:pt>
                <c:pt idx="113">
                  <c:v>2.0137562449516384</c:v>
                </c:pt>
                <c:pt idx="114">
                  <c:v>2.0137562449516384</c:v>
                </c:pt>
                <c:pt idx="115">
                  <c:v>1.0251016242802713</c:v>
                </c:pt>
                <c:pt idx="116">
                  <c:v>1.0251016242802713</c:v>
                </c:pt>
                <c:pt idx="117">
                  <c:v>1.0251016242802713</c:v>
                </c:pt>
                <c:pt idx="118">
                  <c:v>-1.3573939370097396</c:v>
                </c:pt>
                <c:pt idx="119">
                  <c:v>-1.3573939370097396</c:v>
                </c:pt>
                <c:pt idx="120">
                  <c:v>-1.3573939370097396</c:v>
                </c:pt>
                <c:pt idx="121">
                  <c:v>-0.54702129711517755</c:v>
                </c:pt>
                <c:pt idx="122">
                  <c:v>-0.54702129711517755</c:v>
                </c:pt>
                <c:pt idx="123">
                  <c:v>4.4550730007851452E-2</c:v>
                </c:pt>
                <c:pt idx="124">
                  <c:v>-6.8901439577387716E-2</c:v>
                </c:pt>
                <c:pt idx="125">
                  <c:v>-0.41736167473204805</c:v>
                </c:pt>
                <c:pt idx="126">
                  <c:v>-0.41736167473204805</c:v>
                </c:pt>
                <c:pt idx="127">
                  <c:v>-0.41736167473204805</c:v>
                </c:pt>
                <c:pt idx="128">
                  <c:v>-0.41736167473204805</c:v>
                </c:pt>
                <c:pt idx="129">
                  <c:v>0.13369172039625282</c:v>
                </c:pt>
                <c:pt idx="130">
                  <c:v>0.60370785153509987</c:v>
                </c:pt>
                <c:pt idx="131">
                  <c:v>0.22283271078465652</c:v>
                </c:pt>
                <c:pt idx="132">
                  <c:v>1.0169978978813261</c:v>
                </c:pt>
                <c:pt idx="133">
                  <c:v>1.0169978978813261</c:v>
                </c:pt>
                <c:pt idx="134">
                  <c:v>1.0169978978813261</c:v>
                </c:pt>
                <c:pt idx="135">
                  <c:v>1.0169978978813261</c:v>
                </c:pt>
                <c:pt idx="136">
                  <c:v>1.0169978978813261</c:v>
                </c:pt>
                <c:pt idx="137">
                  <c:v>1.0169978978813261</c:v>
                </c:pt>
                <c:pt idx="138">
                  <c:v>-1.3898088426055226</c:v>
                </c:pt>
                <c:pt idx="139">
                  <c:v>-1.3087715786160665</c:v>
                </c:pt>
                <c:pt idx="140">
                  <c:v>-1.3573939370097396</c:v>
                </c:pt>
                <c:pt idx="141">
                  <c:v>-0.16614615636473426</c:v>
                </c:pt>
                <c:pt idx="142">
                  <c:v>-0.16614615636473426</c:v>
                </c:pt>
                <c:pt idx="143">
                  <c:v>-0.16614615636473426</c:v>
                </c:pt>
                <c:pt idx="144">
                  <c:v>-0.16614615636473426</c:v>
                </c:pt>
                <c:pt idx="145">
                  <c:v>-0.16614615636473426</c:v>
                </c:pt>
                <c:pt idx="146">
                  <c:v>-4.4590260380549931E-2</c:v>
                </c:pt>
                <c:pt idx="147">
                  <c:v>-4.4590260380549931E-2</c:v>
                </c:pt>
                <c:pt idx="148">
                  <c:v>-3.6486533981604764E-2</c:v>
                </c:pt>
                <c:pt idx="149">
                  <c:v>-3.6486533981604764E-2</c:v>
                </c:pt>
                <c:pt idx="150">
                  <c:v>-1.2439417674245028</c:v>
                </c:pt>
                <c:pt idx="151">
                  <c:v>-1.2439417674245028</c:v>
                </c:pt>
                <c:pt idx="152">
                  <c:v>-1.2439417674245028</c:v>
                </c:pt>
                <c:pt idx="153">
                  <c:v>-0.35253186354048449</c:v>
                </c:pt>
                <c:pt idx="154">
                  <c:v>-0.35253186354048449</c:v>
                </c:pt>
                <c:pt idx="155">
                  <c:v>-0.35253186354048449</c:v>
                </c:pt>
                <c:pt idx="156">
                  <c:v>-0.62805856110463376</c:v>
                </c:pt>
                <c:pt idx="157">
                  <c:v>-0.62805856110463376</c:v>
                </c:pt>
                <c:pt idx="158">
                  <c:v>-0.62805856110463376</c:v>
                </c:pt>
                <c:pt idx="159">
                  <c:v>-0.62805856110463376</c:v>
                </c:pt>
                <c:pt idx="160">
                  <c:v>-0.62805856110463376</c:v>
                </c:pt>
                <c:pt idx="161">
                  <c:v>-0.62805856110463376</c:v>
                </c:pt>
                <c:pt idx="162">
                  <c:v>-0.62805856110463376</c:v>
                </c:pt>
                <c:pt idx="163">
                  <c:v>-0.4335691275299407</c:v>
                </c:pt>
                <c:pt idx="164">
                  <c:v>-0.4335691275299407</c:v>
                </c:pt>
                <c:pt idx="165">
                  <c:v>-0.4335691275299407</c:v>
                </c:pt>
                <c:pt idx="166">
                  <c:v>-0.4335691275299407</c:v>
                </c:pt>
                <c:pt idx="167">
                  <c:v>0.17421035239098093</c:v>
                </c:pt>
                <c:pt idx="168">
                  <c:v>0.17421035239098093</c:v>
                </c:pt>
                <c:pt idx="169">
                  <c:v>0.17421035239098093</c:v>
                </c:pt>
                <c:pt idx="170">
                  <c:v>0.17421035239098093</c:v>
                </c:pt>
                <c:pt idx="171">
                  <c:v>0.17421035239098093</c:v>
                </c:pt>
                <c:pt idx="172">
                  <c:v>0.17421035239098093</c:v>
                </c:pt>
                <c:pt idx="173">
                  <c:v>0.12558799399730766</c:v>
                </c:pt>
                <c:pt idx="174">
                  <c:v>0.12558799399730766</c:v>
                </c:pt>
                <c:pt idx="175">
                  <c:v>0.12558799399730766</c:v>
                </c:pt>
                <c:pt idx="176">
                  <c:v>0.12558799399730766</c:v>
                </c:pt>
                <c:pt idx="177">
                  <c:v>0.12558799399730766</c:v>
                </c:pt>
                <c:pt idx="178">
                  <c:v>0.76578237951401229</c:v>
                </c:pt>
                <c:pt idx="179">
                  <c:v>0.76578237951401229</c:v>
                </c:pt>
                <c:pt idx="180">
                  <c:v>1.114242614668675</c:v>
                </c:pt>
                <c:pt idx="181">
                  <c:v>1.114242614668675</c:v>
                </c:pt>
                <c:pt idx="182">
                  <c:v>-0.19045733556157204</c:v>
                </c:pt>
                <c:pt idx="183">
                  <c:v>-0.19045733556157204</c:v>
                </c:pt>
                <c:pt idx="184">
                  <c:v>-0.19045733556157204</c:v>
                </c:pt>
                <c:pt idx="185">
                  <c:v>-0.19045733556157204</c:v>
                </c:pt>
                <c:pt idx="186">
                  <c:v>-0.19045733556157204</c:v>
                </c:pt>
                <c:pt idx="187">
                  <c:v>-0.19045733556157204</c:v>
                </c:pt>
                <c:pt idx="188">
                  <c:v>-0.19045733556157204</c:v>
                </c:pt>
                <c:pt idx="189">
                  <c:v>-1.1953194090308272</c:v>
                </c:pt>
                <c:pt idx="190">
                  <c:v>-0.67668091949830933</c:v>
                </c:pt>
                <c:pt idx="191">
                  <c:v>0.49835940834880582</c:v>
                </c:pt>
                <c:pt idx="192">
                  <c:v>0.49835940834880582</c:v>
                </c:pt>
                <c:pt idx="193">
                  <c:v>0.73336747391822932</c:v>
                </c:pt>
                <c:pt idx="194">
                  <c:v>1.1952798786581311</c:v>
                </c:pt>
                <c:pt idx="195">
                  <c:v>1.1952798786581311</c:v>
                </c:pt>
                <c:pt idx="196">
                  <c:v>1.1952798786581311</c:v>
                </c:pt>
                <c:pt idx="197">
                  <c:v>1.1952798786581311</c:v>
                </c:pt>
                <c:pt idx="198">
                  <c:v>1.1952798786581311</c:v>
                </c:pt>
                <c:pt idx="199">
                  <c:v>1.1952798786581311</c:v>
                </c:pt>
                <c:pt idx="200">
                  <c:v>1.1952798786581311</c:v>
                </c:pt>
                <c:pt idx="201">
                  <c:v>1.1952798786581311</c:v>
                </c:pt>
                <c:pt idx="202">
                  <c:v>1.1952798786581311</c:v>
                </c:pt>
                <c:pt idx="203">
                  <c:v>1.1952798786581311</c:v>
                </c:pt>
                <c:pt idx="204">
                  <c:v>1.1952798786581311</c:v>
                </c:pt>
              </c:numCache>
            </c:numRef>
          </c:xVal>
          <c:yVal>
            <c:numRef>
              <c:f>'Regression-1'!$C$36:$C$240</c:f>
              <c:numCache>
                <c:formatCode>General</c:formatCode>
                <c:ptCount val="205"/>
                <c:pt idx="0">
                  <c:v>-988.37659576546685</c:v>
                </c:pt>
                <c:pt idx="1">
                  <c:v>2016.6234042345332</c:v>
                </c:pt>
                <c:pt idx="2">
                  <c:v>-2241.9618030228812</c:v>
                </c:pt>
                <c:pt idx="3">
                  <c:v>2734.4664887090676</c:v>
                </c:pt>
                <c:pt idx="4">
                  <c:v>2949.4759041213765</c:v>
                </c:pt>
                <c:pt idx="5">
                  <c:v>824.88462880563202</c:v>
                </c:pt>
                <c:pt idx="6">
                  <c:v>858.09121665800922</c:v>
                </c:pt>
                <c:pt idx="7">
                  <c:v>2068.0912166580092</c:v>
                </c:pt>
                <c:pt idx="8">
                  <c:v>6427.6981647125831</c:v>
                </c:pt>
                <c:pt idx="9">
                  <c:v>1953.9629232565385</c:v>
                </c:pt>
                <c:pt idx="10">
                  <c:v>3340.5995317929082</c:v>
                </c:pt>
                <c:pt idx="11">
                  <c:v>3835.5995317929082</c:v>
                </c:pt>
                <c:pt idx="12">
                  <c:v>1325.9145640210809</c:v>
                </c:pt>
                <c:pt idx="13">
                  <c:v>1460.9145640210809</c:v>
                </c:pt>
                <c:pt idx="14">
                  <c:v>2998.3899128391968</c:v>
                </c:pt>
                <c:pt idx="15">
                  <c:v>2464.9926294860634</c:v>
                </c:pt>
                <c:pt idx="16">
                  <c:v>12263.589488037454</c:v>
                </c:pt>
                <c:pt idx="17">
                  <c:v>7324.3207270717176</c:v>
                </c:pt>
                <c:pt idx="18">
                  <c:v>6517.002861349818</c:v>
                </c:pt>
                <c:pt idx="19">
                  <c:v>1501.9129102625884</c:v>
                </c:pt>
                <c:pt idx="20">
                  <c:v>1324.919345637385</c:v>
                </c:pt>
                <c:pt idx="21">
                  <c:v>632.58233379828016</c:v>
                </c:pt>
                <c:pt idx="22">
                  <c:v>1437.5823337982802</c:v>
                </c:pt>
                <c:pt idx="23">
                  <c:v>924.44395212453128</c:v>
                </c:pt>
                <c:pt idx="24">
                  <c:v>1289.5823337982802</c:v>
                </c:pt>
                <c:pt idx="25">
                  <c:v>1752.5823337982802</c:v>
                </c:pt>
                <c:pt idx="26">
                  <c:v>2669.5823337982802</c:v>
                </c:pt>
                <c:pt idx="27">
                  <c:v>1525.4439521245313</c:v>
                </c:pt>
                <c:pt idx="28">
                  <c:v>-2808.527807291819</c:v>
                </c:pt>
                <c:pt idx="29">
                  <c:v>-4190.6918139362424</c:v>
                </c:pt>
                <c:pt idx="30">
                  <c:v>3704.7691932010293</c:v>
                </c:pt>
                <c:pt idx="31">
                  <c:v>3412.1861350771787</c:v>
                </c:pt>
                <c:pt idx="32">
                  <c:v>3048.699969425048</c:v>
                </c:pt>
                <c:pt idx="33">
                  <c:v>2235.2326009474918</c:v>
                </c:pt>
                <c:pt idx="34">
                  <c:v>2835.2326009474918</c:v>
                </c:pt>
                <c:pt idx="35">
                  <c:v>889.60716440345368</c:v>
                </c:pt>
                <c:pt idx="36">
                  <c:v>1882.3862875547557</c:v>
                </c:pt>
                <c:pt idx="37">
                  <c:v>-1396.005579614497</c:v>
                </c:pt>
                <c:pt idx="38">
                  <c:v>-196.00557961449704</c:v>
                </c:pt>
                <c:pt idx="39">
                  <c:v>-1690.9190832486693</c:v>
                </c:pt>
                <c:pt idx="40">
                  <c:v>-240.91908324866927</c:v>
                </c:pt>
                <c:pt idx="41">
                  <c:v>1851.9283683147896</c:v>
                </c:pt>
                <c:pt idx="42">
                  <c:v>281.85099469519264</c:v>
                </c:pt>
                <c:pt idx="43">
                  <c:v>-4800.1847953033775</c:v>
                </c:pt>
                <c:pt idx="44">
                  <c:v>4123.4129102625884</c:v>
                </c:pt>
                <c:pt idx="45">
                  <c:v>4123.4129102625884</c:v>
                </c:pt>
                <c:pt idx="46">
                  <c:v>-2112.5756827602727</c:v>
                </c:pt>
                <c:pt idx="47">
                  <c:v>2507.4633781616685</c:v>
                </c:pt>
                <c:pt idx="48">
                  <c:v>5807.4633781616685</c:v>
                </c:pt>
                <c:pt idx="49">
                  <c:v>7168.0853527339204</c:v>
                </c:pt>
                <c:pt idx="50">
                  <c:v>-131.85125323047578</c:v>
                </c:pt>
                <c:pt idx="51">
                  <c:v>768.14874676952422</c:v>
                </c:pt>
                <c:pt idx="52">
                  <c:v>1468.1487467695242</c:v>
                </c:pt>
                <c:pt idx="53">
                  <c:v>154.75204069570827</c:v>
                </c:pt>
                <c:pt idx="54">
                  <c:v>854.75204069570827</c:v>
                </c:pt>
                <c:pt idx="55">
                  <c:v>-1199.9999999999945</c:v>
                </c:pt>
                <c:pt idx="56">
                  <c:v>-299.99999999999454</c:v>
                </c:pt>
                <c:pt idx="57">
                  <c:v>1500.0000000000055</c:v>
                </c:pt>
                <c:pt idx="58">
                  <c:v>5427.782978452291</c:v>
                </c:pt>
                <c:pt idx="59">
                  <c:v>-3240.2225553411499</c:v>
                </c:pt>
                <c:pt idx="60">
                  <c:v>-3590.2225553411499</c:v>
                </c:pt>
                <c:pt idx="61">
                  <c:v>-1490.2225553411499</c:v>
                </c:pt>
                <c:pt idx="62">
                  <c:v>-1840.2225553411499</c:v>
                </c:pt>
                <c:pt idx="63">
                  <c:v>-547.35249075909269</c:v>
                </c:pt>
                <c:pt idx="64">
                  <c:v>-840.22255534114993</c:v>
                </c:pt>
                <c:pt idx="65">
                  <c:v>1447.4870609461723</c:v>
                </c:pt>
                <c:pt idx="66">
                  <c:v>3917.069669856297</c:v>
                </c:pt>
                <c:pt idx="67">
                  <c:v>1639.8275588324832</c:v>
                </c:pt>
                <c:pt idx="68">
                  <c:v>4335.8275588324832</c:v>
                </c:pt>
                <c:pt idx="69">
                  <c:v>4799.6131173585818</c:v>
                </c:pt>
                <c:pt idx="70">
                  <c:v>5844.0949015514962</c:v>
                </c:pt>
                <c:pt idx="71">
                  <c:v>4748.7249825674444</c:v>
                </c:pt>
                <c:pt idx="72">
                  <c:v>9134.8479105474471</c:v>
                </c:pt>
                <c:pt idx="73">
                  <c:v>9549.3346584532374</c:v>
                </c:pt>
                <c:pt idx="74">
                  <c:v>15423.348947449562</c:v>
                </c:pt>
                <c:pt idx="75">
                  <c:v>-2908.1911751805819</c:v>
                </c:pt>
                <c:pt idx="76">
                  <c:v>242.01751582721681</c:v>
                </c:pt>
                <c:pt idx="77">
                  <c:v>1042.0175158272168</c:v>
                </c:pt>
                <c:pt idx="78">
                  <c:v>1522.0175158272168</c:v>
                </c:pt>
                <c:pt idx="79">
                  <c:v>656.44395212453128</c:v>
                </c:pt>
                <c:pt idx="80">
                  <c:v>-1313.0226093974488</c:v>
                </c:pt>
                <c:pt idx="81">
                  <c:v>-2978.3934268089488</c:v>
                </c:pt>
                <c:pt idx="82">
                  <c:v>-4525.6918139362424</c:v>
                </c:pt>
                <c:pt idx="83">
                  <c:v>-2285.6918139362424</c:v>
                </c:pt>
                <c:pt idx="84">
                  <c:v>-2665.6918139362424</c:v>
                </c:pt>
                <c:pt idx="85">
                  <c:v>-4393.8430341278745</c:v>
                </c:pt>
                <c:pt idx="86">
                  <c:v>-3193.8430341278745</c:v>
                </c:pt>
                <c:pt idx="87">
                  <c:v>-1898.4722167163745</c:v>
                </c:pt>
                <c:pt idx="88">
                  <c:v>-1898.4722167163745</c:v>
                </c:pt>
                <c:pt idx="89">
                  <c:v>-1464.7099347438925</c:v>
                </c:pt>
                <c:pt idx="90">
                  <c:v>32.604656550355685</c:v>
                </c:pt>
                <c:pt idx="91">
                  <c:v>-314.70993474389252</c:v>
                </c:pt>
                <c:pt idx="92">
                  <c:v>-114.70993474389252</c:v>
                </c:pt>
                <c:pt idx="93">
                  <c:v>-386.8714749726787</c:v>
                </c:pt>
                <c:pt idx="94">
                  <c:v>335.29006525610748</c:v>
                </c:pt>
                <c:pt idx="95">
                  <c:v>788.01486891557215</c:v>
                </c:pt>
                <c:pt idx="96">
                  <c:v>535.29006525610748</c:v>
                </c:pt>
                <c:pt idx="97">
                  <c:v>263.1285250273213</c:v>
                </c:pt>
                <c:pt idx="98">
                  <c:v>1742.2836298813099</c:v>
                </c:pt>
                <c:pt idx="99">
                  <c:v>-2718.1537330205283</c:v>
                </c:pt>
                <c:pt idx="100">
                  <c:v>-2118.1537330205283</c:v>
                </c:pt>
                <c:pt idx="101">
                  <c:v>-7849.7204574934985</c:v>
                </c:pt>
                <c:pt idx="102">
                  <c:v>-7406.7140221187001</c:v>
                </c:pt>
                <c:pt idx="103">
                  <c:v>-8306.7140221187001</c:v>
                </c:pt>
                <c:pt idx="104">
                  <c:v>-4696.7206890770212</c:v>
                </c:pt>
                <c:pt idx="105">
                  <c:v>-3125.308269804591</c:v>
                </c:pt>
                <c:pt idx="106">
                  <c:v>-4725.8757939310126</c:v>
                </c:pt>
                <c:pt idx="107">
                  <c:v>-1143.6648756079758</c:v>
                </c:pt>
                <c:pt idx="108">
                  <c:v>-3090.41495668678</c:v>
                </c:pt>
                <c:pt idx="109">
                  <c:v>-2526.1895267898635</c:v>
                </c:pt>
                <c:pt idx="110">
                  <c:v>-4352.9396078686696</c:v>
                </c:pt>
                <c:pt idx="111">
                  <c:v>2610.62213085023</c:v>
                </c:pt>
                <c:pt idx="112">
                  <c:v>609.58504331322001</c:v>
                </c:pt>
                <c:pt idx="113">
                  <c:v>1803.0974796683422</c:v>
                </c:pt>
                <c:pt idx="114">
                  <c:v>-1137.9396078686696</c:v>
                </c:pt>
                <c:pt idx="115">
                  <c:v>3586.3351243920242</c:v>
                </c:pt>
                <c:pt idx="116">
                  <c:v>1659.58504331322</c:v>
                </c:pt>
                <c:pt idx="117">
                  <c:v>1981.9237532849547</c:v>
                </c:pt>
                <c:pt idx="118">
                  <c:v>632.58233379828016</c:v>
                </c:pt>
                <c:pt idx="119">
                  <c:v>924.44395212453128</c:v>
                </c:pt>
                <c:pt idx="120">
                  <c:v>1289.5823337982802</c:v>
                </c:pt>
                <c:pt idx="121">
                  <c:v>176.74245578034242</c:v>
                </c:pt>
                <c:pt idx="122">
                  <c:v>263.48318389608903</c:v>
                </c:pt>
                <c:pt idx="123">
                  <c:v>-2808.527807291819</c:v>
                </c:pt>
                <c:pt idx="124">
                  <c:v>-6373.9678855066741</c:v>
                </c:pt>
                <c:pt idx="125">
                  <c:v>-4163.2408628154444</c:v>
                </c:pt>
                <c:pt idx="126">
                  <c:v>324.08841518437839</c:v>
                </c:pt>
                <c:pt idx="127">
                  <c:v>1824.0884151843784</c:v>
                </c:pt>
                <c:pt idx="128">
                  <c:v>4824.0884151843784</c:v>
                </c:pt>
                <c:pt idx="129">
                  <c:v>-2809.0243827376034</c:v>
                </c:pt>
                <c:pt idx="130">
                  <c:v>-4633.9684194377187</c:v>
                </c:pt>
                <c:pt idx="131">
                  <c:v>-3293.3236767692888</c:v>
                </c:pt>
                <c:pt idx="132">
                  <c:v>-2483.910322968075</c:v>
                </c:pt>
                <c:pt idx="133">
                  <c:v>-2163.910322968075</c:v>
                </c:pt>
                <c:pt idx="134">
                  <c:v>706.08967703192502</c:v>
                </c:pt>
                <c:pt idx="135">
                  <c:v>1176.089677031925</c:v>
                </c:pt>
                <c:pt idx="136">
                  <c:v>1958.9145155767837</c:v>
                </c:pt>
                <c:pt idx="137">
                  <c:v>2428.9145155767837</c:v>
                </c:pt>
                <c:pt idx="138">
                  <c:v>148.38990876925072</c:v>
                </c:pt>
                <c:pt idx="139">
                  <c:v>635.62540921019718</c:v>
                </c:pt>
                <c:pt idx="140">
                  <c:v>1280.1758018912715</c:v>
                </c:pt>
                <c:pt idx="141">
                  <c:v>-1847.6003478570201</c:v>
                </c:pt>
                <c:pt idx="142">
                  <c:v>-1198.6003478570201</c:v>
                </c:pt>
                <c:pt idx="143">
                  <c:v>540.67761339374738</c:v>
                </c:pt>
                <c:pt idx="144">
                  <c:v>259.3996521429799</c:v>
                </c:pt>
                <c:pt idx="145">
                  <c:v>1208.2380584989987</c:v>
                </c:pt>
                <c:pt idx="146">
                  <c:v>-1746.9763295597113</c:v>
                </c:pt>
                <c:pt idx="147">
                  <c:v>542.30163169105617</c:v>
                </c:pt>
                <c:pt idx="148">
                  <c:v>-1212.7347283398904</c:v>
                </c:pt>
                <c:pt idx="149">
                  <c:v>1391.1036780161285</c:v>
                </c:pt>
                <c:pt idx="150">
                  <c:v>203.26095227932637</c:v>
                </c:pt>
                <c:pt idx="151">
                  <c:v>1193.2609522793264</c:v>
                </c:pt>
                <c:pt idx="152">
                  <c:v>1343.2609522793264</c:v>
                </c:pt>
                <c:pt idx="153">
                  <c:v>39.837086459593593</c:v>
                </c:pt>
                <c:pt idx="154">
                  <c:v>1019.8370864595936</c:v>
                </c:pt>
                <c:pt idx="155">
                  <c:v>1899.8370864595936</c:v>
                </c:pt>
                <c:pt idx="156">
                  <c:v>-324.21983476032256</c:v>
                </c:pt>
                <c:pt idx="157">
                  <c:v>-64.219834760322556</c:v>
                </c:pt>
                <c:pt idx="158">
                  <c:v>-89.599697379263489</c:v>
                </c:pt>
                <c:pt idx="159">
                  <c:v>-199.59969737926349</c:v>
                </c:pt>
                <c:pt idx="160">
                  <c:v>475.78016523967744</c:v>
                </c:pt>
                <c:pt idx="161">
                  <c:v>1095.7801652396774</c:v>
                </c:pt>
                <c:pt idx="162">
                  <c:v>1995.7801652396774</c:v>
                </c:pt>
                <c:pt idx="163">
                  <c:v>-1565.6974770550551</c:v>
                </c:pt>
                <c:pt idx="164">
                  <c:v>-1385.6974770550551</c:v>
                </c:pt>
                <c:pt idx="165">
                  <c:v>-1885.7246126773734</c:v>
                </c:pt>
                <c:pt idx="166">
                  <c:v>-1645.7246126773734</c:v>
                </c:pt>
                <c:pt idx="167">
                  <c:v>-9046.7341654127558</c:v>
                </c:pt>
                <c:pt idx="168">
                  <c:v>-7856.7341654127558</c:v>
                </c:pt>
                <c:pt idx="169">
                  <c:v>-7506.7341654127558</c:v>
                </c:pt>
                <c:pt idx="170">
                  <c:v>-6296.7341654127558</c:v>
                </c:pt>
                <c:pt idx="171">
                  <c:v>-5946.7341654127558</c:v>
                </c:pt>
                <c:pt idx="172">
                  <c:v>173.26583458724417</c:v>
                </c:pt>
                <c:pt idx="173">
                  <c:v>-3087.685808010021</c:v>
                </c:pt>
                <c:pt idx="174">
                  <c:v>613.42966116930984</c:v>
                </c:pt>
                <c:pt idx="175">
                  <c:v>-2047.685808010021</c:v>
                </c:pt>
                <c:pt idx="176">
                  <c:v>-1137.685808010021</c:v>
                </c:pt>
                <c:pt idx="177">
                  <c:v>-787.68580801002099</c:v>
                </c:pt>
                <c:pt idx="178">
                  <c:v>-6354.1151463137685</c:v>
                </c:pt>
                <c:pt idx="179">
                  <c:v>-6914.1151463137685</c:v>
                </c:pt>
                <c:pt idx="180">
                  <c:v>-7714.0087777159679</c:v>
                </c:pt>
                <c:pt idx="181">
                  <c:v>-6616.1846878606557</c:v>
                </c:pt>
                <c:pt idx="182">
                  <c:v>434.19209821937693</c:v>
                </c:pt>
                <c:pt idx="183">
                  <c:v>-1836.9324161673958</c:v>
                </c:pt>
                <c:pt idx="184">
                  <c:v>654.19209821937693</c:v>
                </c:pt>
                <c:pt idx="185">
                  <c:v>-1616.9324161673958</c:v>
                </c:pt>
                <c:pt idx="186">
                  <c:v>-1316.9324161673958</c:v>
                </c:pt>
                <c:pt idx="187">
                  <c:v>1559.896046553733</c:v>
                </c:pt>
                <c:pt idx="188">
                  <c:v>-374.0849646039369</c:v>
                </c:pt>
                <c:pt idx="189">
                  <c:v>3551.3915164293312</c:v>
                </c:pt>
                <c:pt idx="190">
                  <c:v>927.85399449785291</c:v>
                </c:pt>
                <c:pt idx="191">
                  <c:v>-1587.1089358195659</c:v>
                </c:pt>
                <c:pt idx="192">
                  <c:v>4570.4321502384864</c:v>
                </c:pt>
                <c:pt idx="193">
                  <c:v>570.17961320484574</c:v>
                </c:pt>
                <c:pt idx="194">
                  <c:v>-5948.093360329498</c:v>
                </c:pt>
                <c:pt idx="195">
                  <c:v>-5473.093360329498</c:v>
                </c:pt>
                <c:pt idx="196">
                  <c:v>-2903.093360329498</c:v>
                </c:pt>
                <c:pt idx="197">
                  <c:v>-2373.093360329498</c:v>
                </c:pt>
                <c:pt idx="198">
                  <c:v>-1109.3750164855846</c:v>
                </c:pt>
                <c:pt idx="199">
                  <c:v>-579.37501648558464</c:v>
                </c:pt>
                <c:pt idx="200">
                  <c:v>-2043.093360329498</c:v>
                </c:pt>
                <c:pt idx="201">
                  <c:v>-1551.694508868226</c:v>
                </c:pt>
                <c:pt idx="202">
                  <c:v>-1467.0005124485688</c:v>
                </c:pt>
                <c:pt idx="203">
                  <c:v>3463.9250295611964</c:v>
                </c:pt>
                <c:pt idx="204">
                  <c:v>3736.906639670502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90176"/>
        <c:axId val="192477120"/>
      </c:scatterChart>
      <c:valAx>
        <c:axId val="19249017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carlength   Z transform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92477120"/>
        <c:crosses val="autoZero"/>
        <c:crossBetween val="midCat"/>
      </c:valAx>
      <c:valAx>
        <c:axId val="1924771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49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enginesize Z transform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'Selected Feature -1'!$G$2:$G$206</c:f>
              <c:numCache>
                <c:formatCode>0.00</c:formatCode>
                <c:ptCount val="205"/>
                <c:pt idx="0">
                  <c:v>0.15980495182829779</c:v>
                </c:pt>
                <c:pt idx="1">
                  <c:v>0.15980495182829779</c:v>
                </c:pt>
                <c:pt idx="2">
                  <c:v>0.80735242060244328</c:v>
                </c:pt>
                <c:pt idx="3">
                  <c:v>-0.45830854109247748</c:v>
                </c:pt>
                <c:pt idx="4">
                  <c:v>0.33640880694851932</c:v>
                </c:pt>
                <c:pt idx="5">
                  <c:v>0.33640880694851932</c:v>
                </c:pt>
                <c:pt idx="6">
                  <c:v>0.33640880694851932</c:v>
                </c:pt>
                <c:pt idx="7">
                  <c:v>0.33640880694851932</c:v>
                </c:pt>
                <c:pt idx="8">
                  <c:v>0.18923892768166806</c:v>
                </c:pt>
                <c:pt idx="9">
                  <c:v>0.18923892768166806</c:v>
                </c:pt>
                <c:pt idx="10">
                  <c:v>-0.48774251694584769</c:v>
                </c:pt>
                <c:pt idx="11">
                  <c:v>-0.48774251694584769</c:v>
                </c:pt>
                <c:pt idx="12">
                  <c:v>1.1605601308428863</c:v>
                </c:pt>
                <c:pt idx="13">
                  <c:v>1.1605601308428863</c:v>
                </c:pt>
                <c:pt idx="14">
                  <c:v>1.1605601308428863</c:v>
                </c:pt>
                <c:pt idx="15">
                  <c:v>2.4262210925378072</c:v>
                </c:pt>
                <c:pt idx="16">
                  <c:v>2.4262210925378072</c:v>
                </c:pt>
                <c:pt idx="17">
                  <c:v>2.4262210925378072</c:v>
                </c:pt>
                <c:pt idx="18">
                  <c:v>-1.8711393820542495</c:v>
                </c:pt>
                <c:pt idx="19">
                  <c:v>-1.0175540823065121</c:v>
                </c:pt>
                <c:pt idx="20">
                  <c:v>-1.0175540823065121</c:v>
                </c:pt>
                <c:pt idx="21">
                  <c:v>-1.0175540823065121</c:v>
                </c:pt>
                <c:pt idx="22">
                  <c:v>-1.0175540823065121</c:v>
                </c:pt>
                <c:pt idx="23">
                  <c:v>-0.78208227547955023</c:v>
                </c:pt>
                <c:pt idx="24">
                  <c:v>-1.0175540823065121</c:v>
                </c:pt>
                <c:pt idx="25">
                  <c:v>-1.0175540823065121</c:v>
                </c:pt>
                <c:pt idx="26">
                  <c:v>-1.0175540823065121</c:v>
                </c:pt>
                <c:pt idx="27">
                  <c:v>-0.78208227547955023</c:v>
                </c:pt>
                <c:pt idx="28">
                  <c:v>-7.5666854998664212E-2</c:v>
                </c:pt>
                <c:pt idx="29">
                  <c:v>0.92508832401592433</c:v>
                </c:pt>
                <c:pt idx="30">
                  <c:v>-0.9586861305997717</c:v>
                </c:pt>
                <c:pt idx="31">
                  <c:v>-0.9586861305997717</c:v>
                </c:pt>
                <c:pt idx="32">
                  <c:v>-1.3413278166935849</c:v>
                </c:pt>
                <c:pt idx="33">
                  <c:v>-0.9586861305997717</c:v>
                </c:pt>
                <c:pt idx="34">
                  <c:v>-0.9586861305997717</c:v>
                </c:pt>
                <c:pt idx="35">
                  <c:v>-0.9586861305997717</c:v>
                </c:pt>
                <c:pt idx="36">
                  <c:v>-0.9586861305997717</c:v>
                </c:pt>
                <c:pt idx="37">
                  <c:v>-0.42887456523910722</c:v>
                </c:pt>
                <c:pt idx="38">
                  <c:v>-0.42887456523910722</c:v>
                </c:pt>
                <c:pt idx="39">
                  <c:v>-0.42887456523910722</c:v>
                </c:pt>
                <c:pt idx="40">
                  <c:v>-0.42887456523910722</c:v>
                </c:pt>
                <c:pt idx="41">
                  <c:v>-0.42887456523910722</c:v>
                </c:pt>
                <c:pt idx="42">
                  <c:v>-0.42887456523910722</c:v>
                </c:pt>
                <c:pt idx="43">
                  <c:v>-0.39944058938573695</c:v>
                </c:pt>
                <c:pt idx="44">
                  <c:v>-1.0175540823065121</c:v>
                </c:pt>
                <c:pt idx="45">
                  <c:v>-1.0175540823065121</c:v>
                </c:pt>
                <c:pt idx="46">
                  <c:v>-0.16396878255877495</c:v>
                </c:pt>
                <c:pt idx="47">
                  <c:v>2.4262210925378072</c:v>
                </c:pt>
                <c:pt idx="48">
                  <c:v>2.4262210925378072</c:v>
                </c:pt>
                <c:pt idx="49">
                  <c:v>2.4262210925378072</c:v>
                </c:pt>
                <c:pt idx="50">
                  <c:v>-0.98812010645314197</c:v>
                </c:pt>
                <c:pt idx="51">
                  <c:v>-0.98812010645314197</c:v>
                </c:pt>
                <c:pt idx="52">
                  <c:v>-0.98812010645314197</c:v>
                </c:pt>
                <c:pt idx="53">
                  <c:v>-0.98812010645314197</c:v>
                </c:pt>
                <c:pt idx="54">
                  <c:v>-0.98812010645314197</c:v>
                </c:pt>
                <c:pt idx="55">
                  <c:v>-1.6062335993739172</c:v>
                </c:pt>
                <c:pt idx="56">
                  <c:v>-1.6062335993739172</c:v>
                </c:pt>
                <c:pt idx="57">
                  <c:v>-1.6062335993739172</c:v>
                </c:pt>
                <c:pt idx="58">
                  <c:v>-1.3118938408402148</c:v>
                </c:pt>
                <c:pt idx="59">
                  <c:v>-7.5666854998664212E-2</c:v>
                </c:pt>
                <c:pt idx="60">
                  <c:v>-7.5666854998664212E-2</c:v>
                </c:pt>
                <c:pt idx="61">
                  <c:v>-7.5666854998664212E-2</c:v>
                </c:pt>
                <c:pt idx="62">
                  <c:v>-7.5666854998664212E-2</c:v>
                </c:pt>
                <c:pt idx="63">
                  <c:v>-7.5666854998664212E-2</c:v>
                </c:pt>
                <c:pt idx="64">
                  <c:v>-7.5666854998664212E-2</c:v>
                </c:pt>
                <c:pt idx="65">
                  <c:v>0.45414471036200027</c:v>
                </c:pt>
                <c:pt idx="66">
                  <c:v>0.27754085524177879</c:v>
                </c:pt>
                <c:pt idx="67">
                  <c:v>1.719805672056921</c:v>
                </c:pt>
                <c:pt idx="68">
                  <c:v>1.719805672056921</c:v>
                </c:pt>
                <c:pt idx="69">
                  <c:v>1.719805672056921</c:v>
                </c:pt>
                <c:pt idx="70">
                  <c:v>1.719805672056921</c:v>
                </c:pt>
                <c:pt idx="71">
                  <c:v>2.4262210925378072</c:v>
                </c:pt>
                <c:pt idx="72">
                  <c:v>2.4262210925378072</c:v>
                </c:pt>
                <c:pt idx="73">
                  <c:v>2.4262210925378072</c:v>
                </c:pt>
                <c:pt idx="74">
                  <c:v>2.4262210925378072</c:v>
                </c:pt>
                <c:pt idx="75">
                  <c:v>0.45414471036200027</c:v>
                </c:pt>
                <c:pt idx="76">
                  <c:v>-0.9586861305997717</c:v>
                </c:pt>
                <c:pt idx="77">
                  <c:v>-0.9586861305997717</c:v>
                </c:pt>
                <c:pt idx="78">
                  <c:v>-0.9586861305997717</c:v>
                </c:pt>
                <c:pt idx="79">
                  <c:v>-0.78208227547955023</c:v>
                </c:pt>
                <c:pt idx="80">
                  <c:v>-0.42887456523910722</c:v>
                </c:pt>
                <c:pt idx="81">
                  <c:v>-7.5666854998664212E-2</c:v>
                </c:pt>
                <c:pt idx="82">
                  <c:v>0.92508832401592433</c:v>
                </c:pt>
                <c:pt idx="83">
                  <c:v>0.92508832401592433</c:v>
                </c:pt>
                <c:pt idx="84">
                  <c:v>0.92508832401592433</c:v>
                </c:pt>
                <c:pt idx="85">
                  <c:v>-7.5666854998664212E-2</c:v>
                </c:pt>
                <c:pt idx="86">
                  <c:v>-7.5666854998664212E-2</c:v>
                </c:pt>
                <c:pt idx="87">
                  <c:v>-0.42887456523910722</c:v>
                </c:pt>
                <c:pt idx="88">
                  <c:v>-0.42887456523910722</c:v>
                </c:pt>
                <c:pt idx="89">
                  <c:v>-0.81151625133292049</c:v>
                </c:pt>
                <c:pt idx="90">
                  <c:v>-0.63491239621269902</c:v>
                </c:pt>
                <c:pt idx="91">
                  <c:v>-0.81151625133292049</c:v>
                </c:pt>
                <c:pt idx="92">
                  <c:v>-0.81151625133292049</c:v>
                </c:pt>
                <c:pt idx="93">
                  <c:v>-0.81151625133292049</c:v>
                </c:pt>
                <c:pt idx="94">
                  <c:v>-0.81151625133292049</c:v>
                </c:pt>
                <c:pt idx="95">
                  <c:v>-0.81151625133292049</c:v>
                </c:pt>
                <c:pt idx="96">
                  <c:v>-0.81151625133292049</c:v>
                </c:pt>
                <c:pt idx="97">
                  <c:v>-0.81151625133292049</c:v>
                </c:pt>
                <c:pt idx="98">
                  <c:v>-0.81151625133292049</c:v>
                </c:pt>
                <c:pt idx="99">
                  <c:v>-0.13453480670540471</c:v>
                </c:pt>
                <c:pt idx="100">
                  <c:v>-0.13453480670540471</c:v>
                </c:pt>
                <c:pt idx="101">
                  <c:v>1.6609377203501805</c:v>
                </c:pt>
                <c:pt idx="102">
                  <c:v>1.6609377203501805</c:v>
                </c:pt>
                <c:pt idx="103">
                  <c:v>1.6609377203501805</c:v>
                </c:pt>
                <c:pt idx="104">
                  <c:v>1.6609377203501805</c:v>
                </c:pt>
                <c:pt idx="105">
                  <c:v>1.6609377203501805</c:v>
                </c:pt>
                <c:pt idx="106">
                  <c:v>1.6609377203501805</c:v>
                </c:pt>
                <c:pt idx="107">
                  <c:v>-0.13453480670540471</c:v>
                </c:pt>
                <c:pt idx="108">
                  <c:v>0.80735242060244328</c:v>
                </c:pt>
                <c:pt idx="109">
                  <c:v>-0.13453480670540471</c:v>
                </c:pt>
                <c:pt idx="110">
                  <c:v>0.80735242060244328</c:v>
                </c:pt>
                <c:pt idx="111">
                  <c:v>-0.13453480670540471</c:v>
                </c:pt>
                <c:pt idx="112">
                  <c:v>0.80735242060244328</c:v>
                </c:pt>
                <c:pt idx="113">
                  <c:v>-0.13453480670540471</c:v>
                </c:pt>
                <c:pt idx="114">
                  <c:v>0.80735242060244328</c:v>
                </c:pt>
                <c:pt idx="115">
                  <c:v>-0.13453480670540471</c:v>
                </c:pt>
                <c:pt idx="116">
                  <c:v>0.80735242060244328</c:v>
                </c:pt>
                <c:pt idx="117">
                  <c:v>0.27754085524177879</c:v>
                </c:pt>
                <c:pt idx="118">
                  <c:v>-1.0175540823065121</c:v>
                </c:pt>
                <c:pt idx="119">
                  <c:v>-0.78208227547955023</c:v>
                </c:pt>
                <c:pt idx="120">
                  <c:v>-1.0175540823065121</c:v>
                </c:pt>
                <c:pt idx="121">
                  <c:v>-1.0175540823065121</c:v>
                </c:pt>
                <c:pt idx="122">
                  <c:v>-0.78208227547955023</c:v>
                </c:pt>
                <c:pt idx="123">
                  <c:v>-7.5666854998664212E-2</c:v>
                </c:pt>
                <c:pt idx="124">
                  <c:v>0.92508832401592433</c:v>
                </c:pt>
                <c:pt idx="125">
                  <c:v>0.77791844474907301</c:v>
                </c:pt>
                <c:pt idx="126">
                  <c:v>2.0435794064439938</c:v>
                </c:pt>
                <c:pt idx="127">
                  <c:v>2.0435794064439938</c:v>
                </c:pt>
                <c:pt idx="128">
                  <c:v>2.0435794064439938</c:v>
                </c:pt>
                <c:pt idx="129">
                  <c:v>2.3084851891243261</c:v>
                </c:pt>
                <c:pt idx="130">
                  <c:v>0.21867290353503829</c:v>
                </c:pt>
                <c:pt idx="131">
                  <c:v>0.21867290353503829</c:v>
                </c:pt>
                <c:pt idx="132">
                  <c:v>-0.10510083085203446</c:v>
                </c:pt>
                <c:pt idx="133">
                  <c:v>-0.10510083085203446</c:v>
                </c:pt>
                <c:pt idx="134">
                  <c:v>-0.10510083085203446</c:v>
                </c:pt>
                <c:pt idx="135">
                  <c:v>-0.10510083085203446</c:v>
                </c:pt>
                <c:pt idx="136">
                  <c:v>-0.10510083085203446</c:v>
                </c:pt>
                <c:pt idx="137">
                  <c:v>-0.10510083085203446</c:v>
                </c:pt>
                <c:pt idx="138">
                  <c:v>-0.81151625133292049</c:v>
                </c:pt>
                <c:pt idx="139">
                  <c:v>-0.48774251694584769</c:v>
                </c:pt>
                <c:pt idx="140">
                  <c:v>-0.48774251694584769</c:v>
                </c:pt>
                <c:pt idx="141">
                  <c:v>-0.48774251694584769</c:v>
                </c:pt>
                <c:pt idx="142">
                  <c:v>-0.48774251694584769</c:v>
                </c:pt>
                <c:pt idx="143">
                  <c:v>-0.48774251694584769</c:v>
                </c:pt>
                <c:pt idx="144">
                  <c:v>-0.48774251694584769</c:v>
                </c:pt>
                <c:pt idx="145">
                  <c:v>-0.48774251694584769</c:v>
                </c:pt>
                <c:pt idx="146">
                  <c:v>-0.48774251694584769</c:v>
                </c:pt>
                <c:pt idx="147">
                  <c:v>-0.48774251694584769</c:v>
                </c:pt>
                <c:pt idx="148">
                  <c:v>-0.48774251694584769</c:v>
                </c:pt>
                <c:pt idx="149">
                  <c:v>-0.48774251694584769</c:v>
                </c:pt>
                <c:pt idx="150">
                  <c:v>-0.9586861305997717</c:v>
                </c:pt>
                <c:pt idx="151">
                  <c:v>-0.9586861305997717</c:v>
                </c:pt>
                <c:pt idx="152">
                  <c:v>-0.9586861305997717</c:v>
                </c:pt>
                <c:pt idx="153">
                  <c:v>-0.9586861305997717</c:v>
                </c:pt>
                <c:pt idx="154">
                  <c:v>-0.9586861305997717</c:v>
                </c:pt>
                <c:pt idx="155">
                  <c:v>-0.9586861305997717</c:v>
                </c:pt>
                <c:pt idx="156">
                  <c:v>-0.78208227547955023</c:v>
                </c:pt>
                <c:pt idx="157">
                  <c:v>-0.78208227547955023</c:v>
                </c:pt>
                <c:pt idx="158">
                  <c:v>-0.42887456523910722</c:v>
                </c:pt>
                <c:pt idx="159">
                  <c:v>-0.42887456523910722</c:v>
                </c:pt>
                <c:pt idx="160">
                  <c:v>-0.78208227547955023</c:v>
                </c:pt>
                <c:pt idx="161">
                  <c:v>-0.78208227547955023</c:v>
                </c:pt>
                <c:pt idx="162">
                  <c:v>-0.78208227547955023</c:v>
                </c:pt>
                <c:pt idx="163">
                  <c:v>-0.78208227547955023</c:v>
                </c:pt>
                <c:pt idx="164">
                  <c:v>-0.78208227547955023</c:v>
                </c:pt>
                <c:pt idx="165">
                  <c:v>-0.78208227547955023</c:v>
                </c:pt>
                <c:pt idx="166">
                  <c:v>-0.78208227547955023</c:v>
                </c:pt>
                <c:pt idx="167">
                  <c:v>0.6307485654822218</c:v>
                </c:pt>
                <c:pt idx="168">
                  <c:v>0.6307485654822218</c:v>
                </c:pt>
                <c:pt idx="169">
                  <c:v>0.6307485654822218</c:v>
                </c:pt>
                <c:pt idx="170">
                  <c:v>0.6307485654822218</c:v>
                </c:pt>
                <c:pt idx="171">
                  <c:v>0.6307485654822218</c:v>
                </c:pt>
                <c:pt idx="172">
                  <c:v>0.6307485654822218</c:v>
                </c:pt>
                <c:pt idx="173">
                  <c:v>-7.5666854998664212E-2</c:v>
                </c:pt>
                <c:pt idx="174">
                  <c:v>-0.42887456523910722</c:v>
                </c:pt>
                <c:pt idx="175">
                  <c:v>-7.5666854998664212E-2</c:v>
                </c:pt>
                <c:pt idx="176">
                  <c:v>-7.5666854998664212E-2</c:v>
                </c:pt>
                <c:pt idx="177">
                  <c:v>-7.5666854998664212E-2</c:v>
                </c:pt>
                <c:pt idx="178">
                  <c:v>1.3665979618164781</c:v>
                </c:pt>
                <c:pt idx="179">
                  <c:v>1.3665979618164781</c:v>
                </c:pt>
                <c:pt idx="180">
                  <c:v>1.3665979618164781</c:v>
                </c:pt>
                <c:pt idx="181">
                  <c:v>1.0722582032827757</c:v>
                </c:pt>
                <c:pt idx="182">
                  <c:v>-0.81151625133292049</c:v>
                </c:pt>
                <c:pt idx="183">
                  <c:v>-0.45830854109247748</c:v>
                </c:pt>
                <c:pt idx="184">
                  <c:v>-0.81151625133292049</c:v>
                </c:pt>
                <c:pt idx="185">
                  <c:v>-0.45830854109247748</c:v>
                </c:pt>
                <c:pt idx="186">
                  <c:v>-0.45830854109247748</c:v>
                </c:pt>
                <c:pt idx="187">
                  <c:v>-0.81151625133292049</c:v>
                </c:pt>
                <c:pt idx="188">
                  <c:v>-0.45830854109247748</c:v>
                </c:pt>
                <c:pt idx="189">
                  <c:v>-0.45830854109247748</c:v>
                </c:pt>
                <c:pt idx="190">
                  <c:v>-0.45830854109247748</c:v>
                </c:pt>
                <c:pt idx="191">
                  <c:v>0.33640880694851932</c:v>
                </c:pt>
                <c:pt idx="192">
                  <c:v>-0.81151625133292049</c:v>
                </c:pt>
                <c:pt idx="193">
                  <c:v>-0.45830854109247748</c:v>
                </c:pt>
                <c:pt idx="194">
                  <c:v>0.48357868621537053</c:v>
                </c:pt>
                <c:pt idx="195">
                  <c:v>0.48357868621537053</c:v>
                </c:pt>
                <c:pt idx="196">
                  <c:v>0.48357868621537053</c:v>
                </c:pt>
                <c:pt idx="197">
                  <c:v>0.48357868621537053</c:v>
                </c:pt>
                <c:pt idx="198">
                  <c:v>0.15980495182829779</c:v>
                </c:pt>
                <c:pt idx="199">
                  <c:v>0.15980495182829779</c:v>
                </c:pt>
                <c:pt idx="200">
                  <c:v>0.48357868621537053</c:v>
                </c:pt>
                <c:pt idx="201">
                  <c:v>0.48357868621537053</c:v>
                </c:pt>
                <c:pt idx="202">
                  <c:v>1.4254659135232186</c:v>
                </c:pt>
                <c:pt idx="203">
                  <c:v>0.60131458962885154</c:v>
                </c:pt>
                <c:pt idx="204">
                  <c:v>0.48357868621537053</c:v>
                </c:pt>
              </c:numCache>
            </c:numRef>
          </c:xVal>
          <c:yVal>
            <c:numRef>
              <c:f>'Regression-1'!$C$36:$C$240</c:f>
              <c:numCache>
                <c:formatCode>General</c:formatCode>
                <c:ptCount val="205"/>
                <c:pt idx="0">
                  <c:v>-988.37659576546685</c:v>
                </c:pt>
                <c:pt idx="1">
                  <c:v>2016.6234042345332</c:v>
                </c:pt>
                <c:pt idx="2">
                  <c:v>-2241.9618030228812</c:v>
                </c:pt>
                <c:pt idx="3">
                  <c:v>2734.4664887090676</c:v>
                </c:pt>
                <c:pt idx="4">
                  <c:v>2949.4759041213765</c:v>
                </c:pt>
                <c:pt idx="5">
                  <c:v>824.88462880563202</c:v>
                </c:pt>
                <c:pt idx="6">
                  <c:v>858.09121665800922</c:v>
                </c:pt>
                <c:pt idx="7">
                  <c:v>2068.0912166580092</c:v>
                </c:pt>
                <c:pt idx="8">
                  <c:v>6427.6981647125831</c:v>
                </c:pt>
                <c:pt idx="9">
                  <c:v>1953.9629232565385</c:v>
                </c:pt>
                <c:pt idx="10">
                  <c:v>3340.5995317929082</c:v>
                </c:pt>
                <c:pt idx="11">
                  <c:v>3835.5995317929082</c:v>
                </c:pt>
                <c:pt idx="12">
                  <c:v>1325.9145640210809</c:v>
                </c:pt>
                <c:pt idx="13">
                  <c:v>1460.9145640210809</c:v>
                </c:pt>
                <c:pt idx="14">
                  <c:v>2998.3899128391968</c:v>
                </c:pt>
                <c:pt idx="15">
                  <c:v>2464.9926294860634</c:v>
                </c:pt>
                <c:pt idx="16">
                  <c:v>12263.589488037454</c:v>
                </c:pt>
                <c:pt idx="17">
                  <c:v>7324.3207270717176</c:v>
                </c:pt>
                <c:pt idx="18">
                  <c:v>6517.002861349818</c:v>
                </c:pt>
                <c:pt idx="19">
                  <c:v>1501.9129102625884</c:v>
                </c:pt>
                <c:pt idx="20">
                  <c:v>1324.919345637385</c:v>
                </c:pt>
                <c:pt idx="21">
                  <c:v>632.58233379828016</c:v>
                </c:pt>
                <c:pt idx="22">
                  <c:v>1437.5823337982802</c:v>
                </c:pt>
                <c:pt idx="23">
                  <c:v>924.44395212453128</c:v>
                </c:pt>
                <c:pt idx="24">
                  <c:v>1289.5823337982802</c:v>
                </c:pt>
                <c:pt idx="25">
                  <c:v>1752.5823337982802</c:v>
                </c:pt>
                <c:pt idx="26">
                  <c:v>2669.5823337982802</c:v>
                </c:pt>
                <c:pt idx="27">
                  <c:v>1525.4439521245313</c:v>
                </c:pt>
                <c:pt idx="28">
                  <c:v>-2808.527807291819</c:v>
                </c:pt>
                <c:pt idx="29">
                  <c:v>-4190.6918139362424</c:v>
                </c:pt>
                <c:pt idx="30">
                  <c:v>3704.7691932010293</c:v>
                </c:pt>
                <c:pt idx="31">
                  <c:v>3412.1861350771787</c:v>
                </c:pt>
                <c:pt idx="32">
                  <c:v>3048.699969425048</c:v>
                </c:pt>
                <c:pt idx="33">
                  <c:v>2235.2326009474918</c:v>
                </c:pt>
                <c:pt idx="34">
                  <c:v>2835.2326009474918</c:v>
                </c:pt>
                <c:pt idx="35">
                  <c:v>889.60716440345368</c:v>
                </c:pt>
                <c:pt idx="36">
                  <c:v>1882.3862875547557</c:v>
                </c:pt>
                <c:pt idx="37">
                  <c:v>-1396.005579614497</c:v>
                </c:pt>
                <c:pt idx="38">
                  <c:v>-196.00557961449704</c:v>
                </c:pt>
                <c:pt idx="39">
                  <c:v>-1690.9190832486693</c:v>
                </c:pt>
                <c:pt idx="40">
                  <c:v>-240.91908324866927</c:v>
                </c:pt>
                <c:pt idx="41">
                  <c:v>1851.9283683147896</c:v>
                </c:pt>
                <c:pt idx="42">
                  <c:v>281.85099469519264</c:v>
                </c:pt>
                <c:pt idx="43">
                  <c:v>-4800.1847953033775</c:v>
                </c:pt>
                <c:pt idx="44">
                  <c:v>4123.4129102625884</c:v>
                </c:pt>
                <c:pt idx="45">
                  <c:v>4123.4129102625884</c:v>
                </c:pt>
                <c:pt idx="46">
                  <c:v>-2112.5756827602727</c:v>
                </c:pt>
                <c:pt idx="47">
                  <c:v>2507.4633781616685</c:v>
                </c:pt>
                <c:pt idx="48">
                  <c:v>5807.4633781616685</c:v>
                </c:pt>
                <c:pt idx="49">
                  <c:v>7168.0853527339204</c:v>
                </c:pt>
                <c:pt idx="50">
                  <c:v>-131.85125323047578</c:v>
                </c:pt>
                <c:pt idx="51">
                  <c:v>768.14874676952422</c:v>
                </c:pt>
                <c:pt idx="52">
                  <c:v>1468.1487467695242</c:v>
                </c:pt>
                <c:pt idx="53">
                  <c:v>154.75204069570827</c:v>
                </c:pt>
                <c:pt idx="54">
                  <c:v>854.75204069570827</c:v>
                </c:pt>
                <c:pt idx="55">
                  <c:v>-1199.9999999999945</c:v>
                </c:pt>
                <c:pt idx="56">
                  <c:v>-299.99999999999454</c:v>
                </c:pt>
                <c:pt idx="57">
                  <c:v>1500.0000000000055</c:v>
                </c:pt>
                <c:pt idx="58">
                  <c:v>5427.782978452291</c:v>
                </c:pt>
                <c:pt idx="59">
                  <c:v>-3240.2225553411499</c:v>
                </c:pt>
                <c:pt idx="60">
                  <c:v>-3590.2225553411499</c:v>
                </c:pt>
                <c:pt idx="61">
                  <c:v>-1490.2225553411499</c:v>
                </c:pt>
                <c:pt idx="62">
                  <c:v>-1840.2225553411499</c:v>
                </c:pt>
                <c:pt idx="63">
                  <c:v>-547.35249075909269</c:v>
                </c:pt>
                <c:pt idx="64">
                  <c:v>-840.22255534114993</c:v>
                </c:pt>
                <c:pt idx="65">
                  <c:v>1447.4870609461723</c:v>
                </c:pt>
                <c:pt idx="66">
                  <c:v>3917.069669856297</c:v>
                </c:pt>
                <c:pt idx="67">
                  <c:v>1639.8275588324832</c:v>
                </c:pt>
                <c:pt idx="68">
                  <c:v>4335.8275588324832</c:v>
                </c:pt>
                <c:pt idx="69">
                  <c:v>4799.6131173585818</c:v>
                </c:pt>
                <c:pt idx="70">
                  <c:v>5844.0949015514962</c:v>
                </c:pt>
                <c:pt idx="71">
                  <c:v>4748.7249825674444</c:v>
                </c:pt>
                <c:pt idx="72">
                  <c:v>9134.8479105474471</c:v>
                </c:pt>
                <c:pt idx="73">
                  <c:v>9549.3346584532374</c:v>
                </c:pt>
                <c:pt idx="74">
                  <c:v>15423.348947449562</c:v>
                </c:pt>
                <c:pt idx="75">
                  <c:v>-2908.1911751805819</c:v>
                </c:pt>
                <c:pt idx="76">
                  <c:v>242.01751582721681</c:v>
                </c:pt>
                <c:pt idx="77">
                  <c:v>1042.0175158272168</c:v>
                </c:pt>
                <c:pt idx="78">
                  <c:v>1522.0175158272168</c:v>
                </c:pt>
                <c:pt idx="79">
                  <c:v>656.44395212453128</c:v>
                </c:pt>
                <c:pt idx="80">
                  <c:v>-1313.0226093974488</c:v>
                </c:pt>
                <c:pt idx="81">
                  <c:v>-2978.3934268089488</c:v>
                </c:pt>
                <c:pt idx="82">
                  <c:v>-4525.6918139362424</c:v>
                </c:pt>
                <c:pt idx="83">
                  <c:v>-2285.6918139362424</c:v>
                </c:pt>
                <c:pt idx="84">
                  <c:v>-2665.6918139362424</c:v>
                </c:pt>
                <c:pt idx="85">
                  <c:v>-4393.8430341278745</c:v>
                </c:pt>
                <c:pt idx="86">
                  <c:v>-3193.8430341278745</c:v>
                </c:pt>
                <c:pt idx="87">
                  <c:v>-1898.4722167163745</c:v>
                </c:pt>
                <c:pt idx="88">
                  <c:v>-1898.4722167163745</c:v>
                </c:pt>
                <c:pt idx="89">
                  <c:v>-1464.7099347438925</c:v>
                </c:pt>
                <c:pt idx="90">
                  <c:v>32.604656550355685</c:v>
                </c:pt>
                <c:pt idx="91">
                  <c:v>-314.70993474389252</c:v>
                </c:pt>
                <c:pt idx="92">
                  <c:v>-114.70993474389252</c:v>
                </c:pt>
                <c:pt idx="93">
                  <c:v>-386.8714749726787</c:v>
                </c:pt>
                <c:pt idx="94">
                  <c:v>335.29006525610748</c:v>
                </c:pt>
                <c:pt idx="95">
                  <c:v>788.01486891557215</c:v>
                </c:pt>
                <c:pt idx="96">
                  <c:v>535.29006525610748</c:v>
                </c:pt>
                <c:pt idx="97">
                  <c:v>263.1285250273213</c:v>
                </c:pt>
                <c:pt idx="98">
                  <c:v>1742.2836298813099</c:v>
                </c:pt>
                <c:pt idx="99">
                  <c:v>-2718.1537330205283</c:v>
                </c:pt>
                <c:pt idx="100">
                  <c:v>-2118.1537330205283</c:v>
                </c:pt>
                <c:pt idx="101">
                  <c:v>-7849.7204574934985</c:v>
                </c:pt>
                <c:pt idx="102">
                  <c:v>-7406.7140221187001</c:v>
                </c:pt>
                <c:pt idx="103">
                  <c:v>-8306.7140221187001</c:v>
                </c:pt>
                <c:pt idx="104">
                  <c:v>-4696.7206890770212</c:v>
                </c:pt>
                <c:pt idx="105">
                  <c:v>-3125.308269804591</c:v>
                </c:pt>
                <c:pt idx="106">
                  <c:v>-4725.8757939310126</c:v>
                </c:pt>
                <c:pt idx="107">
                  <c:v>-1143.6648756079758</c:v>
                </c:pt>
                <c:pt idx="108">
                  <c:v>-3090.41495668678</c:v>
                </c:pt>
                <c:pt idx="109">
                  <c:v>-2526.1895267898635</c:v>
                </c:pt>
                <c:pt idx="110">
                  <c:v>-4352.9396078686696</c:v>
                </c:pt>
                <c:pt idx="111">
                  <c:v>2610.62213085023</c:v>
                </c:pt>
                <c:pt idx="112">
                  <c:v>609.58504331322001</c:v>
                </c:pt>
                <c:pt idx="113">
                  <c:v>1803.0974796683422</c:v>
                </c:pt>
                <c:pt idx="114">
                  <c:v>-1137.9396078686696</c:v>
                </c:pt>
                <c:pt idx="115">
                  <c:v>3586.3351243920242</c:v>
                </c:pt>
                <c:pt idx="116">
                  <c:v>1659.58504331322</c:v>
                </c:pt>
                <c:pt idx="117">
                  <c:v>1981.9237532849547</c:v>
                </c:pt>
                <c:pt idx="118">
                  <c:v>632.58233379828016</c:v>
                </c:pt>
                <c:pt idx="119">
                  <c:v>924.44395212453128</c:v>
                </c:pt>
                <c:pt idx="120">
                  <c:v>1289.5823337982802</c:v>
                </c:pt>
                <c:pt idx="121">
                  <c:v>176.74245578034242</c:v>
                </c:pt>
                <c:pt idx="122">
                  <c:v>263.48318389608903</c:v>
                </c:pt>
                <c:pt idx="123">
                  <c:v>-2808.527807291819</c:v>
                </c:pt>
                <c:pt idx="124">
                  <c:v>-6373.9678855066741</c:v>
                </c:pt>
                <c:pt idx="125">
                  <c:v>-4163.2408628154444</c:v>
                </c:pt>
                <c:pt idx="126">
                  <c:v>324.08841518437839</c:v>
                </c:pt>
                <c:pt idx="127">
                  <c:v>1824.0884151843784</c:v>
                </c:pt>
                <c:pt idx="128">
                  <c:v>4824.0884151843784</c:v>
                </c:pt>
                <c:pt idx="129">
                  <c:v>-2809.0243827376034</c:v>
                </c:pt>
                <c:pt idx="130">
                  <c:v>-4633.9684194377187</c:v>
                </c:pt>
                <c:pt idx="131">
                  <c:v>-3293.3236767692888</c:v>
                </c:pt>
                <c:pt idx="132">
                  <c:v>-2483.910322968075</c:v>
                </c:pt>
                <c:pt idx="133">
                  <c:v>-2163.910322968075</c:v>
                </c:pt>
                <c:pt idx="134">
                  <c:v>706.08967703192502</c:v>
                </c:pt>
                <c:pt idx="135">
                  <c:v>1176.089677031925</c:v>
                </c:pt>
                <c:pt idx="136">
                  <c:v>1958.9145155767837</c:v>
                </c:pt>
                <c:pt idx="137">
                  <c:v>2428.9145155767837</c:v>
                </c:pt>
                <c:pt idx="138">
                  <c:v>148.38990876925072</c:v>
                </c:pt>
                <c:pt idx="139">
                  <c:v>635.62540921019718</c:v>
                </c:pt>
                <c:pt idx="140">
                  <c:v>1280.1758018912715</c:v>
                </c:pt>
                <c:pt idx="141">
                  <c:v>-1847.6003478570201</c:v>
                </c:pt>
                <c:pt idx="142">
                  <c:v>-1198.6003478570201</c:v>
                </c:pt>
                <c:pt idx="143">
                  <c:v>540.67761339374738</c:v>
                </c:pt>
                <c:pt idx="144">
                  <c:v>259.3996521429799</c:v>
                </c:pt>
                <c:pt idx="145">
                  <c:v>1208.2380584989987</c:v>
                </c:pt>
                <c:pt idx="146">
                  <c:v>-1746.9763295597113</c:v>
                </c:pt>
                <c:pt idx="147">
                  <c:v>542.30163169105617</c:v>
                </c:pt>
                <c:pt idx="148">
                  <c:v>-1212.7347283398904</c:v>
                </c:pt>
                <c:pt idx="149">
                  <c:v>1391.1036780161285</c:v>
                </c:pt>
                <c:pt idx="150">
                  <c:v>203.26095227932637</c:v>
                </c:pt>
                <c:pt idx="151">
                  <c:v>1193.2609522793264</c:v>
                </c:pt>
                <c:pt idx="152">
                  <c:v>1343.2609522793264</c:v>
                </c:pt>
                <c:pt idx="153">
                  <c:v>39.837086459593593</c:v>
                </c:pt>
                <c:pt idx="154">
                  <c:v>1019.8370864595936</c:v>
                </c:pt>
                <c:pt idx="155">
                  <c:v>1899.8370864595936</c:v>
                </c:pt>
                <c:pt idx="156">
                  <c:v>-324.21983476032256</c:v>
                </c:pt>
                <c:pt idx="157">
                  <c:v>-64.219834760322556</c:v>
                </c:pt>
                <c:pt idx="158">
                  <c:v>-89.599697379263489</c:v>
                </c:pt>
                <c:pt idx="159">
                  <c:v>-199.59969737926349</c:v>
                </c:pt>
                <c:pt idx="160">
                  <c:v>475.78016523967744</c:v>
                </c:pt>
                <c:pt idx="161">
                  <c:v>1095.7801652396774</c:v>
                </c:pt>
                <c:pt idx="162">
                  <c:v>1995.7801652396774</c:v>
                </c:pt>
                <c:pt idx="163">
                  <c:v>-1565.6974770550551</c:v>
                </c:pt>
                <c:pt idx="164">
                  <c:v>-1385.6974770550551</c:v>
                </c:pt>
                <c:pt idx="165">
                  <c:v>-1885.7246126773734</c:v>
                </c:pt>
                <c:pt idx="166">
                  <c:v>-1645.7246126773734</c:v>
                </c:pt>
                <c:pt idx="167">
                  <c:v>-9046.7341654127558</c:v>
                </c:pt>
                <c:pt idx="168">
                  <c:v>-7856.7341654127558</c:v>
                </c:pt>
                <c:pt idx="169">
                  <c:v>-7506.7341654127558</c:v>
                </c:pt>
                <c:pt idx="170">
                  <c:v>-6296.7341654127558</c:v>
                </c:pt>
                <c:pt idx="171">
                  <c:v>-5946.7341654127558</c:v>
                </c:pt>
                <c:pt idx="172">
                  <c:v>173.26583458724417</c:v>
                </c:pt>
                <c:pt idx="173">
                  <c:v>-3087.685808010021</c:v>
                </c:pt>
                <c:pt idx="174">
                  <c:v>613.42966116930984</c:v>
                </c:pt>
                <c:pt idx="175">
                  <c:v>-2047.685808010021</c:v>
                </c:pt>
                <c:pt idx="176">
                  <c:v>-1137.685808010021</c:v>
                </c:pt>
                <c:pt idx="177">
                  <c:v>-787.68580801002099</c:v>
                </c:pt>
                <c:pt idx="178">
                  <c:v>-6354.1151463137685</c:v>
                </c:pt>
                <c:pt idx="179">
                  <c:v>-6914.1151463137685</c:v>
                </c:pt>
                <c:pt idx="180">
                  <c:v>-7714.0087777159679</c:v>
                </c:pt>
                <c:pt idx="181">
                  <c:v>-6616.1846878606557</c:v>
                </c:pt>
                <c:pt idx="182">
                  <c:v>434.19209821937693</c:v>
                </c:pt>
                <c:pt idx="183">
                  <c:v>-1836.9324161673958</c:v>
                </c:pt>
                <c:pt idx="184">
                  <c:v>654.19209821937693</c:v>
                </c:pt>
                <c:pt idx="185">
                  <c:v>-1616.9324161673958</c:v>
                </c:pt>
                <c:pt idx="186">
                  <c:v>-1316.9324161673958</c:v>
                </c:pt>
                <c:pt idx="187">
                  <c:v>1559.896046553733</c:v>
                </c:pt>
                <c:pt idx="188">
                  <c:v>-374.0849646039369</c:v>
                </c:pt>
                <c:pt idx="189">
                  <c:v>3551.3915164293312</c:v>
                </c:pt>
                <c:pt idx="190">
                  <c:v>927.85399449785291</c:v>
                </c:pt>
                <c:pt idx="191">
                  <c:v>-1587.1089358195659</c:v>
                </c:pt>
                <c:pt idx="192">
                  <c:v>4570.4321502384864</c:v>
                </c:pt>
                <c:pt idx="193">
                  <c:v>570.17961320484574</c:v>
                </c:pt>
                <c:pt idx="194">
                  <c:v>-5948.093360329498</c:v>
                </c:pt>
                <c:pt idx="195">
                  <c:v>-5473.093360329498</c:v>
                </c:pt>
                <c:pt idx="196">
                  <c:v>-2903.093360329498</c:v>
                </c:pt>
                <c:pt idx="197">
                  <c:v>-2373.093360329498</c:v>
                </c:pt>
                <c:pt idx="198">
                  <c:v>-1109.3750164855846</c:v>
                </c:pt>
                <c:pt idx="199">
                  <c:v>-579.37501648558464</c:v>
                </c:pt>
                <c:pt idx="200">
                  <c:v>-2043.093360329498</c:v>
                </c:pt>
                <c:pt idx="201">
                  <c:v>-1551.694508868226</c:v>
                </c:pt>
                <c:pt idx="202">
                  <c:v>-1467.0005124485688</c:v>
                </c:pt>
                <c:pt idx="203">
                  <c:v>3463.9250295611964</c:v>
                </c:pt>
                <c:pt idx="204">
                  <c:v>3736.906639670502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81472"/>
        <c:axId val="192490720"/>
      </c:scatterChart>
      <c:valAx>
        <c:axId val="19248147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enginesize Z transform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2490720"/>
        <c:crosses val="autoZero"/>
        <c:crossBetween val="midCat"/>
      </c:valAx>
      <c:valAx>
        <c:axId val="1924907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48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 horsepower  Z transform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'Selected Feature -1'!$H$2:$H$206</c:f>
              <c:numCache>
                <c:formatCode>0.00</c:formatCode>
                <c:ptCount val="205"/>
                <c:pt idx="0">
                  <c:v>0.22923975706551561</c:v>
                </c:pt>
                <c:pt idx="1">
                  <c:v>0.22923975706551561</c:v>
                </c:pt>
                <c:pt idx="2">
                  <c:v>1.4378213710203722</c:v>
                </c:pt>
                <c:pt idx="3">
                  <c:v>-2.3719185390152029E-2</c:v>
                </c:pt>
                <c:pt idx="4">
                  <c:v>0.34166595371247904</c:v>
                </c:pt>
                <c:pt idx="5">
                  <c:v>0.20113320790377476</c:v>
                </c:pt>
                <c:pt idx="6">
                  <c:v>0.20113320790377476</c:v>
                </c:pt>
                <c:pt idx="7">
                  <c:v>0.20113320790377476</c:v>
                </c:pt>
                <c:pt idx="8">
                  <c:v>1.0443296827560002</c:v>
                </c:pt>
                <c:pt idx="9">
                  <c:v>1.6064606659908174</c:v>
                </c:pt>
                <c:pt idx="10">
                  <c:v>-5.1825734551892884E-2</c:v>
                </c:pt>
                <c:pt idx="11">
                  <c:v>-5.1825734551892884E-2</c:v>
                </c:pt>
                <c:pt idx="12">
                  <c:v>0.51030524868292415</c:v>
                </c:pt>
                <c:pt idx="13">
                  <c:v>0.51030524868292415</c:v>
                </c:pt>
                <c:pt idx="14">
                  <c:v>0.51030524868292415</c:v>
                </c:pt>
                <c:pt idx="15">
                  <c:v>2.2248047475491162</c:v>
                </c:pt>
                <c:pt idx="16">
                  <c:v>2.2248047475491162</c:v>
                </c:pt>
                <c:pt idx="17">
                  <c:v>2.2248047475491162</c:v>
                </c:pt>
                <c:pt idx="18">
                  <c:v>-1.541472840124158</c:v>
                </c:pt>
                <c:pt idx="19">
                  <c:v>-0.92312875856585919</c:v>
                </c:pt>
                <c:pt idx="20">
                  <c:v>-0.92312875856585919</c:v>
                </c:pt>
                <c:pt idx="21">
                  <c:v>-0.97934185688934094</c:v>
                </c:pt>
                <c:pt idx="22">
                  <c:v>-0.97934185688934094</c:v>
                </c:pt>
                <c:pt idx="23">
                  <c:v>-2.3719185390152029E-2</c:v>
                </c:pt>
                <c:pt idx="24">
                  <c:v>-0.97934185688934094</c:v>
                </c:pt>
                <c:pt idx="25">
                  <c:v>-0.97934185688934094</c:v>
                </c:pt>
                <c:pt idx="26">
                  <c:v>-0.97934185688934094</c:v>
                </c:pt>
                <c:pt idx="27">
                  <c:v>-2.3719185390152029E-2</c:v>
                </c:pt>
                <c:pt idx="28">
                  <c:v>-0.41721087365452392</c:v>
                </c:pt>
                <c:pt idx="29">
                  <c:v>1.1848624285647045</c:v>
                </c:pt>
                <c:pt idx="30">
                  <c:v>-1.2604073485067495</c:v>
                </c:pt>
                <c:pt idx="31">
                  <c:v>-0.75448946359541413</c:v>
                </c:pt>
                <c:pt idx="32">
                  <c:v>-1.2041942501832676</c:v>
                </c:pt>
                <c:pt idx="33">
                  <c:v>-0.75448946359541413</c:v>
                </c:pt>
                <c:pt idx="34">
                  <c:v>-0.75448946359541413</c:v>
                </c:pt>
                <c:pt idx="35">
                  <c:v>-0.75448946359541413</c:v>
                </c:pt>
                <c:pt idx="36">
                  <c:v>-0.75448946359541413</c:v>
                </c:pt>
                <c:pt idx="37">
                  <c:v>-0.47342397197800562</c:v>
                </c:pt>
                <c:pt idx="38">
                  <c:v>-0.47342397197800562</c:v>
                </c:pt>
                <c:pt idx="39">
                  <c:v>-0.47342397197800562</c:v>
                </c:pt>
                <c:pt idx="40">
                  <c:v>-0.47342397197800562</c:v>
                </c:pt>
                <c:pt idx="41">
                  <c:v>-5.1825734551892884E-2</c:v>
                </c:pt>
                <c:pt idx="42">
                  <c:v>-7.9932283713633728E-2</c:v>
                </c:pt>
                <c:pt idx="43">
                  <c:v>-0.69827636527193249</c:v>
                </c:pt>
                <c:pt idx="44">
                  <c:v>-0.92312875856585919</c:v>
                </c:pt>
                <c:pt idx="45">
                  <c:v>-0.92312875856585919</c:v>
                </c:pt>
                <c:pt idx="46">
                  <c:v>-0.36099777533104221</c:v>
                </c:pt>
                <c:pt idx="47">
                  <c:v>2.056165452578671</c:v>
                </c:pt>
                <c:pt idx="48">
                  <c:v>2.056165452578671</c:v>
                </c:pt>
                <c:pt idx="49">
                  <c:v>2.3091243950343388</c:v>
                </c:pt>
                <c:pt idx="50">
                  <c:v>-0.97934185688934094</c:v>
                </c:pt>
                <c:pt idx="51">
                  <c:v>-0.97934185688934094</c:v>
                </c:pt>
                <c:pt idx="52">
                  <c:v>-0.97934185688934094</c:v>
                </c:pt>
                <c:pt idx="53">
                  <c:v>-0.97934185688934094</c:v>
                </c:pt>
                <c:pt idx="54">
                  <c:v>-0.97934185688934094</c:v>
                </c:pt>
                <c:pt idx="55">
                  <c:v>-5.1825734551892884E-2</c:v>
                </c:pt>
                <c:pt idx="56">
                  <c:v>-5.1825734551892884E-2</c:v>
                </c:pt>
                <c:pt idx="57">
                  <c:v>-5.1825734551892884E-2</c:v>
                </c:pt>
                <c:pt idx="58">
                  <c:v>0.90379693694729601</c:v>
                </c:pt>
                <c:pt idx="59">
                  <c:v>-0.52963707030148732</c:v>
                </c:pt>
                <c:pt idx="60">
                  <c:v>-0.52963707030148732</c:v>
                </c:pt>
                <c:pt idx="61">
                  <c:v>-0.52963707030148732</c:v>
                </c:pt>
                <c:pt idx="62">
                  <c:v>-0.52963707030148732</c:v>
                </c:pt>
                <c:pt idx="63">
                  <c:v>-1.0917680535363044</c:v>
                </c:pt>
                <c:pt idx="64">
                  <c:v>-0.52963707030148732</c:v>
                </c:pt>
                <c:pt idx="65">
                  <c:v>0.48219869952118327</c:v>
                </c:pt>
                <c:pt idx="66">
                  <c:v>-0.86691566024237754</c:v>
                </c:pt>
                <c:pt idx="67">
                  <c:v>0.5665183470064058</c:v>
                </c:pt>
                <c:pt idx="68">
                  <c:v>0.5665183470064058</c:v>
                </c:pt>
                <c:pt idx="69">
                  <c:v>0.5665183470064058</c:v>
                </c:pt>
                <c:pt idx="70">
                  <c:v>0.5665183470064058</c:v>
                </c:pt>
                <c:pt idx="71">
                  <c:v>1.4659279201821129</c:v>
                </c:pt>
                <c:pt idx="72">
                  <c:v>1.4659279201821129</c:v>
                </c:pt>
                <c:pt idx="73">
                  <c:v>2.2810178458725976</c:v>
                </c:pt>
                <c:pt idx="74">
                  <c:v>2.2810178458725976</c:v>
                </c:pt>
                <c:pt idx="75">
                  <c:v>2.0280589034169298</c:v>
                </c:pt>
                <c:pt idx="76">
                  <c:v>-0.97934185688934094</c:v>
                </c:pt>
                <c:pt idx="77">
                  <c:v>-0.97934185688934094</c:v>
                </c:pt>
                <c:pt idx="78">
                  <c:v>-0.97934185688934094</c:v>
                </c:pt>
                <c:pt idx="79">
                  <c:v>-2.3719185390152029E-2</c:v>
                </c:pt>
                <c:pt idx="80">
                  <c:v>0.36977250287421987</c:v>
                </c:pt>
                <c:pt idx="81">
                  <c:v>-0.41721087365452392</c:v>
                </c:pt>
                <c:pt idx="82">
                  <c:v>1.1848624285647045</c:v>
                </c:pt>
                <c:pt idx="83">
                  <c:v>1.1848624285647045</c:v>
                </c:pt>
                <c:pt idx="84">
                  <c:v>1.1848624285647045</c:v>
                </c:pt>
                <c:pt idx="85">
                  <c:v>-0.41721087365452392</c:v>
                </c:pt>
                <c:pt idx="86">
                  <c:v>-0.41721087365452392</c:v>
                </c:pt>
                <c:pt idx="87">
                  <c:v>0.36977250287421987</c:v>
                </c:pt>
                <c:pt idx="88">
                  <c:v>0.36977250287421987</c:v>
                </c:pt>
                <c:pt idx="89">
                  <c:v>-0.95123530772760012</c:v>
                </c:pt>
                <c:pt idx="90">
                  <c:v>-1.3447269959919721</c:v>
                </c:pt>
                <c:pt idx="91">
                  <c:v>-0.95123530772760012</c:v>
                </c:pt>
                <c:pt idx="92">
                  <c:v>-0.95123530772760012</c:v>
                </c:pt>
                <c:pt idx="93">
                  <c:v>-0.95123530772760012</c:v>
                </c:pt>
                <c:pt idx="94">
                  <c:v>-0.95123530772760012</c:v>
                </c:pt>
                <c:pt idx="95">
                  <c:v>-0.95123530772760012</c:v>
                </c:pt>
                <c:pt idx="96">
                  <c:v>-0.95123530772760012</c:v>
                </c:pt>
                <c:pt idx="97">
                  <c:v>-0.95123530772760012</c:v>
                </c:pt>
                <c:pt idx="98">
                  <c:v>-0.95123530772760012</c:v>
                </c:pt>
                <c:pt idx="99">
                  <c:v>-0.16425193119885628</c:v>
                </c:pt>
                <c:pt idx="100">
                  <c:v>-0.16425193119885628</c:v>
                </c:pt>
                <c:pt idx="101">
                  <c:v>1.3816082726968906</c:v>
                </c:pt>
                <c:pt idx="102">
                  <c:v>1.3816082726968906</c:v>
                </c:pt>
                <c:pt idx="103">
                  <c:v>1.3816082726968906</c:v>
                </c:pt>
                <c:pt idx="104">
                  <c:v>1.6064606659908174</c:v>
                </c:pt>
                <c:pt idx="105">
                  <c:v>2.3091243950343388</c:v>
                </c:pt>
                <c:pt idx="106">
                  <c:v>1.6064606659908174</c:v>
                </c:pt>
                <c:pt idx="107">
                  <c:v>-0.16425193119885628</c:v>
                </c:pt>
                <c:pt idx="108">
                  <c:v>-0.22046502952233799</c:v>
                </c:pt>
                <c:pt idx="109">
                  <c:v>-0.16425193119885628</c:v>
                </c:pt>
                <c:pt idx="110">
                  <c:v>-0.22046502952233799</c:v>
                </c:pt>
                <c:pt idx="111">
                  <c:v>-0.22046502952233799</c:v>
                </c:pt>
                <c:pt idx="112">
                  <c:v>-0.22046502952233799</c:v>
                </c:pt>
                <c:pt idx="113">
                  <c:v>-0.22046502952233799</c:v>
                </c:pt>
                <c:pt idx="114">
                  <c:v>-0.22046502952233799</c:v>
                </c:pt>
                <c:pt idx="115">
                  <c:v>-0.16425193119885628</c:v>
                </c:pt>
                <c:pt idx="116">
                  <c:v>-0.22046502952233799</c:v>
                </c:pt>
                <c:pt idx="117">
                  <c:v>1.1005427810794819</c:v>
                </c:pt>
                <c:pt idx="118">
                  <c:v>-0.97934185688934094</c:v>
                </c:pt>
                <c:pt idx="119">
                  <c:v>-2.3719185390152029E-2</c:v>
                </c:pt>
                <c:pt idx="120">
                  <c:v>-0.97934185688934094</c:v>
                </c:pt>
                <c:pt idx="121">
                  <c:v>-0.97934185688934094</c:v>
                </c:pt>
                <c:pt idx="122">
                  <c:v>-0.97934185688934094</c:v>
                </c:pt>
                <c:pt idx="123">
                  <c:v>-0.41721087365452392</c:v>
                </c:pt>
                <c:pt idx="124">
                  <c:v>1.1848624285647045</c:v>
                </c:pt>
                <c:pt idx="125">
                  <c:v>1.1286493302412228</c:v>
                </c:pt>
                <c:pt idx="126">
                  <c:v>2.3091243950343388</c:v>
                </c:pt>
                <c:pt idx="127">
                  <c:v>2.3091243950343388</c:v>
                </c:pt>
                <c:pt idx="128">
                  <c:v>2.3091243950343388</c:v>
                </c:pt>
                <c:pt idx="129">
                  <c:v>2.3091243950343388</c:v>
                </c:pt>
                <c:pt idx="130">
                  <c:v>-0.36099777533104221</c:v>
                </c:pt>
                <c:pt idx="131">
                  <c:v>-0.36099777533104221</c:v>
                </c:pt>
                <c:pt idx="132">
                  <c:v>0.20113320790377476</c:v>
                </c:pt>
                <c:pt idx="133">
                  <c:v>0.20113320790377476</c:v>
                </c:pt>
                <c:pt idx="134">
                  <c:v>0.20113320790377476</c:v>
                </c:pt>
                <c:pt idx="135">
                  <c:v>0.20113320790377476</c:v>
                </c:pt>
                <c:pt idx="136">
                  <c:v>1.6064606659908174</c:v>
                </c:pt>
                <c:pt idx="137">
                  <c:v>1.6064606659908174</c:v>
                </c:pt>
                <c:pt idx="138">
                  <c:v>-0.95123530772760012</c:v>
                </c:pt>
                <c:pt idx="139">
                  <c:v>-0.83880911108063672</c:v>
                </c:pt>
                <c:pt idx="140">
                  <c:v>-0.83880911108063672</c:v>
                </c:pt>
                <c:pt idx="141">
                  <c:v>-0.58585016862496908</c:v>
                </c:pt>
                <c:pt idx="142">
                  <c:v>-0.58585016862496908</c:v>
                </c:pt>
                <c:pt idx="143">
                  <c:v>-0.24857157868407884</c:v>
                </c:pt>
                <c:pt idx="144">
                  <c:v>-0.58585016862496908</c:v>
                </c:pt>
                <c:pt idx="145">
                  <c:v>0.22923975706551561</c:v>
                </c:pt>
                <c:pt idx="146">
                  <c:v>-0.58585016862496908</c:v>
                </c:pt>
                <c:pt idx="147">
                  <c:v>-0.24857157868407884</c:v>
                </c:pt>
                <c:pt idx="148">
                  <c:v>-0.58585016862496908</c:v>
                </c:pt>
                <c:pt idx="149">
                  <c:v>0.22923975706551561</c:v>
                </c:pt>
                <c:pt idx="150">
                  <c:v>-1.147981151859786</c:v>
                </c:pt>
                <c:pt idx="151">
                  <c:v>-1.147981151859786</c:v>
                </c:pt>
                <c:pt idx="152">
                  <c:v>-1.147981151859786</c:v>
                </c:pt>
                <c:pt idx="153">
                  <c:v>-1.147981151859786</c:v>
                </c:pt>
                <c:pt idx="154">
                  <c:v>-1.147981151859786</c:v>
                </c:pt>
                <c:pt idx="155">
                  <c:v>-1.147981151859786</c:v>
                </c:pt>
                <c:pt idx="156">
                  <c:v>-0.92312875856585919</c:v>
                </c:pt>
                <c:pt idx="157">
                  <c:v>-0.92312875856585919</c:v>
                </c:pt>
                <c:pt idx="158">
                  <c:v>-1.3166204468302312</c:v>
                </c:pt>
                <c:pt idx="159">
                  <c:v>-1.3166204468302312</c:v>
                </c:pt>
                <c:pt idx="160">
                  <c:v>-0.92312875856585919</c:v>
                </c:pt>
                <c:pt idx="161">
                  <c:v>-0.92312875856585919</c:v>
                </c:pt>
                <c:pt idx="162">
                  <c:v>-0.92312875856585919</c:v>
                </c:pt>
                <c:pt idx="163">
                  <c:v>-0.92312875856585919</c:v>
                </c:pt>
                <c:pt idx="164">
                  <c:v>-0.92312875856585919</c:v>
                </c:pt>
                <c:pt idx="165">
                  <c:v>0.25734630622725646</c:v>
                </c:pt>
                <c:pt idx="166">
                  <c:v>0.25734630622725646</c:v>
                </c:pt>
                <c:pt idx="167">
                  <c:v>0.36977250287421987</c:v>
                </c:pt>
                <c:pt idx="168">
                  <c:v>0.36977250287421987</c:v>
                </c:pt>
                <c:pt idx="169">
                  <c:v>0.36977250287421987</c:v>
                </c:pt>
                <c:pt idx="170">
                  <c:v>0.36977250287421987</c:v>
                </c:pt>
                <c:pt idx="171">
                  <c:v>0.36977250287421987</c:v>
                </c:pt>
                <c:pt idx="172">
                  <c:v>0.36977250287421987</c:v>
                </c:pt>
                <c:pt idx="173">
                  <c:v>-0.30478467700756051</c:v>
                </c:pt>
                <c:pt idx="174">
                  <c:v>-0.83880911108063672</c:v>
                </c:pt>
                <c:pt idx="175">
                  <c:v>-0.30478467700756051</c:v>
                </c:pt>
                <c:pt idx="176">
                  <c:v>-0.30478467700756051</c:v>
                </c:pt>
                <c:pt idx="177">
                  <c:v>-0.30478467700756051</c:v>
                </c:pt>
                <c:pt idx="178">
                  <c:v>1.6345672151525581</c:v>
                </c:pt>
                <c:pt idx="179">
                  <c:v>1.6345672151525581</c:v>
                </c:pt>
                <c:pt idx="180">
                  <c:v>1.4940344693438539</c:v>
                </c:pt>
                <c:pt idx="181">
                  <c:v>1.4940344693438539</c:v>
                </c:pt>
                <c:pt idx="182">
                  <c:v>-1.4290466434771945</c:v>
                </c:pt>
                <c:pt idx="183">
                  <c:v>-0.5015305211397465</c:v>
                </c:pt>
                <c:pt idx="184">
                  <c:v>-1.4290466434771945</c:v>
                </c:pt>
                <c:pt idx="185">
                  <c:v>-0.5015305211397465</c:v>
                </c:pt>
                <c:pt idx="186">
                  <c:v>-0.5015305211397465</c:v>
                </c:pt>
                <c:pt idx="187">
                  <c:v>-0.97934185688934094</c:v>
                </c:pt>
                <c:pt idx="188">
                  <c:v>-7.9932283713633728E-2</c:v>
                </c:pt>
                <c:pt idx="189">
                  <c:v>-0.36099777533104221</c:v>
                </c:pt>
                <c:pt idx="190">
                  <c:v>-0.36099777533104221</c:v>
                </c:pt>
                <c:pt idx="191">
                  <c:v>0.20113320790377476</c:v>
                </c:pt>
                <c:pt idx="192">
                  <c:v>-0.97934185688934094</c:v>
                </c:pt>
                <c:pt idx="193">
                  <c:v>-0.41721087365452392</c:v>
                </c:pt>
                <c:pt idx="194">
                  <c:v>0.31355940455073816</c:v>
                </c:pt>
                <c:pt idx="195">
                  <c:v>0.31355940455073816</c:v>
                </c:pt>
                <c:pt idx="196">
                  <c:v>0.31355940455073816</c:v>
                </c:pt>
                <c:pt idx="197">
                  <c:v>0.31355940455073816</c:v>
                </c:pt>
                <c:pt idx="198">
                  <c:v>1.662673764314299</c:v>
                </c:pt>
                <c:pt idx="199">
                  <c:v>1.662673764314299</c:v>
                </c:pt>
                <c:pt idx="200">
                  <c:v>0.31355940455073816</c:v>
                </c:pt>
                <c:pt idx="201">
                  <c:v>1.6064606659908174</c:v>
                </c:pt>
                <c:pt idx="202">
                  <c:v>0.87569038778555519</c:v>
                </c:pt>
                <c:pt idx="203">
                  <c:v>8.8707011256811366E-2</c:v>
                </c:pt>
                <c:pt idx="204">
                  <c:v>0.31355940455073816</c:v>
                </c:pt>
              </c:numCache>
            </c:numRef>
          </c:xVal>
          <c:yVal>
            <c:numRef>
              <c:f>'Regression-1'!$C$36:$C$240</c:f>
              <c:numCache>
                <c:formatCode>General</c:formatCode>
                <c:ptCount val="205"/>
                <c:pt idx="0">
                  <c:v>-988.37659576546685</c:v>
                </c:pt>
                <c:pt idx="1">
                  <c:v>2016.6234042345332</c:v>
                </c:pt>
                <c:pt idx="2">
                  <c:v>-2241.9618030228812</c:v>
                </c:pt>
                <c:pt idx="3">
                  <c:v>2734.4664887090676</c:v>
                </c:pt>
                <c:pt idx="4">
                  <c:v>2949.4759041213765</c:v>
                </c:pt>
                <c:pt idx="5">
                  <c:v>824.88462880563202</c:v>
                </c:pt>
                <c:pt idx="6">
                  <c:v>858.09121665800922</c:v>
                </c:pt>
                <c:pt idx="7">
                  <c:v>2068.0912166580092</c:v>
                </c:pt>
                <c:pt idx="8">
                  <c:v>6427.6981647125831</c:v>
                </c:pt>
                <c:pt idx="9">
                  <c:v>1953.9629232565385</c:v>
                </c:pt>
                <c:pt idx="10">
                  <c:v>3340.5995317929082</c:v>
                </c:pt>
                <c:pt idx="11">
                  <c:v>3835.5995317929082</c:v>
                </c:pt>
                <c:pt idx="12">
                  <c:v>1325.9145640210809</c:v>
                </c:pt>
                <c:pt idx="13">
                  <c:v>1460.9145640210809</c:v>
                </c:pt>
                <c:pt idx="14">
                  <c:v>2998.3899128391968</c:v>
                </c:pt>
                <c:pt idx="15">
                  <c:v>2464.9926294860634</c:v>
                </c:pt>
                <c:pt idx="16">
                  <c:v>12263.589488037454</c:v>
                </c:pt>
                <c:pt idx="17">
                  <c:v>7324.3207270717176</c:v>
                </c:pt>
                <c:pt idx="18">
                  <c:v>6517.002861349818</c:v>
                </c:pt>
                <c:pt idx="19">
                  <c:v>1501.9129102625884</c:v>
                </c:pt>
                <c:pt idx="20">
                  <c:v>1324.919345637385</c:v>
                </c:pt>
                <c:pt idx="21">
                  <c:v>632.58233379828016</c:v>
                </c:pt>
                <c:pt idx="22">
                  <c:v>1437.5823337982802</c:v>
                </c:pt>
                <c:pt idx="23">
                  <c:v>924.44395212453128</c:v>
                </c:pt>
                <c:pt idx="24">
                  <c:v>1289.5823337982802</c:v>
                </c:pt>
                <c:pt idx="25">
                  <c:v>1752.5823337982802</c:v>
                </c:pt>
                <c:pt idx="26">
                  <c:v>2669.5823337982802</c:v>
                </c:pt>
                <c:pt idx="27">
                  <c:v>1525.4439521245313</c:v>
                </c:pt>
                <c:pt idx="28">
                  <c:v>-2808.527807291819</c:v>
                </c:pt>
                <c:pt idx="29">
                  <c:v>-4190.6918139362424</c:v>
                </c:pt>
                <c:pt idx="30">
                  <c:v>3704.7691932010293</c:v>
                </c:pt>
                <c:pt idx="31">
                  <c:v>3412.1861350771787</c:v>
                </c:pt>
                <c:pt idx="32">
                  <c:v>3048.699969425048</c:v>
                </c:pt>
                <c:pt idx="33">
                  <c:v>2235.2326009474918</c:v>
                </c:pt>
                <c:pt idx="34">
                  <c:v>2835.2326009474918</c:v>
                </c:pt>
                <c:pt idx="35">
                  <c:v>889.60716440345368</c:v>
                </c:pt>
                <c:pt idx="36">
                  <c:v>1882.3862875547557</c:v>
                </c:pt>
                <c:pt idx="37">
                  <c:v>-1396.005579614497</c:v>
                </c:pt>
                <c:pt idx="38">
                  <c:v>-196.00557961449704</c:v>
                </c:pt>
                <c:pt idx="39">
                  <c:v>-1690.9190832486693</c:v>
                </c:pt>
                <c:pt idx="40">
                  <c:v>-240.91908324866927</c:v>
                </c:pt>
                <c:pt idx="41">
                  <c:v>1851.9283683147896</c:v>
                </c:pt>
                <c:pt idx="42">
                  <c:v>281.85099469519264</c:v>
                </c:pt>
                <c:pt idx="43">
                  <c:v>-4800.1847953033775</c:v>
                </c:pt>
                <c:pt idx="44">
                  <c:v>4123.4129102625884</c:v>
                </c:pt>
                <c:pt idx="45">
                  <c:v>4123.4129102625884</c:v>
                </c:pt>
                <c:pt idx="46">
                  <c:v>-2112.5756827602727</c:v>
                </c:pt>
                <c:pt idx="47">
                  <c:v>2507.4633781616685</c:v>
                </c:pt>
                <c:pt idx="48">
                  <c:v>5807.4633781616685</c:v>
                </c:pt>
                <c:pt idx="49">
                  <c:v>7168.0853527339204</c:v>
                </c:pt>
                <c:pt idx="50">
                  <c:v>-131.85125323047578</c:v>
                </c:pt>
                <c:pt idx="51">
                  <c:v>768.14874676952422</c:v>
                </c:pt>
                <c:pt idx="52">
                  <c:v>1468.1487467695242</c:v>
                </c:pt>
                <c:pt idx="53">
                  <c:v>154.75204069570827</c:v>
                </c:pt>
                <c:pt idx="54">
                  <c:v>854.75204069570827</c:v>
                </c:pt>
                <c:pt idx="55">
                  <c:v>-1199.9999999999945</c:v>
                </c:pt>
                <c:pt idx="56">
                  <c:v>-299.99999999999454</c:v>
                </c:pt>
                <c:pt idx="57">
                  <c:v>1500.0000000000055</c:v>
                </c:pt>
                <c:pt idx="58">
                  <c:v>5427.782978452291</c:v>
                </c:pt>
                <c:pt idx="59">
                  <c:v>-3240.2225553411499</c:v>
                </c:pt>
                <c:pt idx="60">
                  <c:v>-3590.2225553411499</c:v>
                </c:pt>
                <c:pt idx="61">
                  <c:v>-1490.2225553411499</c:v>
                </c:pt>
                <c:pt idx="62">
                  <c:v>-1840.2225553411499</c:v>
                </c:pt>
                <c:pt idx="63">
                  <c:v>-547.35249075909269</c:v>
                </c:pt>
                <c:pt idx="64">
                  <c:v>-840.22255534114993</c:v>
                </c:pt>
                <c:pt idx="65">
                  <c:v>1447.4870609461723</c:v>
                </c:pt>
                <c:pt idx="66">
                  <c:v>3917.069669856297</c:v>
                </c:pt>
                <c:pt idx="67">
                  <c:v>1639.8275588324832</c:v>
                </c:pt>
                <c:pt idx="68">
                  <c:v>4335.8275588324832</c:v>
                </c:pt>
                <c:pt idx="69">
                  <c:v>4799.6131173585818</c:v>
                </c:pt>
                <c:pt idx="70">
                  <c:v>5844.0949015514962</c:v>
                </c:pt>
                <c:pt idx="71">
                  <c:v>4748.7249825674444</c:v>
                </c:pt>
                <c:pt idx="72">
                  <c:v>9134.8479105474471</c:v>
                </c:pt>
                <c:pt idx="73">
                  <c:v>9549.3346584532374</c:v>
                </c:pt>
                <c:pt idx="74">
                  <c:v>15423.348947449562</c:v>
                </c:pt>
                <c:pt idx="75">
                  <c:v>-2908.1911751805819</c:v>
                </c:pt>
                <c:pt idx="76">
                  <c:v>242.01751582721681</c:v>
                </c:pt>
                <c:pt idx="77">
                  <c:v>1042.0175158272168</c:v>
                </c:pt>
                <c:pt idx="78">
                  <c:v>1522.0175158272168</c:v>
                </c:pt>
                <c:pt idx="79">
                  <c:v>656.44395212453128</c:v>
                </c:pt>
                <c:pt idx="80">
                  <c:v>-1313.0226093974488</c:v>
                </c:pt>
                <c:pt idx="81">
                  <c:v>-2978.3934268089488</c:v>
                </c:pt>
                <c:pt idx="82">
                  <c:v>-4525.6918139362424</c:v>
                </c:pt>
                <c:pt idx="83">
                  <c:v>-2285.6918139362424</c:v>
                </c:pt>
                <c:pt idx="84">
                  <c:v>-2665.6918139362424</c:v>
                </c:pt>
                <c:pt idx="85">
                  <c:v>-4393.8430341278745</c:v>
                </c:pt>
                <c:pt idx="86">
                  <c:v>-3193.8430341278745</c:v>
                </c:pt>
                <c:pt idx="87">
                  <c:v>-1898.4722167163745</c:v>
                </c:pt>
                <c:pt idx="88">
                  <c:v>-1898.4722167163745</c:v>
                </c:pt>
                <c:pt idx="89">
                  <c:v>-1464.7099347438925</c:v>
                </c:pt>
                <c:pt idx="90">
                  <c:v>32.604656550355685</c:v>
                </c:pt>
                <c:pt idx="91">
                  <c:v>-314.70993474389252</c:v>
                </c:pt>
                <c:pt idx="92">
                  <c:v>-114.70993474389252</c:v>
                </c:pt>
                <c:pt idx="93">
                  <c:v>-386.8714749726787</c:v>
                </c:pt>
                <c:pt idx="94">
                  <c:v>335.29006525610748</c:v>
                </c:pt>
                <c:pt idx="95">
                  <c:v>788.01486891557215</c:v>
                </c:pt>
                <c:pt idx="96">
                  <c:v>535.29006525610748</c:v>
                </c:pt>
                <c:pt idx="97">
                  <c:v>263.1285250273213</c:v>
                </c:pt>
                <c:pt idx="98">
                  <c:v>1742.2836298813099</c:v>
                </c:pt>
                <c:pt idx="99">
                  <c:v>-2718.1537330205283</c:v>
                </c:pt>
                <c:pt idx="100">
                  <c:v>-2118.1537330205283</c:v>
                </c:pt>
                <c:pt idx="101">
                  <c:v>-7849.7204574934985</c:v>
                </c:pt>
                <c:pt idx="102">
                  <c:v>-7406.7140221187001</c:v>
                </c:pt>
                <c:pt idx="103">
                  <c:v>-8306.7140221187001</c:v>
                </c:pt>
                <c:pt idx="104">
                  <c:v>-4696.7206890770212</c:v>
                </c:pt>
                <c:pt idx="105">
                  <c:v>-3125.308269804591</c:v>
                </c:pt>
                <c:pt idx="106">
                  <c:v>-4725.8757939310126</c:v>
                </c:pt>
                <c:pt idx="107">
                  <c:v>-1143.6648756079758</c:v>
                </c:pt>
                <c:pt idx="108">
                  <c:v>-3090.41495668678</c:v>
                </c:pt>
                <c:pt idx="109">
                  <c:v>-2526.1895267898635</c:v>
                </c:pt>
                <c:pt idx="110">
                  <c:v>-4352.9396078686696</c:v>
                </c:pt>
                <c:pt idx="111">
                  <c:v>2610.62213085023</c:v>
                </c:pt>
                <c:pt idx="112">
                  <c:v>609.58504331322001</c:v>
                </c:pt>
                <c:pt idx="113">
                  <c:v>1803.0974796683422</c:v>
                </c:pt>
                <c:pt idx="114">
                  <c:v>-1137.9396078686696</c:v>
                </c:pt>
                <c:pt idx="115">
                  <c:v>3586.3351243920242</c:v>
                </c:pt>
                <c:pt idx="116">
                  <c:v>1659.58504331322</c:v>
                </c:pt>
                <c:pt idx="117">
                  <c:v>1981.9237532849547</c:v>
                </c:pt>
                <c:pt idx="118">
                  <c:v>632.58233379828016</c:v>
                </c:pt>
                <c:pt idx="119">
                  <c:v>924.44395212453128</c:v>
                </c:pt>
                <c:pt idx="120">
                  <c:v>1289.5823337982802</c:v>
                </c:pt>
                <c:pt idx="121">
                  <c:v>176.74245578034242</c:v>
                </c:pt>
                <c:pt idx="122">
                  <c:v>263.48318389608903</c:v>
                </c:pt>
                <c:pt idx="123">
                  <c:v>-2808.527807291819</c:v>
                </c:pt>
                <c:pt idx="124">
                  <c:v>-6373.9678855066741</c:v>
                </c:pt>
                <c:pt idx="125">
                  <c:v>-4163.2408628154444</c:v>
                </c:pt>
                <c:pt idx="126">
                  <c:v>324.08841518437839</c:v>
                </c:pt>
                <c:pt idx="127">
                  <c:v>1824.0884151843784</c:v>
                </c:pt>
                <c:pt idx="128">
                  <c:v>4824.0884151843784</c:v>
                </c:pt>
                <c:pt idx="129">
                  <c:v>-2809.0243827376034</c:v>
                </c:pt>
                <c:pt idx="130">
                  <c:v>-4633.9684194377187</c:v>
                </c:pt>
                <c:pt idx="131">
                  <c:v>-3293.3236767692888</c:v>
                </c:pt>
                <c:pt idx="132">
                  <c:v>-2483.910322968075</c:v>
                </c:pt>
                <c:pt idx="133">
                  <c:v>-2163.910322968075</c:v>
                </c:pt>
                <c:pt idx="134">
                  <c:v>706.08967703192502</c:v>
                </c:pt>
                <c:pt idx="135">
                  <c:v>1176.089677031925</c:v>
                </c:pt>
                <c:pt idx="136">
                  <c:v>1958.9145155767837</c:v>
                </c:pt>
                <c:pt idx="137">
                  <c:v>2428.9145155767837</c:v>
                </c:pt>
                <c:pt idx="138">
                  <c:v>148.38990876925072</c:v>
                </c:pt>
                <c:pt idx="139">
                  <c:v>635.62540921019718</c:v>
                </c:pt>
                <c:pt idx="140">
                  <c:v>1280.1758018912715</c:v>
                </c:pt>
                <c:pt idx="141">
                  <c:v>-1847.6003478570201</c:v>
                </c:pt>
                <c:pt idx="142">
                  <c:v>-1198.6003478570201</c:v>
                </c:pt>
                <c:pt idx="143">
                  <c:v>540.67761339374738</c:v>
                </c:pt>
                <c:pt idx="144">
                  <c:v>259.3996521429799</c:v>
                </c:pt>
                <c:pt idx="145">
                  <c:v>1208.2380584989987</c:v>
                </c:pt>
                <c:pt idx="146">
                  <c:v>-1746.9763295597113</c:v>
                </c:pt>
                <c:pt idx="147">
                  <c:v>542.30163169105617</c:v>
                </c:pt>
                <c:pt idx="148">
                  <c:v>-1212.7347283398904</c:v>
                </c:pt>
                <c:pt idx="149">
                  <c:v>1391.1036780161285</c:v>
                </c:pt>
                <c:pt idx="150">
                  <c:v>203.26095227932637</c:v>
                </c:pt>
                <c:pt idx="151">
                  <c:v>1193.2609522793264</c:v>
                </c:pt>
                <c:pt idx="152">
                  <c:v>1343.2609522793264</c:v>
                </c:pt>
                <c:pt idx="153">
                  <c:v>39.837086459593593</c:v>
                </c:pt>
                <c:pt idx="154">
                  <c:v>1019.8370864595936</c:v>
                </c:pt>
                <c:pt idx="155">
                  <c:v>1899.8370864595936</c:v>
                </c:pt>
                <c:pt idx="156">
                  <c:v>-324.21983476032256</c:v>
                </c:pt>
                <c:pt idx="157">
                  <c:v>-64.219834760322556</c:v>
                </c:pt>
                <c:pt idx="158">
                  <c:v>-89.599697379263489</c:v>
                </c:pt>
                <c:pt idx="159">
                  <c:v>-199.59969737926349</c:v>
                </c:pt>
                <c:pt idx="160">
                  <c:v>475.78016523967744</c:v>
                </c:pt>
                <c:pt idx="161">
                  <c:v>1095.7801652396774</c:v>
                </c:pt>
                <c:pt idx="162">
                  <c:v>1995.7801652396774</c:v>
                </c:pt>
                <c:pt idx="163">
                  <c:v>-1565.6974770550551</c:v>
                </c:pt>
                <c:pt idx="164">
                  <c:v>-1385.6974770550551</c:v>
                </c:pt>
                <c:pt idx="165">
                  <c:v>-1885.7246126773734</c:v>
                </c:pt>
                <c:pt idx="166">
                  <c:v>-1645.7246126773734</c:v>
                </c:pt>
                <c:pt idx="167">
                  <c:v>-9046.7341654127558</c:v>
                </c:pt>
                <c:pt idx="168">
                  <c:v>-7856.7341654127558</c:v>
                </c:pt>
                <c:pt idx="169">
                  <c:v>-7506.7341654127558</c:v>
                </c:pt>
                <c:pt idx="170">
                  <c:v>-6296.7341654127558</c:v>
                </c:pt>
                <c:pt idx="171">
                  <c:v>-5946.7341654127558</c:v>
                </c:pt>
                <c:pt idx="172">
                  <c:v>173.26583458724417</c:v>
                </c:pt>
                <c:pt idx="173">
                  <c:v>-3087.685808010021</c:v>
                </c:pt>
                <c:pt idx="174">
                  <c:v>613.42966116930984</c:v>
                </c:pt>
                <c:pt idx="175">
                  <c:v>-2047.685808010021</c:v>
                </c:pt>
                <c:pt idx="176">
                  <c:v>-1137.685808010021</c:v>
                </c:pt>
                <c:pt idx="177">
                  <c:v>-787.68580801002099</c:v>
                </c:pt>
                <c:pt idx="178">
                  <c:v>-6354.1151463137685</c:v>
                </c:pt>
                <c:pt idx="179">
                  <c:v>-6914.1151463137685</c:v>
                </c:pt>
                <c:pt idx="180">
                  <c:v>-7714.0087777159679</c:v>
                </c:pt>
                <c:pt idx="181">
                  <c:v>-6616.1846878606557</c:v>
                </c:pt>
                <c:pt idx="182">
                  <c:v>434.19209821937693</c:v>
                </c:pt>
                <c:pt idx="183">
                  <c:v>-1836.9324161673958</c:v>
                </c:pt>
                <c:pt idx="184">
                  <c:v>654.19209821937693</c:v>
                </c:pt>
                <c:pt idx="185">
                  <c:v>-1616.9324161673958</c:v>
                </c:pt>
                <c:pt idx="186">
                  <c:v>-1316.9324161673958</c:v>
                </c:pt>
                <c:pt idx="187">
                  <c:v>1559.896046553733</c:v>
                </c:pt>
                <c:pt idx="188">
                  <c:v>-374.0849646039369</c:v>
                </c:pt>
                <c:pt idx="189">
                  <c:v>3551.3915164293312</c:v>
                </c:pt>
                <c:pt idx="190">
                  <c:v>927.85399449785291</c:v>
                </c:pt>
                <c:pt idx="191">
                  <c:v>-1587.1089358195659</c:v>
                </c:pt>
                <c:pt idx="192">
                  <c:v>4570.4321502384864</c:v>
                </c:pt>
                <c:pt idx="193">
                  <c:v>570.17961320484574</c:v>
                </c:pt>
                <c:pt idx="194">
                  <c:v>-5948.093360329498</c:v>
                </c:pt>
                <c:pt idx="195">
                  <c:v>-5473.093360329498</c:v>
                </c:pt>
                <c:pt idx="196">
                  <c:v>-2903.093360329498</c:v>
                </c:pt>
                <c:pt idx="197">
                  <c:v>-2373.093360329498</c:v>
                </c:pt>
                <c:pt idx="198">
                  <c:v>-1109.3750164855846</c:v>
                </c:pt>
                <c:pt idx="199">
                  <c:v>-579.37501648558464</c:v>
                </c:pt>
                <c:pt idx="200">
                  <c:v>-2043.093360329498</c:v>
                </c:pt>
                <c:pt idx="201">
                  <c:v>-1551.694508868226</c:v>
                </c:pt>
                <c:pt idx="202">
                  <c:v>-1467.0005124485688</c:v>
                </c:pt>
                <c:pt idx="203">
                  <c:v>3463.9250295611964</c:v>
                </c:pt>
                <c:pt idx="204">
                  <c:v>3736.906639670502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86912"/>
        <c:axId val="192480928"/>
      </c:scatterChart>
      <c:valAx>
        <c:axId val="19248691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  horsepower  Z transform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2480928"/>
        <c:crosses val="autoZero"/>
        <c:crossBetween val="midCat"/>
      </c:valAx>
      <c:valAx>
        <c:axId val="1924809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48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peugeot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'Selected Feature -1'!$A$2:$A$206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'Selected Feature -1'!$I$2:$I$206</c:f>
              <c:numCache>
                <c:formatCode>0.00</c:formatCode>
                <c:ptCount val="205"/>
                <c:pt idx="0">
                  <c:v>13495</c:v>
                </c:pt>
                <c:pt idx="1">
                  <c:v>16500</c:v>
                </c:pt>
                <c:pt idx="2">
                  <c:v>16500</c:v>
                </c:pt>
                <c:pt idx="3">
                  <c:v>13950</c:v>
                </c:pt>
                <c:pt idx="4">
                  <c:v>17450</c:v>
                </c:pt>
                <c:pt idx="5">
                  <c:v>15250</c:v>
                </c:pt>
                <c:pt idx="6">
                  <c:v>17710</c:v>
                </c:pt>
                <c:pt idx="7">
                  <c:v>18920</c:v>
                </c:pt>
                <c:pt idx="8">
                  <c:v>23875</c:v>
                </c:pt>
                <c:pt idx="9">
                  <c:v>17859.167000000001</c:v>
                </c:pt>
                <c:pt idx="10">
                  <c:v>16430</c:v>
                </c:pt>
                <c:pt idx="11">
                  <c:v>16925</c:v>
                </c:pt>
                <c:pt idx="12">
                  <c:v>20970</c:v>
                </c:pt>
                <c:pt idx="13">
                  <c:v>21105</c:v>
                </c:pt>
                <c:pt idx="14">
                  <c:v>24565</c:v>
                </c:pt>
                <c:pt idx="15">
                  <c:v>30760</c:v>
                </c:pt>
                <c:pt idx="16">
                  <c:v>41315</c:v>
                </c:pt>
                <c:pt idx="17">
                  <c:v>36880</c:v>
                </c:pt>
                <c:pt idx="18">
                  <c:v>5151</c:v>
                </c:pt>
                <c:pt idx="19">
                  <c:v>6295</c:v>
                </c:pt>
                <c:pt idx="20">
                  <c:v>6575</c:v>
                </c:pt>
                <c:pt idx="21">
                  <c:v>5572</c:v>
                </c:pt>
                <c:pt idx="22">
                  <c:v>6377</c:v>
                </c:pt>
                <c:pt idx="23">
                  <c:v>7957</c:v>
                </c:pt>
                <c:pt idx="24">
                  <c:v>6229</c:v>
                </c:pt>
                <c:pt idx="25">
                  <c:v>6692</c:v>
                </c:pt>
                <c:pt idx="26">
                  <c:v>7609</c:v>
                </c:pt>
                <c:pt idx="27">
                  <c:v>8558</c:v>
                </c:pt>
                <c:pt idx="28">
                  <c:v>8921</c:v>
                </c:pt>
                <c:pt idx="29">
                  <c:v>12964</c:v>
                </c:pt>
                <c:pt idx="30">
                  <c:v>6479</c:v>
                </c:pt>
                <c:pt idx="31">
                  <c:v>6855</c:v>
                </c:pt>
                <c:pt idx="32">
                  <c:v>5399</c:v>
                </c:pt>
                <c:pt idx="33">
                  <c:v>6529</c:v>
                </c:pt>
                <c:pt idx="34">
                  <c:v>7129</c:v>
                </c:pt>
                <c:pt idx="35">
                  <c:v>7295</c:v>
                </c:pt>
                <c:pt idx="36">
                  <c:v>7295</c:v>
                </c:pt>
                <c:pt idx="37">
                  <c:v>7895</c:v>
                </c:pt>
                <c:pt idx="38">
                  <c:v>9095</c:v>
                </c:pt>
                <c:pt idx="39">
                  <c:v>8845</c:v>
                </c:pt>
                <c:pt idx="40">
                  <c:v>10295</c:v>
                </c:pt>
                <c:pt idx="41">
                  <c:v>12945</c:v>
                </c:pt>
                <c:pt idx="42">
                  <c:v>10345</c:v>
                </c:pt>
                <c:pt idx="43">
                  <c:v>6785</c:v>
                </c:pt>
                <c:pt idx="44">
                  <c:v>8916.5</c:v>
                </c:pt>
                <c:pt idx="45">
                  <c:v>8916.5</c:v>
                </c:pt>
                <c:pt idx="46">
                  <c:v>11048</c:v>
                </c:pt>
                <c:pt idx="47">
                  <c:v>32250</c:v>
                </c:pt>
                <c:pt idx="48">
                  <c:v>35550</c:v>
                </c:pt>
                <c:pt idx="49">
                  <c:v>36000</c:v>
                </c:pt>
                <c:pt idx="50">
                  <c:v>5195</c:v>
                </c:pt>
                <c:pt idx="51">
                  <c:v>6095</c:v>
                </c:pt>
                <c:pt idx="52">
                  <c:v>6795</c:v>
                </c:pt>
                <c:pt idx="53">
                  <c:v>6695</c:v>
                </c:pt>
                <c:pt idx="54">
                  <c:v>7395</c:v>
                </c:pt>
                <c:pt idx="55">
                  <c:v>10945</c:v>
                </c:pt>
                <c:pt idx="56">
                  <c:v>11845</c:v>
                </c:pt>
                <c:pt idx="57">
                  <c:v>13645</c:v>
                </c:pt>
                <c:pt idx="58">
                  <c:v>15645</c:v>
                </c:pt>
                <c:pt idx="59">
                  <c:v>8845</c:v>
                </c:pt>
                <c:pt idx="60">
                  <c:v>8495</c:v>
                </c:pt>
                <c:pt idx="61">
                  <c:v>10595</c:v>
                </c:pt>
                <c:pt idx="62">
                  <c:v>10245</c:v>
                </c:pt>
                <c:pt idx="63">
                  <c:v>10795</c:v>
                </c:pt>
                <c:pt idx="64">
                  <c:v>11245</c:v>
                </c:pt>
                <c:pt idx="65">
                  <c:v>18280</c:v>
                </c:pt>
                <c:pt idx="66">
                  <c:v>18344</c:v>
                </c:pt>
                <c:pt idx="67">
                  <c:v>25552</c:v>
                </c:pt>
                <c:pt idx="68">
                  <c:v>28248</c:v>
                </c:pt>
                <c:pt idx="69">
                  <c:v>28176</c:v>
                </c:pt>
                <c:pt idx="70">
                  <c:v>31600</c:v>
                </c:pt>
                <c:pt idx="71">
                  <c:v>34184</c:v>
                </c:pt>
                <c:pt idx="72">
                  <c:v>35056</c:v>
                </c:pt>
                <c:pt idx="73">
                  <c:v>40960</c:v>
                </c:pt>
                <c:pt idx="74">
                  <c:v>45400</c:v>
                </c:pt>
                <c:pt idx="75">
                  <c:v>16503</c:v>
                </c:pt>
                <c:pt idx="76">
                  <c:v>5389</c:v>
                </c:pt>
                <c:pt idx="77">
                  <c:v>6189</c:v>
                </c:pt>
                <c:pt idx="78">
                  <c:v>6669</c:v>
                </c:pt>
                <c:pt idx="79">
                  <c:v>7689</c:v>
                </c:pt>
                <c:pt idx="80">
                  <c:v>9959</c:v>
                </c:pt>
                <c:pt idx="81">
                  <c:v>8499</c:v>
                </c:pt>
                <c:pt idx="82">
                  <c:v>12629</c:v>
                </c:pt>
                <c:pt idx="83">
                  <c:v>14869</c:v>
                </c:pt>
                <c:pt idx="84">
                  <c:v>14489</c:v>
                </c:pt>
                <c:pt idx="85">
                  <c:v>6989</c:v>
                </c:pt>
                <c:pt idx="86">
                  <c:v>8189</c:v>
                </c:pt>
                <c:pt idx="87">
                  <c:v>9279</c:v>
                </c:pt>
                <c:pt idx="88">
                  <c:v>9279</c:v>
                </c:pt>
                <c:pt idx="89">
                  <c:v>5499</c:v>
                </c:pt>
                <c:pt idx="90">
                  <c:v>7099</c:v>
                </c:pt>
                <c:pt idx="91">
                  <c:v>6649</c:v>
                </c:pt>
                <c:pt idx="92">
                  <c:v>6849</c:v>
                </c:pt>
                <c:pt idx="93">
                  <c:v>7349</c:v>
                </c:pt>
                <c:pt idx="94">
                  <c:v>7299</c:v>
                </c:pt>
                <c:pt idx="95">
                  <c:v>7799</c:v>
                </c:pt>
                <c:pt idx="96">
                  <c:v>7499</c:v>
                </c:pt>
                <c:pt idx="97">
                  <c:v>7999</c:v>
                </c:pt>
                <c:pt idx="98">
                  <c:v>8249</c:v>
                </c:pt>
                <c:pt idx="99">
                  <c:v>8949</c:v>
                </c:pt>
                <c:pt idx="100">
                  <c:v>9549</c:v>
                </c:pt>
                <c:pt idx="101">
                  <c:v>13499</c:v>
                </c:pt>
                <c:pt idx="102">
                  <c:v>14399</c:v>
                </c:pt>
                <c:pt idx="103">
                  <c:v>13499</c:v>
                </c:pt>
                <c:pt idx="104">
                  <c:v>17199</c:v>
                </c:pt>
                <c:pt idx="105">
                  <c:v>19699</c:v>
                </c:pt>
                <c:pt idx="106">
                  <c:v>18399</c:v>
                </c:pt>
                <c:pt idx="107">
                  <c:v>11900</c:v>
                </c:pt>
                <c:pt idx="108">
                  <c:v>13200</c:v>
                </c:pt>
                <c:pt idx="109">
                  <c:v>12440</c:v>
                </c:pt>
                <c:pt idx="110">
                  <c:v>13860</c:v>
                </c:pt>
                <c:pt idx="111">
                  <c:v>15580</c:v>
                </c:pt>
                <c:pt idx="112">
                  <c:v>16900</c:v>
                </c:pt>
                <c:pt idx="113">
                  <c:v>16695</c:v>
                </c:pt>
                <c:pt idx="114">
                  <c:v>17075</c:v>
                </c:pt>
                <c:pt idx="115">
                  <c:v>16630</c:v>
                </c:pt>
                <c:pt idx="116">
                  <c:v>17950</c:v>
                </c:pt>
                <c:pt idx="117">
                  <c:v>18150</c:v>
                </c:pt>
                <c:pt idx="118">
                  <c:v>5572</c:v>
                </c:pt>
                <c:pt idx="119">
                  <c:v>7957</c:v>
                </c:pt>
                <c:pt idx="120">
                  <c:v>6229</c:v>
                </c:pt>
                <c:pt idx="121">
                  <c:v>6692</c:v>
                </c:pt>
                <c:pt idx="122">
                  <c:v>7609</c:v>
                </c:pt>
                <c:pt idx="123">
                  <c:v>8921</c:v>
                </c:pt>
                <c:pt idx="124">
                  <c:v>12764</c:v>
                </c:pt>
                <c:pt idx="125">
                  <c:v>22018</c:v>
                </c:pt>
                <c:pt idx="126">
                  <c:v>32528</c:v>
                </c:pt>
                <c:pt idx="127">
                  <c:v>34028</c:v>
                </c:pt>
                <c:pt idx="128">
                  <c:v>37028</c:v>
                </c:pt>
                <c:pt idx="129">
                  <c:v>31400.5</c:v>
                </c:pt>
                <c:pt idx="130">
                  <c:v>9295</c:v>
                </c:pt>
                <c:pt idx="131">
                  <c:v>9895</c:v>
                </c:pt>
                <c:pt idx="132">
                  <c:v>11850</c:v>
                </c:pt>
                <c:pt idx="133">
                  <c:v>12170</c:v>
                </c:pt>
                <c:pt idx="134">
                  <c:v>15040</c:v>
                </c:pt>
                <c:pt idx="135">
                  <c:v>15510</c:v>
                </c:pt>
                <c:pt idx="136">
                  <c:v>18150</c:v>
                </c:pt>
                <c:pt idx="137">
                  <c:v>18620</c:v>
                </c:pt>
                <c:pt idx="138">
                  <c:v>5118</c:v>
                </c:pt>
                <c:pt idx="139">
                  <c:v>7053</c:v>
                </c:pt>
                <c:pt idx="140">
                  <c:v>7603</c:v>
                </c:pt>
                <c:pt idx="141">
                  <c:v>7126</c:v>
                </c:pt>
                <c:pt idx="142">
                  <c:v>7775</c:v>
                </c:pt>
                <c:pt idx="143">
                  <c:v>9960</c:v>
                </c:pt>
                <c:pt idx="144">
                  <c:v>9233</c:v>
                </c:pt>
                <c:pt idx="145">
                  <c:v>11259</c:v>
                </c:pt>
                <c:pt idx="146">
                  <c:v>7463</c:v>
                </c:pt>
                <c:pt idx="147">
                  <c:v>10198</c:v>
                </c:pt>
                <c:pt idx="148">
                  <c:v>8013</c:v>
                </c:pt>
                <c:pt idx="149">
                  <c:v>11694</c:v>
                </c:pt>
                <c:pt idx="150">
                  <c:v>5348</c:v>
                </c:pt>
                <c:pt idx="151">
                  <c:v>6338</c:v>
                </c:pt>
                <c:pt idx="152">
                  <c:v>6488</c:v>
                </c:pt>
                <c:pt idx="153">
                  <c:v>6918</c:v>
                </c:pt>
                <c:pt idx="154">
                  <c:v>7898</c:v>
                </c:pt>
                <c:pt idx="155">
                  <c:v>8778</c:v>
                </c:pt>
                <c:pt idx="156">
                  <c:v>6938</c:v>
                </c:pt>
                <c:pt idx="157">
                  <c:v>7198</c:v>
                </c:pt>
                <c:pt idx="158">
                  <c:v>7898</c:v>
                </c:pt>
                <c:pt idx="159">
                  <c:v>7788</c:v>
                </c:pt>
                <c:pt idx="160">
                  <c:v>7738</c:v>
                </c:pt>
                <c:pt idx="161">
                  <c:v>8358</c:v>
                </c:pt>
                <c:pt idx="162">
                  <c:v>9258</c:v>
                </c:pt>
                <c:pt idx="163">
                  <c:v>8058</c:v>
                </c:pt>
                <c:pt idx="164">
                  <c:v>8238</c:v>
                </c:pt>
                <c:pt idx="165">
                  <c:v>9298</c:v>
                </c:pt>
                <c:pt idx="166">
                  <c:v>9538</c:v>
                </c:pt>
                <c:pt idx="167">
                  <c:v>8449</c:v>
                </c:pt>
                <c:pt idx="168">
                  <c:v>9639</c:v>
                </c:pt>
                <c:pt idx="169">
                  <c:v>9989</c:v>
                </c:pt>
                <c:pt idx="170">
                  <c:v>11199</c:v>
                </c:pt>
                <c:pt idx="171">
                  <c:v>11549</c:v>
                </c:pt>
                <c:pt idx="172">
                  <c:v>17669</c:v>
                </c:pt>
                <c:pt idx="173">
                  <c:v>8948</c:v>
                </c:pt>
                <c:pt idx="174">
                  <c:v>10698</c:v>
                </c:pt>
                <c:pt idx="175">
                  <c:v>9988</c:v>
                </c:pt>
                <c:pt idx="176">
                  <c:v>10898</c:v>
                </c:pt>
                <c:pt idx="177">
                  <c:v>11248</c:v>
                </c:pt>
                <c:pt idx="178">
                  <c:v>16558</c:v>
                </c:pt>
                <c:pt idx="179">
                  <c:v>15998</c:v>
                </c:pt>
                <c:pt idx="180">
                  <c:v>15690</c:v>
                </c:pt>
                <c:pt idx="181">
                  <c:v>15750</c:v>
                </c:pt>
                <c:pt idx="182">
                  <c:v>7775</c:v>
                </c:pt>
                <c:pt idx="183">
                  <c:v>7975</c:v>
                </c:pt>
                <c:pt idx="184">
                  <c:v>7995</c:v>
                </c:pt>
                <c:pt idx="185">
                  <c:v>8195</c:v>
                </c:pt>
                <c:pt idx="186">
                  <c:v>8495</c:v>
                </c:pt>
                <c:pt idx="187">
                  <c:v>9495</c:v>
                </c:pt>
                <c:pt idx="188">
                  <c:v>9995</c:v>
                </c:pt>
                <c:pt idx="189">
                  <c:v>11595</c:v>
                </c:pt>
                <c:pt idx="190">
                  <c:v>9980</c:v>
                </c:pt>
                <c:pt idx="191">
                  <c:v>13295</c:v>
                </c:pt>
                <c:pt idx="192">
                  <c:v>13845</c:v>
                </c:pt>
                <c:pt idx="193">
                  <c:v>12290</c:v>
                </c:pt>
                <c:pt idx="194">
                  <c:v>12940</c:v>
                </c:pt>
                <c:pt idx="195">
                  <c:v>13415</c:v>
                </c:pt>
                <c:pt idx="196">
                  <c:v>15985</c:v>
                </c:pt>
                <c:pt idx="197">
                  <c:v>16515</c:v>
                </c:pt>
                <c:pt idx="198">
                  <c:v>18420</c:v>
                </c:pt>
                <c:pt idx="199">
                  <c:v>18950</c:v>
                </c:pt>
                <c:pt idx="200">
                  <c:v>16845</c:v>
                </c:pt>
                <c:pt idx="201">
                  <c:v>19045</c:v>
                </c:pt>
                <c:pt idx="202">
                  <c:v>21485</c:v>
                </c:pt>
                <c:pt idx="203">
                  <c:v>22470</c:v>
                </c:pt>
                <c:pt idx="204">
                  <c:v>22625</c:v>
                </c:pt>
              </c:numCache>
            </c:numRef>
          </c:yVal>
          <c:smooth val="0"/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'Selected Feature -1'!$A$2:$A$206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xVal>
          <c:yVal>
            <c:numRef>
              <c:f>'Regression-1'!$B$36:$B$240</c:f>
              <c:numCache>
                <c:formatCode>General</c:formatCode>
                <c:ptCount val="205"/>
                <c:pt idx="0">
                  <c:v>14483.376595765467</c:v>
                </c:pt>
                <c:pt idx="1">
                  <c:v>14483.376595765467</c:v>
                </c:pt>
                <c:pt idx="2">
                  <c:v>18741.961803022881</c:v>
                </c:pt>
                <c:pt idx="3">
                  <c:v>11215.533511290932</c:v>
                </c:pt>
                <c:pt idx="4">
                  <c:v>14500.524095878623</c:v>
                </c:pt>
                <c:pt idx="5">
                  <c:v>14425.115371194368</c:v>
                </c:pt>
                <c:pt idx="6">
                  <c:v>16851.908783341991</c:v>
                </c:pt>
                <c:pt idx="7">
                  <c:v>16851.908783341991</c:v>
                </c:pt>
                <c:pt idx="8">
                  <c:v>17447.301835287417</c:v>
                </c:pt>
                <c:pt idx="9">
                  <c:v>15905.204076743463</c:v>
                </c:pt>
                <c:pt idx="10">
                  <c:v>13089.400468207092</c:v>
                </c:pt>
                <c:pt idx="11">
                  <c:v>13089.400468207092</c:v>
                </c:pt>
                <c:pt idx="12">
                  <c:v>19644.085435978919</c:v>
                </c:pt>
                <c:pt idx="13">
                  <c:v>19644.085435978919</c:v>
                </c:pt>
                <c:pt idx="14">
                  <c:v>21566.610087160803</c:v>
                </c:pt>
                <c:pt idx="15">
                  <c:v>28295.007370513937</c:v>
                </c:pt>
                <c:pt idx="16">
                  <c:v>29051.410511962546</c:v>
                </c:pt>
                <c:pt idx="17">
                  <c:v>29555.679272928282</c:v>
                </c:pt>
                <c:pt idx="18">
                  <c:v>-1366.0028613498175</c:v>
                </c:pt>
                <c:pt idx="19">
                  <c:v>4793.0870897374116</c:v>
                </c:pt>
                <c:pt idx="20">
                  <c:v>5250.080654362615</c:v>
                </c:pt>
                <c:pt idx="21">
                  <c:v>4939.4176662017198</c:v>
                </c:pt>
                <c:pt idx="22">
                  <c:v>4939.4176662017198</c:v>
                </c:pt>
                <c:pt idx="23">
                  <c:v>7032.5560478754687</c:v>
                </c:pt>
                <c:pt idx="24">
                  <c:v>4939.4176662017198</c:v>
                </c:pt>
                <c:pt idx="25">
                  <c:v>4939.4176662017198</c:v>
                </c:pt>
                <c:pt idx="26">
                  <c:v>4939.4176662017198</c:v>
                </c:pt>
                <c:pt idx="27">
                  <c:v>7032.5560478754687</c:v>
                </c:pt>
                <c:pt idx="28">
                  <c:v>11729.527807291819</c:v>
                </c:pt>
                <c:pt idx="29">
                  <c:v>17154.691813936242</c:v>
                </c:pt>
                <c:pt idx="30">
                  <c:v>2774.2308067989707</c:v>
                </c:pt>
                <c:pt idx="31">
                  <c:v>3442.8138649228213</c:v>
                </c:pt>
                <c:pt idx="32">
                  <c:v>2350.300030574952</c:v>
                </c:pt>
                <c:pt idx="33">
                  <c:v>4293.7673990525082</c:v>
                </c:pt>
                <c:pt idx="34">
                  <c:v>4293.7673990525082</c:v>
                </c:pt>
                <c:pt idx="35">
                  <c:v>6405.3928355965463</c:v>
                </c:pt>
                <c:pt idx="36">
                  <c:v>5412.6137124452443</c:v>
                </c:pt>
                <c:pt idx="37">
                  <c:v>9291.005579614497</c:v>
                </c:pt>
                <c:pt idx="38">
                  <c:v>9291.005579614497</c:v>
                </c:pt>
                <c:pt idx="39">
                  <c:v>10535.919083248669</c:v>
                </c:pt>
                <c:pt idx="40">
                  <c:v>10535.919083248669</c:v>
                </c:pt>
                <c:pt idx="41">
                  <c:v>11093.07163168521</c:v>
                </c:pt>
                <c:pt idx="42">
                  <c:v>10063.149005304807</c:v>
                </c:pt>
                <c:pt idx="43">
                  <c:v>11585.184795303378</c:v>
                </c:pt>
                <c:pt idx="44">
                  <c:v>4793.0870897374116</c:v>
                </c:pt>
                <c:pt idx="45">
                  <c:v>4793.0870897374116</c:v>
                </c:pt>
                <c:pt idx="46">
                  <c:v>13160.575682760273</c:v>
                </c:pt>
                <c:pt idx="47">
                  <c:v>29742.536621838331</c:v>
                </c:pt>
                <c:pt idx="48">
                  <c:v>29742.536621838331</c:v>
                </c:pt>
                <c:pt idx="49">
                  <c:v>28831.91464726608</c:v>
                </c:pt>
                <c:pt idx="50">
                  <c:v>5326.8512532304758</c:v>
                </c:pt>
                <c:pt idx="51">
                  <c:v>5326.8512532304758</c:v>
                </c:pt>
                <c:pt idx="52">
                  <c:v>5326.8512532304758</c:v>
                </c:pt>
                <c:pt idx="53">
                  <c:v>6540.2479593042917</c:v>
                </c:pt>
                <c:pt idx="54">
                  <c:v>6540.2479593042917</c:v>
                </c:pt>
                <c:pt idx="55">
                  <c:v>12144.999999999995</c:v>
                </c:pt>
                <c:pt idx="56">
                  <c:v>12144.999999999995</c:v>
                </c:pt>
                <c:pt idx="57">
                  <c:v>12144.999999999995</c:v>
                </c:pt>
                <c:pt idx="58">
                  <c:v>10217.217021547709</c:v>
                </c:pt>
                <c:pt idx="59">
                  <c:v>12085.22255534115</c:v>
                </c:pt>
                <c:pt idx="60">
                  <c:v>12085.22255534115</c:v>
                </c:pt>
                <c:pt idx="61">
                  <c:v>12085.22255534115</c:v>
                </c:pt>
                <c:pt idx="62">
                  <c:v>12085.22255534115</c:v>
                </c:pt>
                <c:pt idx="63">
                  <c:v>11342.352490759093</c:v>
                </c:pt>
                <c:pt idx="64">
                  <c:v>12085.22255534115</c:v>
                </c:pt>
                <c:pt idx="65">
                  <c:v>16832.512939053828</c:v>
                </c:pt>
                <c:pt idx="66">
                  <c:v>14426.930330143703</c:v>
                </c:pt>
                <c:pt idx="67">
                  <c:v>23912.172441167517</c:v>
                </c:pt>
                <c:pt idx="68">
                  <c:v>23912.172441167517</c:v>
                </c:pt>
                <c:pt idx="69">
                  <c:v>23376.386882641418</c:v>
                </c:pt>
                <c:pt idx="70">
                  <c:v>25755.905098448504</c:v>
                </c:pt>
                <c:pt idx="71">
                  <c:v>29435.275017432556</c:v>
                </c:pt>
                <c:pt idx="72">
                  <c:v>25921.152089452553</c:v>
                </c:pt>
                <c:pt idx="73">
                  <c:v>31410.665341546763</c:v>
                </c:pt>
                <c:pt idx="74">
                  <c:v>29976.651052550438</c:v>
                </c:pt>
                <c:pt idx="75">
                  <c:v>19411.191175180582</c:v>
                </c:pt>
                <c:pt idx="76">
                  <c:v>5146.9824841727832</c:v>
                </c:pt>
                <c:pt idx="77">
                  <c:v>5146.9824841727832</c:v>
                </c:pt>
                <c:pt idx="78">
                  <c:v>5146.9824841727832</c:v>
                </c:pt>
                <c:pt idx="79">
                  <c:v>7032.5560478754687</c:v>
                </c:pt>
                <c:pt idx="80">
                  <c:v>11272.022609397449</c:v>
                </c:pt>
                <c:pt idx="81">
                  <c:v>11477.393426808949</c:v>
                </c:pt>
                <c:pt idx="82">
                  <c:v>17154.691813936242</c:v>
                </c:pt>
                <c:pt idx="83">
                  <c:v>17154.691813936242</c:v>
                </c:pt>
                <c:pt idx="84">
                  <c:v>17154.691813936242</c:v>
                </c:pt>
                <c:pt idx="85">
                  <c:v>11382.843034127874</c:v>
                </c:pt>
                <c:pt idx="86">
                  <c:v>11382.843034127874</c:v>
                </c:pt>
                <c:pt idx="87">
                  <c:v>11177.472216716375</c:v>
                </c:pt>
                <c:pt idx="88">
                  <c:v>11177.472216716375</c:v>
                </c:pt>
                <c:pt idx="89">
                  <c:v>6963.7099347438925</c:v>
                </c:pt>
                <c:pt idx="90">
                  <c:v>7066.3953434496443</c:v>
                </c:pt>
                <c:pt idx="91">
                  <c:v>6963.7099347438925</c:v>
                </c:pt>
                <c:pt idx="92">
                  <c:v>6963.7099347438925</c:v>
                </c:pt>
                <c:pt idx="93">
                  <c:v>7735.8714749726787</c:v>
                </c:pt>
                <c:pt idx="94">
                  <c:v>6963.7099347438925</c:v>
                </c:pt>
                <c:pt idx="95">
                  <c:v>7010.9851310844278</c:v>
                </c:pt>
                <c:pt idx="96">
                  <c:v>6963.7099347438925</c:v>
                </c:pt>
                <c:pt idx="97">
                  <c:v>7735.8714749726787</c:v>
                </c:pt>
                <c:pt idx="98">
                  <c:v>6506.7163701186901</c:v>
                </c:pt>
                <c:pt idx="99">
                  <c:v>11667.153733020528</c:v>
                </c:pt>
                <c:pt idx="100">
                  <c:v>11667.153733020528</c:v>
                </c:pt>
                <c:pt idx="101">
                  <c:v>21348.720457493499</c:v>
                </c:pt>
                <c:pt idx="102">
                  <c:v>21805.7140221187</c:v>
                </c:pt>
                <c:pt idx="103">
                  <c:v>21805.7140221187</c:v>
                </c:pt>
                <c:pt idx="104">
                  <c:v>21895.720689077021</c:v>
                </c:pt>
                <c:pt idx="105">
                  <c:v>22824.308269804591</c:v>
                </c:pt>
                <c:pt idx="106">
                  <c:v>23124.875793931013</c:v>
                </c:pt>
                <c:pt idx="107">
                  <c:v>13043.664875607976</c:v>
                </c:pt>
                <c:pt idx="108">
                  <c:v>16290.41495668678</c:v>
                </c:pt>
                <c:pt idx="109">
                  <c:v>14966.189526789864</c:v>
                </c:pt>
                <c:pt idx="110">
                  <c:v>18212.93960786867</c:v>
                </c:pt>
                <c:pt idx="111">
                  <c:v>12969.37786914977</c:v>
                </c:pt>
                <c:pt idx="112">
                  <c:v>16290.41495668678</c:v>
                </c:pt>
                <c:pt idx="113">
                  <c:v>14891.902520331658</c:v>
                </c:pt>
                <c:pt idx="114">
                  <c:v>18212.93960786867</c:v>
                </c:pt>
                <c:pt idx="115">
                  <c:v>13043.664875607976</c:v>
                </c:pt>
                <c:pt idx="116">
                  <c:v>16290.41495668678</c:v>
                </c:pt>
                <c:pt idx="117">
                  <c:v>16168.076246715045</c:v>
                </c:pt>
                <c:pt idx="118">
                  <c:v>4939.4176662017198</c:v>
                </c:pt>
                <c:pt idx="119">
                  <c:v>7032.5560478754687</c:v>
                </c:pt>
                <c:pt idx="120">
                  <c:v>4939.4176662017198</c:v>
                </c:pt>
                <c:pt idx="121">
                  <c:v>6515.2575442196576</c:v>
                </c:pt>
                <c:pt idx="122">
                  <c:v>7345.516816103911</c:v>
                </c:pt>
                <c:pt idx="123">
                  <c:v>11729.527807291819</c:v>
                </c:pt>
                <c:pt idx="124">
                  <c:v>19137.967885506674</c:v>
                </c:pt>
                <c:pt idx="125">
                  <c:v>26181.240862815444</c:v>
                </c:pt>
                <c:pt idx="126">
                  <c:v>32203.911584815622</c:v>
                </c:pt>
                <c:pt idx="127">
                  <c:v>32203.911584815622</c:v>
                </c:pt>
                <c:pt idx="128">
                  <c:v>32203.911584815622</c:v>
                </c:pt>
                <c:pt idx="129">
                  <c:v>34209.524382737603</c:v>
                </c:pt>
                <c:pt idx="130">
                  <c:v>13928.968419437719</c:v>
                </c:pt>
                <c:pt idx="131">
                  <c:v>13188.323676769289</c:v>
                </c:pt>
                <c:pt idx="132">
                  <c:v>14333.910322968075</c:v>
                </c:pt>
                <c:pt idx="133">
                  <c:v>14333.910322968075</c:v>
                </c:pt>
                <c:pt idx="134">
                  <c:v>14333.910322968075</c:v>
                </c:pt>
                <c:pt idx="135">
                  <c:v>14333.910322968075</c:v>
                </c:pt>
                <c:pt idx="136">
                  <c:v>16191.085484423216</c:v>
                </c:pt>
                <c:pt idx="137">
                  <c:v>16191.085484423216</c:v>
                </c:pt>
                <c:pt idx="138">
                  <c:v>4969.6100912307493</c:v>
                </c:pt>
                <c:pt idx="139">
                  <c:v>6417.3745907898028</c:v>
                </c:pt>
                <c:pt idx="140">
                  <c:v>6322.8241981087285</c:v>
                </c:pt>
                <c:pt idx="141">
                  <c:v>8973.6003478570201</c:v>
                </c:pt>
                <c:pt idx="142">
                  <c:v>8973.6003478570201</c:v>
                </c:pt>
                <c:pt idx="143">
                  <c:v>9419.3223866062526</c:v>
                </c:pt>
                <c:pt idx="144">
                  <c:v>8973.6003478570201</c:v>
                </c:pt>
                <c:pt idx="145">
                  <c:v>10050.761941501001</c:v>
                </c:pt>
                <c:pt idx="146">
                  <c:v>9209.9763295597113</c:v>
                </c:pt>
                <c:pt idx="147">
                  <c:v>9655.6983683089438</c:v>
                </c:pt>
                <c:pt idx="148">
                  <c:v>9225.7347283398904</c:v>
                </c:pt>
                <c:pt idx="149">
                  <c:v>10302.896321983872</c:v>
                </c:pt>
                <c:pt idx="150">
                  <c:v>5144.7390477206736</c:v>
                </c:pt>
                <c:pt idx="151">
                  <c:v>5144.7390477206736</c:v>
                </c:pt>
                <c:pt idx="152">
                  <c:v>5144.7390477206736</c:v>
                </c:pt>
                <c:pt idx="153">
                  <c:v>6878.1629135404064</c:v>
                </c:pt>
                <c:pt idx="154">
                  <c:v>6878.1629135404064</c:v>
                </c:pt>
                <c:pt idx="155">
                  <c:v>6878.1629135404064</c:v>
                </c:pt>
                <c:pt idx="156">
                  <c:v>7262.2198347603226</c:v>
                </c:pt>
                <c:pt idx="157">
                  <c:v>7262.2198347603226</c:v>
                </c:pt>
                <c:pt idx="158">
                  <c:v>7987.5996973792635</c:v>
                </c:pt>
                <c:pt idx="159">
                  <c:v>7987.5996973792635</c:v>
                </c:pt>
                <c:pt idx="160">
                  <c:v>7262.2198347603226</c:v>
                </c:pt>
                <c:pt idx="161">
                  <c:v>7262.2198347603226</c:v>
                </c:pt>
                <c:pt idx="162">
                  <c:v>7262.2198347603226</c:v>
                </c:pt>
                <c:pt idx="163">
                  <c:v>9623.6974770550551</c:v>
                </c:pt>
                <c:pt idx="164">
                  <c:v>9623.6974770550551</c:v>
                </c:pt>
                <c:pt idx="165">
                  <c:v>11183.724612677373</c:v>
                </c:pt>
                <c:pt idx="166">
                  <c:v>11183.724612677373</c:v>
                </c:pt>
                <c:pt idx="167">
                  <c:v>17495.734165412756</c:v>
                </c:pt>
                <c:pt idx="168">
                  <c:v>17495.734165412756</c:v>
                </c:pt>
                <c:pt idx="169">
                  <c:v>17495.734165412756</c:v>
                </c:pt>
                <c:pt idx="170">
                  <c:v>17495.734165412756</c:v>
                </c:pt>
                <c:pt idx="171">
                  <c:v>17495.734165412756</c:v>
                </c:pt>
                <c:pt idx="172">
                  <c:v>17495.734165412756</c:v>
                </c:pt>
                <c:pt idx="173">
                  <c:v>12035.685808010021</c:v>
                </c:pt>
                <c:pt idx="174">
                  <c:v>10084.57033883069</c:v>
                </c:pt>
                <c:pt idx="175">
                  <c:v>12035.685808010021</c:v>
                </c:pt>
                <c:pt idx="176">
                  <c:v>12035.685808010021</c:v>
                </c:pt>
                <c:pt idx="177">
                  <c:v>12035.685808010021</c:v>
                </c:pt>
                <c:pt idx="178">
                  <c:v>22912.115146313768</c:v>
                </c:pt>
                <c:pt idx="179">
                  <c:v>22912.115146313768</c:v>
                </c:pt>
                <c:pt idx="180">
                  <c:v>23404.008777715968</c:v>
                </c:pt>
                <c:pt idx="181">
                  <c:v>22366.184687860656</c:v>
                </c:pt>
                <c:pt idx="182">
                  <c:v>7340.8079017806231</c:v>
                </c:pt>
                <c:pt idx="183">
                  <c:v>9811.9324161673958</c:v>
                </c:pt>
                <c:pt idx="184">
                  <c:v>7340.8079017806231</c:v>
                </c:pt>
                <c:pt idx="185">
                  <c:v>9811.9324161673958</c:v>
                </c:pt>
                <c:pt idx="186">
                  <c:v>9811.9324161673958</c:v>
                </c:pt>
                <c:pt idx="187">
                  <c:v>7935.103953446267</c:v>
                </c:pt>
                <c:pt idx="188">
                  <c:v>10369.084964603937</c:v>
                </c:pt>
                <c:pt idx="189">
                  <c:v>8043.6084835706688</c:v>
                </c:pt>
                <c:pt idx="190">
                  <c:v>9052.1460055021471</c:v>
                </c:pt>
                <c:pt idx="191">
                  <c:v>14882.108935819566</c:v>
                </c:pt>
                <c:pt idx="192">
                  <c:v>9274.5678497615136</c:v>
                </c:pt>
                <c:pt idx="193">
                  <c:v>11719.820386795154</c:v>
                </c:pt>
                <c:pt idx="194">
                  <c:v>18888.093360329498</c:v>
                </c:pt>
                <c:pt idx="195">
                  <c:v>18888.093360329498</c:v>
                </c:pt>
                <c:pt idx="196">
                  <c:v>18888.093360329498</c:v>
                </c:pt>
                <c:pt idx="197">
                  <c:v>18888.093360329498</c:v>
                </c:pt>
                <c:pt idx="198">
                  <c:v>19529.375016485585</c:v>
                </c:pt>
                <c:pt idx="199">
                  <c:v>19529.375016485585</c:v>
                </c:pt>
                <c:pt idx="200">
                  <c:v>18888.093360329498</c:v>
                </c:pt>
                <c:pt idx="201">
                  <c:v>20596.694508868226</c:v>
                </c:pt>
                <c:pt idx="202">
                  <c:v>22952.000512448569</c:v>
                </c:pt>
                <c:pt idx="203">
                  <c:v>19006.074970438804</c:v>
                </c:pt>
                <c:pt idx="204">
                  <c:v>18888.093360329498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91264"/>
        <c:axId val="192488000"/>
      </c:scatterChart>
      <c:valAx>
        <c:axId val="19249126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peugeot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488000"/>
        <c:crosses val="autoZero"/>
        <c:crossBetween val="midCat"/>
      </c:valAx>
      <c:valAx>
        <c:axId val="192488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92491264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123825</xdr:colOff>
      <xdr:row>1</xdr:row>
      <xdr:rowOff>0</xdr:rowOff>
    </xdr:from>
    <xdr:to>
      <xdr:col>46</xdr:col>
      <xdr:colOff>123825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85725</xdr:colOff>
      <xdr:row>1</xdr:row>
      <xdr:rowOff>9525</xdr:rowOff>
    </xdr:from>
    <xdr:to>
      <xdr:col>40</xdr:col>
      <xdr:colOff>85725</xdr:colOff>
      <xdr:row>11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57150</xdr:colOff>
      <xdr:row>1</xdr:row>
      <xdr:rowOff>9525</xdr:rowOff>
    </xdr:from>
    <xdr:to>
      <xdr:col>34</xdr:col>
      <xdr:colOff>57150</xdr:colOff>
      <xdr:row>11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0</xdr:row>
      <xdr:rowOff>171450</xdr:rowOff>
    </xdr:from>
    <xdr:to>
      <xdr:col>28</xdr:col>
      <xdr:colOff>0</xdr:colOff>
      <xdr:row>11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11</xdr:row>
      <xdr:rowOff>28575</xdr:rowOff>
    </xdr:from>
    <xdr:to>
      <xdr:col>28</xdr:col>
      <xdr:colOff>0</xdr:colOff>
      <xdr:row>25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57150</xdr:colOff>
      <xdr:row>11</xdr:row>
      <xdr:rowOff>28575</xdr:rowOff>
    </xdr:from>
    <xdr:to>
      <xdr:col>34</xdr:col>
      <xdr:colOff>57150</xdr:colOff>
      <xdr:row>25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85725</xdr:colOff>
      <xdr:row>11</xdr:row>
      <xdr:rowOff>19050</xdr:rowOff>
    </xdr:from>
    <xdr:to>
      <xdr:col>40</xdr:col>
      <xdr:colOff>85725</xdr:colOff>
      <xdr:row>25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133350</xdr:colOff>
      <xdr:row>11</xdr:row>
      <xdr:rowOff>47625</xdr:rowOff>
    </xdr:from>
    <xdr:to>
      <xdr:col>46</xdr:col>
      <xdr:colOff>133350</xdr:colOff>
      <xdr:row>25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25</xdr:row>
      <xdr:rowOff>85725</xdr:rowOff>
    </xdr:from>
    <xdr:to>
      <xdr:col>28</xdr:col>
      <xdr:colOff>0</xdr:colOff>
      <xdr:row>35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47625</xdr:colOff>
      <xdr:row>25</xdr:row>
      <xdr:rowOff>66675</xdr:rowOff>
    </xdr:from>
    <xdr:to>
      <xdr:col>34</xdr:col>
      <xdr:colOff>47625</xdr:colOff>
      <xdr:row>35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133350</xdr:colOff>
      <xdr:row>25</xdr:row>
      <xdr:rowOff>66675</xdr:rowOff>
    </xdr:from>
    <xdr:to>
      <xdr:col>46</xdr:col>
      <xdr:colOff>133350</xdr:colOff>
      <xdr:row>35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76200</xdr:colOff>
      <xdr:row>25</xdr:row>
      <xdr:rowOff>57150</xdr:rowOff>
    </xdr:from>
    <xdr:to>
      <xdr:col>40</xdr:col>
      <xdr:colOff>76200</xdr:colOff>
      <xdr:row>35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47625</xdr:colOff>
      <xdr:row>35</xdr:row>
      <xdr:rowOff>85725</xdr:rowOff>
    </xdr:from>
    <xdr:to>
      <xdr:col>34</xdr:col>
      <xdr:colOff>47625</xdr:colOff>
      <xdr:row>45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133350</xdr:colOff>
      <xdr:row>35</xdr:row>
      <xdr:rowOff>114300</xdr:rowOff>
    </xdr:from>
    <xdr:to>
      <xdr:col>46</xdr:col>
      <xdr:colOff>133350</xdr:colOff>
      <xdr:row>45</xdr:row>
      <xdr:rowOff>123825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85725</xdr:colOff>
      <xdr:row>35</xdr:row>
      <xdr:rowOff>85725</xdr:rowOff>
    </xdr:from>
    <xdr:to>
      <xdr:col>40</xdr:col>
      <xdr:colOff>85725</xdr:colOff>
      <xdr:row>45</xdr:row>
      <xdr:rowOff>95250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9525</xdr:colOff>
      <xdr:row>35</xdr:row>
      <xdr:rowOff>123825</xdr:rowOff>
    </xdr:from>
    <xdr:to>
      <xdr:col>28</xdr:col>
      <xdr:colOff>9525</xdr:colOff>
      <xdr:row>45</xdr:row>
      <xdr:rowOff>123825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19050</xdr:colOff>
      <xdr:row>46</xdr:row>
      <xdr:rowOff>9525</xdr:rowOff>
    </xdr:from>
    <xdr:to>
      <xdr:col>28</xdr:col>
      <xdr:colOff>19050</xdr:colOff>
      <xdr:row>56</xdr:row>
      <xdr:rowOff>9525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57150</xdr:rowOff>
    </xdr:from>
    <xdr:to>
      <xdr:col>17</xdr:col>
      <xdr:colOff>28575</xdr:colOff>
      <xdr:row>10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10</xdr:row>
      <xdr:rowOff>95250</xdr:rowOff>
    </xdr:from>
    <xdr:to>
      <xdr:col>17</xdr:col>
      <xdr:colOff>19050</xdr:colOff>
      <xdr:row>20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20</xdr:row>
      <xdr:rowOff>123825</xdr:rowOff>
    </xdr:from>
    <xdr:to>
      <xdr:col>17</xdr:col>
      <xdr:colOff>38100</xdr:colOff>
      <xdr:row>30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104775</xdr:colOff>
      <xdr:row>0</xdr:row>
      <xdr:rowOff>47625</xdr:rowOff>
    </xdr:from>
    <xdr:to>
      <xdr:col>23</xdr:col>
      <xdr:colOff>104775</xdr:colOff>
      <xdr:row>10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676275</xdr:colOff>
      <xdr:row>31</xdr:row>
      <xdr:rowOff>19050</xdr:rowOff>
    </xdr:from>
    <xdr:to>
      <xdr:col>16</xdr:col>
      <xdr:colOff>676275</xdr:colOff>
      <xdr:row>41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95250</xdr:colOff>
      <xdr:row>20</xdr:row>
      <xdr:rowOff>133350</xdr:rowOff>
    </xdr:from>
    <xdr:to>
      <xdr:col>23</xdr:col>
      <xdr:colOff>95250</xdr:colOff>
      <xdr:row>30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85725</xdr:colOff>
      <xdr:row>10</xdr:row>
      <xdr:rowOff>95250</xdr:rowOff>
    </xdr:from>
    <xdr:to>
      <xdr:col>23</xdr:col>
      <xdr:colOff>85725</xdr:colOff>
      <xdr:row>20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342900</xdr:colOff>
      <xdr:row>15</xdr:row>
      <xdr:rowOff>95250</xdr:rowOff>
    </xdr:from>
    <xdr:to>
      <xdr:col>29</xdr:col>
      <xdr:colOff>342900</xdr:colOff>
      <xdr:row>25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361950</xdr:colOff>
      <xdr:row>5</xdr:row>
      <xdr:rowOff>76200</xdr:rowOff>
    </xdr:from>
    <xdr:to>
      <xdr:col>29</xdr:col>
      <xdr:colOff>361950</xdr:colOff>
      <xdr:row>15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104775</xdr:colOff>
      <xdr:row>31</xdr:row>
      <xdr:rowOff>19050</xdr:rowOff>
    </xdr:from>
    <xdr:to>
      <xdr:col>23</xdr:col>
      <xdr:colOff>104775</xdr:colOff>
      <xdr:row>41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tra\Desktop\kham11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ized - Z- Numerical Data"/>
      <sheetName val="Outliers"/>
      <sheetName val="Correlation"/>
      <sheetName val="Cleaned Data"/>
      <sheetName val="Regression-2"/>
      <sheetName val="Sheet1"/>
      <sheetName val="Selected Data -2"/>
      <sheetName val="Regression-1"/>
      <sheetName val="Selected Feature -1"/>
      <sheetName val="Encoded Categorical Data"/>
      <sheetName val="All Data 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3">
          <cell r="C33">
            <v>-237.6475299385711</v>
          </cell>
          <cell r="F33">
            <v>0.24390243902439024</v>
          </cell>
          <cell r="G33">
            <v>5118</v>
          </cell>
        </row>
        <row r="34">
          <cell r="C34">
            <v>2767.3524700614289</v>
          </cell>
          <cell r="F34">
            <v>0.73170731707317072</v>
          </cell>
          <cell r="G34">
            <v>5151</v>
          </cell>
        </row>
        <row r="35">
          <cell r="C35">
            <v>13243.413428710792</v>
          </cell>
          <cell r="F35">
            <v>1.2195121951219512</v>
          </cell>
          <cell r="G35">
            <v>5195</v>
          </cell>
        </row>
        <row r="36">
          <cell r="C36">
            <v>13594.077955618961</v>
          </cell>
          <cell r="F36">
            <v>1.7073170731707317</v>
          </cell>
          <cell r="G36">
            <v>5348</v>
          </cell>
        </row>
        <row r="37">
          <cell r="C37">
            <v>17504.392831686386</v>
          </cell>
          <cell r="F37">
            <v>2.1951219512195124</v>
          </cell>
          <cell r="G37">
            <v>5389</v>
          </cell>
        </row>
        <row r="38">
          <cell r="C38">
            <v>14643.876548540138</v>
          </cell>
          <cell r="F38">
            <v>2.6829268292682924</v>
          </cell>
          <cell r="G38">
            <v>5399</v>
          </cell>
        </row>
        <row r="39">
          <cell r="C39">
            <v>14102.281086368581</v>
          </cell>
          <cell r="F39">
            <v>3.1707317073170733</v>
          </cell>
          <cell r="G39">
            <v>5499</v>
          </cell>
        </row>
        <row r="40">
          <cell r="C40">
            <v>15458.569543543083</v>
          </cell>
          <cell r="F40">
            <v>3.6585365853658534</v>
          </cell>
          <cell r="G40">
            <v>5572</v>
          </cell>
        </row>
        <row r="41">
          <cell r="C41">
            <v>17951.562973090189</v>
          </cell>
          <cell r="F41">
            <v>4.1463414634146343</v>
          </cell>
          <cell r="G41">
            <v>5572</v>
          </cell>
        </row>
        <row r="42">
          <cell r="C42">
            <v>12545.214742083606</v>
          </cell>
          <cell r="F42">
            <v>4.6341463414634152</v>
          </cell>
          <cell r="G42">
            <v>6095</v>
          </cell>
        </row>
        <row r="43">
          <cell r="C43">
            <v>15707.630183670963</v>
          </cell>
          <cell r="F43">
            <v>5.1219512195121952</v>
          </cell>
          <cell r="G43">
            <v>6189</v>
          </cell>
        </row>
        <row r="44">
          <cell r="C44">
            <v>16202.630183670963</v>
          </cell>
          <cell r="F44">
            <v>5.6097560975609753</v>
          </cell>
          <cell r="G44">
            <v>6229</v>
          </cell>
        </row>
        <row r="45">
          <cell r="C45">
            <v>17234.932907023347</v>
          </cell>
          <cell r="F45">
            <v>6.0975609756097562</v>
          </cell>
          <cell r="G45">
            <v>6229</v>
          </cell>
        </row>
        <row r="46">
          <cell r="C46">
            <v>17443.077135610598</v>
          </cell>
          <cell r="F46">
            <v>6.5853658536585371</v>
          </cell>
          <cell r="G46">
            <v>6295</v>
          </cell>
        </row>
        <row r="47">
          <cell r="C47">
            <v>20610.200574913506</v>
          </cell>
          <cell r="F47">
            <v>7.0731707317073171</v>
          </cell>
          <cell r="G47">
            <v>6338</v>
          </cell>
        </row>
        <row r="48">
          <cell r="C48">
            <v>19086.180286329247</v>
          </cell>
          <cell r="F48">
            <v>7.5609756097560972</v>
          </cell>
          <cell r="G48">
            <v>6377</v>
          </cell>
        </row>
        <row r="49">
          <cell r="C49">
            <v>29840.664546112661</v>
          </cell>
          <cell r="F49">
            <v>8.0487804878048781</v>
          </cell>
          <cell r="G49">
            <v>6479</v>
          </cell>
        </row>
        <row r="50">
          <cell r="C50">
            <v>22263.894316337752</v>
          </cell>
          <cell r="F50">
            <v>8.536585365853659</v>
          </cell>
          <cell r="G50">
            <v>6488</v>
          </cell>
        </row>
        <row r="51">
          <cell r="C51">
            <v>14270.222108990551</v>
          </cell>
          <cell r="F51">
            <v>9.0243902439024399</v>
          </cell>
          <cell r="G51">
            <v>6529</v>
          </cell>
        </row>
        <row r="52">
          <cell r="C52">
            <v>10019.42921583215</v>
          </cell>
          <cell r="F52">
            <v>9.5121951219512191</v>
          </cell>
          <cell r="G52">
            <v>6575</v>
          </cell>
        </row>
        <row r="53">
          <cell r="C53">
            <v>10345.975543114946</v>
          </cell>
          <cell r="F53">
            <v>10</v>
          </cell>
          <cell r="G53">
            <v>6649</v>
          </cell>
        </row>
        <row r="54">
          <cell r="C54">
            <v>10442.266527350344</v>
          </cell>
          <cell r="F54">
            <v>10.487804878048781</v>
          </cell>
          <cell r="G54">
            <v>6669</v>
          </cell>
        </row>
        <row r="55">
          <cell r="C55">
            <v>11891.132269080106</v>
          </cell>
          <cell r="F55">
            <v>10.97560975609756</v>
          </cell>
          <cell r="G55">
            <v>6692</v>
          </cell>
        </row>
        <row r="56">
          <cell r="C56">
            <v>11047.762570985906</v>
          </cell>
          <cell r="F56">
            <v>11.463414634146341</v>
          </cell>
          <cell r="G56">
            <v>6692</v>
          </cell>
        </row>
        <row r="57">
          <cell r="C57">
            <v>11864.15272001538</v>
          </cell>
          <cell r="F57">
            <v>11.951219512195122</v>
          </cell>
          <cell r="G57">
            <v>6695</v>
          </cell>
        </row>
        <row r="58">
          <cell r="C58">
            <v>12356.410411450279</v>
          </cell>
          <cell r="F58">
            <v>12.439024390243903</v>
          </cell>
          <cell r="G58">
            <v>6785</v>
          </cell>
        </row>
        <row r="59">
          <cell r="C59">
            <v>13273.410411450279</v>
          </cell>
          <cell r="F59">
            <v>12.926829268292684</v>
          </cell>
          <cell r="G59">
            <v>6795</v>
          </cell>
        </row>
        <row r="60">
          <cell r="C60">
            <v>11732.54596009494</v>
          </cell>
          <cell r="F60">
            <v>13.414634146341463</v>
          </cell>
          <cell r="G60">
            <v>6849</v>
          </cell>
        </row>
        <row r="61">
          <cell r="C61">
            <v>8336.8941332927225</v>
          </cell>
          <cell r="F61">
            <v>13.902439024390244</v>
          </cell>
          <cell r="G61">
            <v>6855</v>
          </cell>
        </row>
        <row r="62">
          <cell r="C62">
            <v>10379.54938756107</v>
          </cell>
          <cell r="F62">
            <v>14.390243902439025</v>
          </cell>
          <cell r="G62">
            <v>6918</v>
          </cell>
        </row>
        <row r="63">
          <cell r="C63">
            <v>15049.979710397718</v>
          </cell>
          <cell r="F63">
            <v>14.878048780487804</v>
          </cell>
          <cell r="G63">
            <v>6938</v>
          </cell>
        </row>
        <row r="64">
          <cell r="C64">
            <v>15320.17764632634</v>
          </cell>
          <cell r="F64">
            <v>15.365853658536585</v>
          </cell>
          <cell r="G64">
            <v>6989</v>
          </cell>
        </row>
        <row r="65">
          <cell r="C65">
            <v>11236.002510481858</v>
          </cell>
          <cell r="F65">
            <v>15.853658536585366</v>
          </cell>
          <cell r="G65">
            <v>7053</v>
          </cell>
        </row>
        <row r="66">
          <cell r="C66">
            <v>11931.354654195211</v>
          </cell>
          <cell r="F66">
            <v>16.341463414634145</v>
          </cell>
          <cell r="G66">
            <v>7099</v>
          </cell>
        </row>
        <row r="67">
          <cell r="C67">
            <v>12552.632975238776</v>
          </cell>
          <cell r="F67">
            <v>16.829268292682926</v>
          </cell>
          <cell r="G67">
            <v>7126</v>
          </cell>
        </row>
        <row r="68">
          <cell r="C68">
            <v>11180.554595823378</v>
          </cell>
          <cell r="F68">
            <v>17.317073170731707</v>
          </cell>
          <cell r="G68">
            <v>7129</v>
          </cell>
        </row>
        <row r="69">
          <cell r="C69">
            <v>11199.173126736498</v>
          </cell>
          <cell r="F69">
            <v>17.804878048780488</v>
          </cell>
          <cell r="G69">
            <v>7198</v>
          </cell>
        </row>
        <row r="70">
          <cell r="C70">
            <v>10670.220559629273</v>
          </cell>
          <cell r="F70">
            <v>18.292682926829265</v>
          </cell>
          <cell r="G70">
            <v>7295</v>
          </cell>
        </row>
        <row r="71">
          <cell r="C71">
            <v>11940.704998086079</v>
          </cell>
          <cell r="F71">
            <v>18.780487804878046</v>
          </cell>
          <cell r="G71">
            <v>7295</v>
          </cell>
        </row>
        <row r="72">
          <cell r="C72">
            <v>11710.653424064421</v>
          </cell>
          <cell r="F72">
            <v>19.268292682926827</v>
          </cell>
          <cell r="G72">
            <v>7299</v>
          </cell>
        </row>
        <row r="73">
          <cell r="C73">
            <v>13251.086288499569</v>
          </cell>
          <cell r="F73">
            <v>19.756097560975608</v>
          </cell>
          <cell r="G73">
            <v>7349</v>
          </cell>
        </row>
        <row r="74">
          <cell r="C74">
            <v>15193.143496507191</v>
          </cell>
          <cell r="F74">
            <v>20.243902439024389</v>
          </cell>
          <cell r="G74">
            <v>7395</v>
          </cell>
        </row>
        <row r="75">
          <cell r="C75">
            <v>11847.517977066294</v>
          </cell>
          <cell r="F75">
            <v>20.73170731707317</v>
          </cell>
          <cell r="G75">
            <v>7463</v>
          </cell>
        </row>
        <row r="76">
          <cell r="C76">
            <v>12814.040124615462</v>
          </cell>
          <cell r="F76">
            <v>21.219512195121951</v>
          </cell>
          <cell r="G76">
            <v>7499</v>
          </cell>
        </row>
        <row r="77">
          <cell r="C77">
            <v>12640.92921583215</v>
          </cell>
          <cell r="F77">
            <v>21.707317073170728</v>
          </cell>
          <cell r="G77">
            <v>7603</v>
          </cell>
        </row>
        <row r="78">
          <cell r="C78">
            <v>12687.475543114946</v>
          </cell>
          <cell r="F78">
            <v>22.195121951219509</v>
          </cell>
          <cell r="G78">
            <v>7609</v>
          </cell>
        </row>
        <row r="79">
          <cell r="C79">
            <v>14945.702855430854</v>
          </cell>
          <cell r="F79">
            <v>22.68292682926829</v>
          </cell>
          <cell r="G79">
            <v>7609</v>
          </cell>
        </row>
        <row r="80">
          <cell r="C80">
            <v>17631.595353304903</v>
          </cell>
          <cell r="F80">
            <v>23.170731707317071</v>
          </cell>
          <cell r="G80">
            <v>7689</v>
          </cell>
        </row>
        <row r="81">
          <cell r="C81">
            <v>20931.595353304903</v>
          </cell>
          <cell r="F81">
            <v>23.658536585365852</v>
          </cell>
          <cell r="G81">
            <v>7738</v>
          </cell>
        </row>
        <row r="82">
          <cell r="C82">
            <v>-7.2759576141834259E-12</v>
          </cell>
          <cell r="F82">
            <v>24.146341463414632</v>
          </cell>
          <cell r="G82">
            <v>7775</v>
          </cell>
        </row>
        <row r="83">
          <cell r="C83">
            <v>12555.320623957141</v>
          </cell>
          <cell r="F83">
            <v>24.634146341463413</v>
          </cell>
          <cell r="G83">
            <v>7775</v>
          </cell>
        </row>
        <row r="84">
          <cell r="C84">
            <v>11966.266177239922</v>
          </cell>
          <cell r="F84">
            <v>25.121951219512194</v>
          </cell>
          <cell r="G84">
            <v>7788</v>
          </cell>
        </row>
        <row r="85">
          <cell r="C85">
            <v>12672.915652566036</v>
          </cell>
          <cell r="F85">
            <v>25.609756097560975</v>
          </cell>
          <cell r="G85">
            <v>7799</v>
          </cell>
        </row>
        <row r="86">
          <cell r="C86">
            <v>12626.111455174949</v>
          </cell>
          <cell r="F86">
            <v>26.097560975609753</v>
          </cell>
          <cell r="G86">
            <v>7895</v>
          </cell>
        </row>
        <row r="87">
          <cell r="C87">
            <v>13332.760930501063</v>
          </cell>
          <cell r="F87">
            <v>26.585365853658534</v>
          </cell>
          <cell r="G87">
            <v>7898</v>
          </cell>
        </row>
        <row r="88">
          <cell r="C88">
            <v>15633.589338171121</v>
          </cell>
          <cell r="F88">
            <v>27.073170731707314</v>
          </cell>
          <cell r="G88">
            <v>7898</v>
          </cell>
        </row>
        <row r="89">
          <cell r="C89">
            <v>16533.589338171121</v>
          </cell>
          <cell r="F89">
            <v>27.560975609756095</v>
          </cell>
          <cell r="G89">
            <v>7957</v>
          </cell>
        </row>
        <row r="90">
          <cell r="C90">
            <v>18340.238813497235</v>
          </cell>
          <cell r="F90">
            <v>28.048780487804876</v>
          </cell>
          <cell r="G90">
            <v>7957</v>
          </cell>
        </row>
        <row r="91">
          <cell r="C91">
            <v>15978.177013546754</v>
          </cell>
          <cell r="F91">
            <v>28.536585365853657</v>
          </cell>
          <cell r="G91">
            <v>7975</v>
          </cell>
        </row>
        <row r="92">
          <cell r="C92">
            <v>10727.422314081909</v>
          </cell>
          <cell r="F92">
            <v>29.024390243902438</v>
          </cell>
          <cell r="G92">
            <v>7995</v>
          </cell>
        </row>
        <row r="93">
          <cell r="C93">
            <v>10410.669690712479</v>
          </cell>
          <cell r="F93">
            <v>29.512195121951216</v>
          </cell>
          <cell r="G93">
            <v>7999</v>
          </cell>
        </row>
        <row r="94">
          <cell r="C94">
            <v>12477.422314081909</v>
          </cell>
          <cell r="F94">
            <v>29.999999999999996</v>
          </cell>
          <cell r="G94">
            <v>8013</v>
          </cell>
        </row>
        <row r="95">
          <cell r="C95">
            <v>12160.669690712479</v>
          </cell>
          <cell r="F95">
            <v>30.487804878048777</v>
          </cell>
          <cell r="G95">
            <v>8058</v>
          </cell>
        </row>
        <row r="96">
          <cell r="C96">
            <v>13147.980558909219</v>
          </cell>
          <cell r="F96">
            <v>30.975609756097558</v>
          </cell>
          <cell r="G96">
            <v>8189</v>
          </cell>
        </row>
        <row r="97">
          <cell r="C97">
            <v>13180.618116690819</v>
          </cell>
          <cell r="F97">
            <v>31.463414634146339</v>
          </cell>
          <cell r="G97">
            <v>8195</v>
          </cell>
        </row>
        <row r="98">
          <cell r="C98">
            <v>13180.236963718125</v>
          </cell>
          <cell r="F98">
            <v>31.95121951219512</v>
          </cell>
          <cell r="G98">
            <v>8238</v>
          </cell>
        </row>
        <row r="99">
          <cell r="C99">
            <v>16922.378677024582</v>
          </cell>
          <cell r="F99">
            <v>32.439024390243901</v>
          </cell>
          <cell r="G99">
            <v>8249</v>
          </cell>
        </row>
        <row r="100">
          <cell r="C100">
            <v>17842.285934060747</v>
          </cell>
          <cell r="F100">
            <v>32.926829268292678</v>
          </cell>
          <cell r="G100">
            <v>8358</v>
          </cell>
        </row>
        <row r="101">
          <cell r="C101">
            <v>20850.811274388096</v>
          </cell>
          <cell r="F101">
            <v>33.414634146341463</v>
          </cell>
          <cell r="G101">
            <v>8449</v>
          </cell>
        </row>
        <row r="102">
          <cell r="C102">
            <v>22337.061587289689</v>
          </cell>
          <cell r="F102">
            <v>33.90243902439024</v>
          </cell>
          <cell r="G102">
            <v>8495</v>
          </cell>
        </row>
        <row r="103">
          <cell r="C103">
            <v>21785.822022126813</v>
          </cell>
          <cell r="F103">
            <v>34.390243902439025</v>
          </cell>
          <cell r="G103">
            <v>8495</v>
          </cell>
        </row>
        <row r="104">
          <cell r="C104">
            <v>-1180.6731416152106</v>
          </cell>
          <cell r="F104">
            <v>34.878048780487802</v>
          </cell>
          <cell r="G104">
            <v>8499</v>
          </cell>
        </row>
        <row r="105">
          <cell r="C105">
            <v>-9416.701788364473</v>
          </cell>
          <cell r="F105">
            <v>35.365853658536587</v>
          </cell>
          <cell r="G105">
            <v>8558</v>
          </cell>
        </row>
        <row r="106">
          <cell r="C106">
            <v>2554.8708649320542</v>
          </cell>
          <cell r="F106">
            <v>35.853658536585364</v>
          </cell>
          <cell r="G106">
            <v>8778</v>
          </cell>
        </row>
        <row r="107">
          <cell r="C107">
            <v>8042.5040650477094</v>
          </cell>
          <cell r="F107">
            <v>36.341463414634141</v>
          </cell>
          <cell r="G107">
            <v>8845</v>
          </cell>
        </row>
        <row r="108">
          <cell r="C108">
            <v>6647.1736812287254</v>
          </cell>
          <cell r="F108">
            <v>36.829268292682926</v>
          </cell>
          <cell r="G108">
            <v>8845</v>
          </cell>
        </row>
        <row r="109">
          <cell r="C109">
            <v>10275.600953448306</v>
          </cell>
          <cell r="F109">
            <v>37.317073170731703</v>
          </cell>
          <cell r="G109">
            <v>8916.5</v>
          </cell>
        </row>
        <row r="110">
          <cell r="C110">
            <v>11754.043966873858</v>
          </cell>
          <cell r="F110">
            <v>37.804878048780488</v>
          </cell>
          <cell r="G110">
            <v>8916.5</v>
          </cell>
        </row>
        <row r="111">
          <cell r="C111">
            <v>12313.837670787223</v>
          </cell>
          <cell r="F111">
            <v>38.292682926829265</v>
          </cell>
          <cell r="G111">
            <v>8921</v>
          </cell>
        </row>
        <row r="112">
          <cell r="C112">
            <v>11204.843965329052</v>
          </cell>
          <cell r="F112">
            <v>38.780487804878049</v>
          </cell>
          <cell r="G112">
            <v>8921</v>
          </cell>
        </row>
        <row r="113">
          <cell r="C113">
            <v>9861.8193715218786</v>
          </cell>
          <cell r="F113">
            <v>39.268292682926827</v>
          </cell>
          <cell r="G113">
            <v>8948</v>
          </cell>
        </row>
        <row r="114">
          <cell r="C114">
            <v>11235.093809315338</v>
          </cell>
          <cell r="F114">
            <v>39.756097560975604</v>
          </cell>
          <cell r="G114">
            <v>8949</v>
          </cell>
        </row>
        <row r="115">
          <cell r="C115">
            <v>10073.807078995971</v>
          </cell>
          <cell r="F115">
            <v>40.243902439024389</v>
          </cell>
          <cell r="G115">
            <v>9095</v>
          </cell>
        </row>
        <row r="116">
          <cell r="C116">
            <v>12430.837844735574</v>
          </cell>
          <cell r="F116">
            <v>40.731707317073166</v>
          </cell>
          <cell r="G116">
            <v>9233</v>
          </cell>
        </row>
        <row r="117">
          <cell r="C117">
            <v>12057.487320061688</v>
          </cell>
          <cell r="F117">
            <v>41.219512195121951</v>
          </cell>
          <cell r="G117">
            <v>9258</v>
          </cell>
        </row>
        <row r="118">
          <cell r="C118">
            <v>9774.2999267285795</v>
          </cell>
          <cell r="F118">
            <v>41.707317073170728</v>
          </cell>
          <cell r="G118">
            <v>9279</v>
          </cell>
        </row>
        <row r="119">
          <cell r="C119">
            <v>11027.49572933749</v>
          </cell>
          <cell r="F119">
            <v>42.195121951219512</v>
          </cell>
          <cell r="G119">
            <v>9279</v>
          </cell>
        </row>
        <row r="120">
          <cell r="C120">
            <v>9225.7059086742302</v>
          </cell>
          <cell r="F120">
            <v>42.68292682926829</v>
          </cell>
          <cell r="G120">
            <v>9295</v>
          </cell>
        </row>
        <row r="121">
          <cell r="C121">
            <v>9225.7059086742302</v>
          </cell>
          <cell r="F121">
            <v>43.170731707317067</v>
          </cell>
          <cell r="G121">
            <v>9298</v>
          </cell>
        </row>
        <row r="122">
          <cell r="C122">
            <v>10519.767215532307</v>
          </cell>
          <cell r="F122">
            <v>43.658536585365852</v>
          </cell>
          <cell r="G122">
            <v>9495</v>
          </cell>
        </row>
        <row r="123">
          <cell r="C123">
            <v>11695.650617002979</v>
          </cell>
          <cell r="F123">
            <v>44.146341463414629</v>
          </cell>
          <cell r="G123">
            <v>9538</v>
          </cell>
        </row>
        <row r="124">
          <cell r="C124">
            <v>11708.334172423767</v>
          </cell>
          <cell r="F124">
            <v>44.634146341463413</v>
          </cell>
          <cell r="G124">
            <v>9549</v>
          </cell>
        </row>
        <row r="125">
          <cell r="C125">
            <v>11934.932073728221</v>
          </cell>
          <cell r="F125">
            <v>45.121951219512191</v>
          </cell>
          <cell r="G125">
            <v>9639</v>
          </cell>
        </row>
        <row r="126">
          <cell r="C126">
            <v>12549.303049337379</v>
          </cell>
          <cell r="F126">
            <v>45.609756097560975</v>
          </cell>
          <cell r="G126">
            <v>9895</v>
          </cell>
        </row>
        <row r="127">
          <cell r="C127">
            <v>12402.220709576119</v>
          </cell>
          <cell r="F127">
            <v>46.097560975609753</v>
          </cell>
          <cell r="G127">
            <v>9959</v>
          </cell>
        </row>
        <row r="128">
          <cell r="C128">
            <v>13004.622629598271</v>
          </cell>
          <cell r="F128">
            <v>46.585365853658537</v>
          </cell>
          <cell r="G128">
            <v>9960</v>
          </cell>
        </row>
        <row r="129">
          <cell r="C129">
            <v>12628.818610880573</v>
          </cell>
          <cell r="F129">
            <v>47.073170731707314</v>
          </cell>
          <cell r="G129">
            <v>9980</v>
          </cell>
        </row>
        <row r="130">
          <cell r="C130">
            <v>13216.591685185274</v>
          </cell>
          <cell r="F130">
            <v>47.560975609756092</v>
          </cell>
          <cell r="G130">
            <v>9988</v>
          </cell>
        </row>
        <row r="131">
          <cell r="C131">
            <v>13083.047718378655</v>
          </cell>
          <cell r="F131">
            <v>48.048780487804876</v>
          </cell>
          <cell r="G131">
            <v>9989</v>
          </cell>
        </row>
        <row r="132">
          <cell r="C132">
            <v>9629.7464914386364</v>
          </cell>
          <cell r="F132">
            <v>48.536585365853654</v>
          </cell>
          <cell r="G132">
            <v>9995</v>
          </cell>
        </row>
        <row r="133">
          <cell r="C133">
            <v>10200.488800003735</v>
          </cell>
          <cell r="F133">
            <v>49.024390243902438</v>
          </cell>
          <cell r="G133">
            <v>10198</v>
          </cell>
        </row>
        <row r="134">
          <cell r="C134">
            <v>7751.2660419727354</v>
          </cell>
          <cell r="F134">
            <v>49.512195121951216</v>
          </cell>
          <cell r="G134">
            <v>10245</v>
          </cell>
        </row>
        <row r="135">
          <cell r="C135">
            <v>8918.5749500825095</v>
          </cell>
          <cell r="F135">
            <v>50</v>
          </cell>
          <cell r="G135">
            <v>10295</v>
          </cell>
        </row>
        <row r="136">
          <cell r="C136">
            <v>7060.8539729601762</v>
          </cell>
          <cell r="F136">
            <v>50.487804878048777</v>
          </cell>
          <cell r="G136">
            <v>10345</v>
          </cell>
        </row>
        <row r="137">
          <cell r="C137">
            <v>14991.77674766683</v>
          </cell>
          <cell r="F137">
            <v>50.975609756097562</v>
          </cell>
          <cell r="G137">
            <v>10595</v>
          </cell>
        </row>
        <row r="138">
          <cell r="C138">
            <v>14836.899102242322</v>
          </cell>
          <cell r="F138">
            <v>51.463414634146339</v>
          </cell>
          <cell r="G138">
            <v>10698</v>
          </cell>
        </row>
        <row r="139">
          <cell r="C139">
            <v>11740.012314885662</v>
          </cell>
          <cell r="F139">
            <v>51.951219512195117</v>
          </cell>
          <cell r="G139">
            <v>10795</v>
          </cell>
        </row>
        <row r="140">
          <cell r="C140">
            <v>9500.482585779142</v>
          </cell>
          <cell r="F140">
            <v>52.439024390243901</v>
          </cell>
          <cell r="G140">
            <v>10898</v>
          </cell>
        </row>
        <row r="141">
          <cell r="C141">
            <v>8725.902467886297</v>
          </cell>
          <cell r="F141">
            <v>52.926829268292678</v>
          </cell>
          <cell r="G141">
            <v>10945</v>
          </cell>
        </row>
        <row r="142">
          <cell r="C142">
            <v>6697.5019453667119</v>
          </cell>
          <cell r="F142">
            <v>53.414634146341463</v>
          </cell>
          <cell r="G142">
            <v>11048</v>
          </cell>
        </row>
        <row r="143">
          <cell r="C143">
            <v>7790.4847252533546</v>
          </cell>
          <cell r="F143">
            <v>53.90243902439024</v>
          </cell>
          <cell r="G143">
            <v>11199</v>
          </cell>
        </row>
        <row r="144">
          <cell r="C144">
            <v>13507.591161380755</v>
          </cell>
          <cell r="F144">
            <v>54.390243902439025</v>
          </cell>
          <cell r="G144">
            <v>11245</v>
          </cell>
        </row>
        <row r="145">
          <cell r="C145">
            <v>12499.04669647355</v>
          </cell>
          <cell r="F145">
            <v>54.878048780487802</v>
          </cell>
          <cell r="G145">
            <v>11248</v>
          </cell>
        </row>
        <row r="146">
          <cell r="C146">
            <v>11279.610520968323</v>
          </cell>
          <cell r="F146">
            <v>55.365853658536579</v>
          </cell>
          <cell r="G146">
            <v>11259</v>
          </cell>
        </row>
        <row r="147">
          <cell r="C147">
            <v>11078.628953840605</v>
          </cell>
          <cell r="F147">
            <v>55.853658536585364</v>
          </cell>
          <cell r="G147">
            <v>11549</v>
          </cell>
        </row>
        <row r="148">
          <cell r="C148">
            <v>14303.626814366395</v>
          </cell>
          <cell r="F148">
            <v>56.341463414634141</v>
          </cell>
          <cell r="G148">
            <v>11595</v>
          </cell>
        </row>
        <row r="149">
          <cell r="C149">
            <v>13549.04669647355</v>
          </cell>
          <cell r="F149">
            <v>56.829268292682926</v>
          </cell>
          <cell r="G149">
            <v>11694</v>
          </cell>
        </row>
        <row r="150">
          <cell r="C150">
            <v>9848.4289003215836</v>
          </cell>
          <cell r="F150">
            <v>57.317073170731703</v>
          </cell>
          <cell r="G150">
            <v>11845</v>
          </cell>
        </row>
        <row r="151">
          <cell r="C151">
            <v>10498.122120089702</v>
          </cell>
          <cell r="F151">
            <v>57.804878048780488</v>
          </cell>
          <cell r="G151">
            <v>11850</v>
          </cell>
        </row>
        <row r="152">
          <cell r="C152">
            <v>11047.762570985906</v>
          </cell>
          <cell r="F152">
            <v>58.292682926829265</v>
          </cell>
          <cell r="G152">
            <v>11900</v>
          </cell>
        </row>
        <row r="153">
          <cell r="C153">
            <v>11864.15272001538</v>
          </cell>
          <cell r="F153">
            <v>58.780487804878042</v>
          </cell>
          <cell r="G153">
            <v>12170</v>
          </cell>
        </row>
        <row r="154">
          <cell r="C154">
            <v>12356.410411450279</v>
          </cell>
          <cell r="F154">
            <v>59.268292682926827</v>
          </cell>
          <cell r="G154">
            <v>12290</v>
          </cell>
        </row>
        <row r="155">
          <cell r="C155">
            <v>13383.96454805969</v>
          </cell>
          <cell r="F155">
            <v>59.756097560975604</v>
          </cell>
          <cell r="G155">
            <v>12440</v>
          </cell>
        </row>
        <row r="156">
          <cell r="C156">
            <v>8336.8941332927225</v>
          </cell>
          <cell r="F156">
            <v>60.243902439024389</v>
          </cell>
          <cell r="G156">
            <v>12629</v>
          </cell>
        </row>
        <row r="157">
          <cell r="C157">
            <v>10188.858653017629</v>
          </cell>
          <cell r="F157">
            <v>60.731707317073166</v>
          </cell>
          <cell r="G157">
            <v>12764</v>
          </cell>
        </row>
        <row r="158">
          <cell r="C158">
            <v>19903.510728765526</v>
          </cell>
          <cell r="F158">
            <v>61.219512195121951</v>
          </cell>
          <cell r="G158">
            <v>12940</v>
          </cell>
        </row>
        <row r="159">
          <cell r="C159">
            <v>27505.348911018573</v>
          </cell>
          <cell r="F159">
            <v>61.707317073170728</v>
          </cell>
          <cell r="G159">
            <v>12945</v>
          </cell>
        </row>
        <row r="160">
          <cell r="C160">
            <v>29005.348911018573</v>
          </cell>
          <cell r="F160">
            <v>62.195121951219512</v>
          </cell>
          <cell r="G160">
            <v>12964</v>
          </cell>
        </row>
        <row r="161">
          <cell r="C161">
            <v>12880.906167388654</v>
          </cell>
          <cell r="F161">
            <v>62.68292682926829</v>
          </cell>
          <cell r="G161">
            <v>13200</v>
          </cell>
        </row>
        <row r="162">
          <cell r="C162">
            <v>7.2759576141834259E-12</v>
          </cell>
          <cell r="F162">
            <v>63.170731707317067</v>
          </cell>
          <cell r="G162">
            <v>13295</v>
          </cell>
        </row>
        <row r="163">
          <cell r="C163">
            <v>12242.941541013217</v>
          </cell>
          <cell r="F163">
            <v>63.658536585365852</v>
          </cell>
          <cell r="G163">
            <v>13415</v>
          </cell>
        </row>
        <row r="164">
          <cell r="C164">
            <v>12684.684028251708</v>
          </cell>
          <cell r="F164">
            <v>64.146341463414629</v>
          </cell>
          <cell r="G164">
            <v>13495</v>
          </cell>
        </row>
        <row r="165">
          <cell r="C165">
            <v>11499.706889703848</v>
          </cell>
          <cell r="F165">
            <v>64.634146341463421</v>
          </cell>
          <cell r="G165">
            <v>13499</v>
          </cell>
        </row>
        <row r="166">
          <cell r="C166">
            <v>11868.913007117089</v>
          </cell>
          <cell r="F166">
            <v>65.121951219512198</v>
          </cell>
          <cell r="G166">
            <v>13499</v>
          </cell>
        </row>
        <row r="167">
          <cell r="C167">
            <v>14754.871747899762</v>
          </cell>
          <cell r="F167">
            <v>65.609756097560975</v>
          </cell>
          <cell r="G167">
            <v>13645</v>
          </cell>
        </row>
        <row r="168">
          <cell r="C168">
            <v>15292.696396226123</v>
          </cell>
          <cell r="F168">
            <v>66.097560975609767</v>
          </cell>
          <cell r="G168">
            <v>13845</v>
          </cell>
        </row>
        <row r="169">
          <cell r="C169">
            <v>12079.326301948109</v>
          </cell>
          <cell r="F169">
            <v>66.585365853658544</v>
          </cell>
          <cell r="G169">
            <v>13860</v>
          </cell>
        </row>
        <row r="170">
          <cell r="C170">
            <v>12601.192209491795</v>
          </cell>
          <cell r="F170">
            <v>67.073170731707322</v>
          </cell>
          <cell r="G170">
            <v>13950</v>
          </cell>
        </row>
        <row r="171">
          <cell r="C171">
            <v>11027.47158149664</v>
          </cell>
          <cell r="F171">
            <v>67.560975609756099</v>
          </cell>
          <cell r="G171">
            <v>14399</v>
          </cell>
        </row>
        <row r="172">
          <cell r="C172">
            <v>13403.378695055435</v>
          </cell>
          <cell r="F172">
            <v>68.048780487804876</v>
          </cell>
          <cell r="G172">
            <v>14489</v>
          </cell>
        </row>
        <row r="173">
          <cell r="C173">
            <v>14342.950776158945</v>
          </cell>
          <cell r="F173">
            <v>68.536585365853668</v>
          </cell>
          <cell r="G173">
            <v>14869</v>
          </cell>
        </row>
        <row r="174">
          <cell r="C174">
            <v>9066.6891354900781</v>
          </cell>
          <cell r="F174">
            <v>69.024390243902445</v>
          </cell>
          <cell r="G174">
            <v>15040</v>
          </cell>
        </row>
        <row r="175">
          <cell r="C175">
            <v>10634.022069064786</v>
          </cell>
          <cell r="F175">
            <v>69.512195121951223</v>
          </cell>
          <cell r="G175">
            <v>15250</v>
          </cell>
        </row>
        <row r="176">
          <cell r="C176">
            <v>11709.34216067196</v>
          </cell>
          <cell r="F176">
            <v>70</v>
          </cell>
          <cell r="G176">
            <v>15510</v>
          </cell>
        </row>
        <row r="177">
          <cell r="C177">
            <v>14183.319254700977</v>
          </cell>
          <cell r="F177">
            <v>70.487804878048792</v>
          </cell>
          <cell r="G177">
            <v>15580</v>
          </cell>
        </row>
        <row r="178">
          <cell r="C178">
            <v>11834.585450505923</v>
          </cell>
          <cell r="F178">
            <v>70.975609756097569</v>
          </cell>
          <cell r="G178">
            <v>15645</v>
          </cell>
        </row>
        <row r="179">
          <cell r="C179">
            <v>10784.625826135371</v>
          </cell>
          <cell r="F179">
            <v>71.463414634146346</v>
          </cell>
          <cell r="G179">
            <v>15690</v>
          </cell>
        </row>
        <row r="180">
          <cell r="C180">
            <v>12429.894343720887</v>
          </cell>
          <cell r="F180">
            <v>71.951219512195124</v>
          </cell>
          <cell r="G180">
            <v>15750</v>
          </cell>
        </row>
        <row r="181">
          <cell r="C181">
            <v>12208.874094663282</v>
          </cell>
          <cell r="F181">
            <v>72.439024390243901</v>
          </cell>
          <cell r="G181">
            <v>15985</v>
          </cell>
        </row>
        <row r="182">
          <cell r="C182">
            <v>13800.998411415825</v>
          </cell>
          <cell r="F182">
            <v>72.926829268292693</v>
          </cell>
          <cell r="G182">
            <v>15998</v>
          </cell>
        </row>
        <row r="183">
          <cell r="C183">
            <v>10364.917425297273</v>
          </cell>
          <cell r="F183">
            <v>73.41463414634147</v>
          </cell>
          <cell r="G183">
            <v>16430</v>
          </cell>
        </row>
        <row r="184">
          <cell r="C184">
            <v>11642.683567794447</v>
          </cell>
          <cell r="F184">
            <v>73.902439024390247</v>
          </cell>
          <cell r="G184">
            <v>16500</v>
          </cell>
        </row>
        <row r="185">
          <cell r="C185">
            <v>11759.436191163877</v>
          </cell>
          <cell r="F185">
            <v>74.390243902439025</v>
          </cell>
          <cell r="G185">
            <v>16500</v>
          </cell>
        </row>
        <row r="186">
          <cell r="C186">
            <v>12756.480297357828</v>
          </cell>
          <cell r="F186">
            <v>74.878048780487802</v>
          </cell>
          <cell r="G186">
            <v>16503</v>
          </cell>
        </row>
        <row r="187">
          <cell r="C187">
            <v>14822.888817559658</v>
          </cell>
          <cell r="F187">
            <v>75.365853658536594</v>
          </cell>
          <cell r="G187">
            <v>16515</v>
          </cell>
        </row>
        <row r="188">
          <cell r="C188">
            <v>16793.402771042322</v>
          </cell>
          <cell r="F188">
            <v>75.853658536585371</v>
          </cell>
          <cell r="G188">
            <v>16558</v>
          </cell>
        </row>
        <row r="189">
          <cell r="C189">
            <v>11377.410291396871</v>
          </cell>
          <cell r="F189">
            <v>76.341463414634148</v>
          </cell>
          <cell r="G189">
            <v>16630</v>
          </cell>
        </row>
        <row r="190">
          <cell r="C190">
            <v>11674.647353223107</v>
          </cell>
          <cell r="F190">
            <v>76.829268292682926</v>
          </cell>
          <cell r="G190">
            <v>16695</v>
          </cell>
        </row>
        <row r="191">
          <cell r="C191">
            <v>14350.655277212143</v>
          </cell>
          <cell r="F191">
            <v>77.317073170731717</v>
          </cell>
          <cell r="G191">
            <v>16845</v>
          </cell>
        </row>
        <row r="192">
          <cell r="C192">
            <v>11879.814224203015</v>
          </cell>
          <cell r="F192">
            <v>77.804878048780495</v>
          </cell>
          <cell r="G192">
            <v>16900</v>
          </cell>
        </row>
        <row r="193">
          <cell r="C193">
            <v>10048.47978814556</v>
          </cell>
          <cell r="F193">
            <v>78.292682926829272</v>
          </cell>
          <cell r="G193">
            <v>16925</v>
          </cell>
        </row>
        <row r="194">
          <cell r="C194">
            <v>13495.801730800766</v>
          </cell>
          <cell r="F194">
            <v>78.780487804878049</v>
          </cell>
          <cell r="G194">
            <v>17075</v>
          </cell>
        </row>
        <row r="195">
          <cell r="C195">
            <v>14419.739841974775</v>
          </cell>
          <cell r="F195">
            <v>79.268292682926827</v>
          </cell>
          <cell r="G195">
            <v>17199</v>
          </cell>
        </row>
        <row r="196">
          <cell r="C196">
            <v>13948.260818696563</v>
          </cell>
          <cell r="F196">
            <v>79.756097560975618</v>
          </cell>
          <cell r="G196">
            <v>17450</v>
          </cell>
        </row>
        <row r="197">
          <cell r="C197">
            <v>14174.807145979359</v>
          </cell>
          <cell r="F197">
            <v>80.243902439024396</v>
          </cell>
          <cell r="G197">
            <v>17669</v>
          </cell>
        </row>
        <row r="198">
          <cell r="C198">
            <v>11055.789027205998</v>
          </cell>
          <cell r="F198">
            <v>80.731707317073173</v>
          </cell>
          <cell r="G198">
            <v>17710</v>
          </cell>
        </row>
        <row r="199">
          <cell r="C199">
            <v>11342.335354488794</v>
          </cell>
          <cell r="F199">
            <v>81.219512195121951</v>
          </cell>
          <cell r="G199">
            <v>17859.167000000001</v>
          </cell>
        </row>
        <row r="200">
          <cell r="C200">
            <v>6659.1009983615322</v>
          </cell>
          <cell r="F200">
            <v>81.707317073170742</v>
          </cell>
          <cell r="G200">
            <v>17950</v>
          </cell>
        </row>
        <row r="201">
          <cell r="C201">
            <v>7843.7814181006415</v>
          </cell>
          <cell r="F201">
            <v>82.195121951219519</v>
          </cell>
          <cell r="G201">
            <v>18150</v>
          </cell>
        </row>
        <row r="202">
          <cell r="C202">
            <v>8213.7298440789818</v>
          </cell>
          <cell r="F202">
            <v>82.682926829268297</v>
          </cell>
          <cell r="G202">
            <v>18150</v>
          </cell>
        </row>
        <row r="203">
          <cell r="C203">
            <v>9593.9564124274948</v>
          </cell>
          <cell r="F203">
            <v>83.170731707317074</v>
          </cell>
          <cell r="G203">
            <v>18280</v>
          </cell>
        </row>
        <row r="204">
          <cell r="C204">
            <v>9990.5027397102913</v>
          </cell>
          <cell r="F204">
            <v>83.658536585365852</v>
          </cell>
          <cell r="G204">
            <v>18344</v>
          </cell>
        </row>
        <row r="205">
          <cell r="C205">
            <v>-2725.3527747662883</v>
          </cell>
          <cell r="F205">
            <v>84.146341463414643</v>
          </cell>
          <cell r="G205">
            <v>18399</v>
          </cell>
        </row>
        <row r="206">
          <cell r="C206">
            <v>7236.9952298655044</v>
          </cell>
          <cell r="F206">
            <v>84.634146341463421</v>
          </cell>
          <cell r="G206">
            <v>18420</v>
          </cell>
        </row>
        <row r="207">
          <cell r="C207">
            <v>12056.209280304527</v>
          </cell>
          <cell r="F207">
            <v>85.121951219512198</v>
          </cell>
          <cell r="G207">
            <v>18620</v>
          </cell>
        </row>
        <row r="208">
          <cell r="C208">
            <v>8823.2698234249474</v>
          </cell>
          <cell r="F208">
            <v>85.609756097560975</v>
          </cell>
          <cell r="G208">
            <v>18920</v>
          </cell>
        </row>
        <row r="209">
          <cell r="C209">
            <v>9733.2698234249474</v>
          </cell>
          <cell r="F209">
            <v>86.097560975609753</v>
          </cell>
          <cell r="G209">
            <v>18950</v>
          </cell>
        </row>
        <row r="210">
          <cell r="C210">
            <v>10141.78520629475</v>
          </cell>
          <cell r="F210">
            <v>86.585365853658544</v>
          </cell>
          <cell r="G210">
            <v>19045</v>
          </cell>
        </row>
        <row r="211">
          <cell r="C211">
            <v>7840.1267650539048</v>
          </cell>
          <cell r="F211">
            <v>87.073170731707322</v>
          </cell>
          <cell r="G211">
            <v>19699</v>
          </cell>
        </row>
        <row r="212">
          <cell r="C212">
            <v>7333.3225676628153</v>
          </cell>
          <cell r="F212">
            <v>87.560975609756099</v>
          </cell>
          <cell r="G212">
            <v>20970</v>
          </cell>
        </row>
        <row r="213">
          <cell r="C213">
            <v>6893.2326745922328</v>
          </cell>
          <cell r="F213">
            <v>88.048780487804876</v>
          </cell>
          <cell r="G213">
            <v>21105</v>
          </cell>
        </row>
        <row r="214">
          <cell r="C214">
            <v>7177.4364091036732</v>
          </cell>
          <cell r="F214">
            <v>88.536585365853668</v>
          </cell>
          <cell r="G214">
            <v>21485</v>
          </cell>
        </row>
        <row r="215">
          <cell r="C215">
            <v>11907.695191290517</v>
          </cell>
          <cell r="F215">
            <v>89.024390243902445</v>
          </cell>
          <cell r="G215">
            <v>22018</v>
          </cell>
        </row>
        <row r="216">
          <cell r="C216">
            <v>10186.464889232668</v>
          </cell>
          <cell r="F216">
            <v>89.512195121951223</v>
          </cell>
          <cell r="G216">
            <v>22470</v>
          </cell>
        </row>
        <row r="217">
          <cell r="C217">
            <v>12131.684876486186</v>
          </cell>
          <cell r="F217">
            <v>90</v>
          </cell>
          <cell r="G217">
            <v>22625</v>
          </cell>
        </row>
        <row r="218">
          <cell r="C218">
            <v>10410.454574428337</v>
          </cell>
          <cell r="F218">
            <v>90.487804878048777</v>
          </cell>
          <cell r="G218">
            <v>23875</v>
          </cell>
        </row>
        <row r="219">
          <cell r="C219">
            <v>10794.237963537369</v>
          </cell>
          <cell r="F219">
            <v>90.975609756097569</v>
          </cell>
          <cell r="G219">
            <v>24565</v>
          </cell>
        </row>
        <row r="220">
          <cell r="C220">
            <v>12531.601984598245</v>
          </cell>
          <cell r="F220">
            <v>91.463414634146346</v>
          </cell>
          <cell r="G220">
            <v>25552</v>
          </cell>
        </row>
        <row r="221">
          <cell r="C221">
            <v>10851.996565380083</v>
          </cell>
          <cell r="F221">
            <v>91.951219512195124</v>
          </cell>
          <cell r="G221">
            <v>28176</v>
          </cell>
        </row>
        <row r="222">
          <cell r="C222">
            <v>-3268.5565443808991</v>
          </cell>
          <cell r="F222">
            <v>92.439024390243901</v>
          </cell>
          <cell r="G222">
            <v>28248</v>
          </cell>
        </row>
        <row r="223">
          <cell r="C223">
            <v>14255.515044966471</v>
          </cell>
          <cell r="F223">
            <v>92.926829268292693</v>
          </cell>
          <cell r="G223">
            <v>30760</v>
          </cell>
        </row>
        <row r="224">
          <cell r="C224">
            <v>12763.325292579197</v>
          </cell>
          <cell r="F224">
            <v>93.41463414634147</v>
          </cell>
          <cell r="G224">
            <v>31400.5</v>
          </cell>
        </row>
        <row r="225">
          <cell r="C225">
            <v>16303.481139300831</v>
          </cell>
          <cell r="F225">
            <v>93.902439024390247</v>
          </cell>
          <cell r="G225">
            <v>31600</v>
          </cell>
        </row>
        <row r="226">
          <cell r="C226">
            <v>13452.785745634734</v>
          </cell>
          <cell r="F226">
            <v>94.390243902439025</v>
          </cell>
          <cell r="G226">
            <v>32250</v>
          </cell>
        </row>
        <row r="227">
          <cell r="C227">
            <v>9034.5591232296611</v>
          </cell>
          <cell r="F227">
            <v>94.878048780487802</v>
          </cell>
          <cell r="G227">
            <v>32528</v>
          </cell>
        </row>
        <row r="228">
          <cell r="C228">
            <v>9671.8063211868375</v>
          </cell>
          <cell r="F228">
            <v>95.365853658536594</v>
          </cell>
          <cell r="G228">
            <v>34028</v>
          </cell>
        </row>
        <row r="229">
          <cell r="C229">
            <v>12110.146709729785</v>
          </cell>
          <cell r="F229">
            <v>95.853658536585371</v>
          </cell>
          <cell r="G229">
            <v>34184</v>
          </cell>
        </row>
        <row r="230">
          <cell r="C230">
            <v>12782.445481708619</v>
          </cell>
          <cell r="F230">
            <v>96.341463414634148</v>
          </cell>
          <cell r="G230">
            <v>35056</v>
          </cell>
        </row>
        <row r="231">
          <cell r="C231">
            <v>10101.388738546861</v>
          </cell>
          <cell r="F231">
            <v>96.829268292682926</v>
          </cell>
          <cell r="G231">
            <v>35550</v>
          </cell>
        </row>
        <row r="232">
          <cell r="C232">
            <v>10780.336985851809</v>
          </cell>
          <cell r="F232">
            <v>97.317073170731717</v>
          </cell>
          <cell r="G232">
            <v>36000</v>
          </cell>
        </row>
        <row r="233">
          <cell r="C233">
            <v>10232.938846517271</v>
          </cell>
          <cell r="F233">
            <v>97.804878048780495</v>
          </cell>
          <cell r="G233">
            <v>36880</v>
          </cell>
        </row>
        <row r="234">
          <cell r="C234">
            <v>7364.6244282433654</v>
          </cell>
          <cell r="F234">
            <v>98.292682926829272</v>
          </cell>
          <cell r="G234">
            <v>37028</v>
          </cell>
        </row>
        <row r="235">
          <cell r="C235">
            <v>12853.859983574295</v>
          </cell>
          <cell r="F235">
            <v>98.780487804878049</v>
          </cell>
          <cell r="G235">
            <v>40960</v>
          </cell>
        </row>
        <row r="236">
          <cell r="C236">
            <v>17361.798007485868</v>
          </cell>
          <cell r="F236">
            <v>99.268292682926827</v>
          </cell>
          <cell r="G236">
            <v>41315</v>
          </cell>
        </row>
        <row r="237">
          <cell r="C237">
            <v>16803.093045421534</v>
          </cell>
          <cell r="F237">
            <v>99.756097560975618</v>
          </cell>
          <cell r="G237">
            <v>45400</v>
          </cell>
        </row>
      </sheetData>
      <sheetData sheetId="5" refreshError="1"/>
      <sheetData sheetId="6">
        <row r="2">
          <cell r="A2">
            <v>0.22923975706551561</v>
          </cell>
          <cell r="B2">
            <v>-0.55079420235187293</v>
          </cell>
          <cell r="C2">
            <v>-1.7187977642398988</v>
          </cell>
          <cell r="D2">
            <v>-1.453071118827878E-2</v>
          </cell>
          <cell r="E2">
            <v>0.15980495182829779</v>
          </cell>
          <cell r="F2">
            <v>1</v>
          </cell>
          <cell r="G2">
            <v>0</v>
          </cell>
          <cell r="H2">
            <v>0</v>
          </cell>
          <cell r="I2">
            <v>0</v>
          </cell>
        </row>
        <row r="3">
          <cell r="A3">
            <v>0.22923975706551561</v>
          </cell>
          <cell r="B3">
            <v>-0.55079420235187293</v>
          </cell>
          <cell r="C3">
            <v>-1.7187977642398988</v>
          </cell>
          <cell r="D3">
            <v>-1.453071118827878E-2</v>
          </cell>
          <cell r="E3">
            <v>0.15980495182829779</v>
          </cell>
          <cell r="F3">
            <v>1</v>
          </cell>
          <cell r="G3">
            <v>0</v>
          </cell>
          <cell r="H3">
            <v>0</v>
          </cell>
          <cell r="I3">
            <v>0</v>
          </cell>
        </row>
        <row r="4">
          <cell r="A4">
            <v>1.4378213710203722</v>
          </cell>
          <cell r="B4">
            <v>-0.7004467026595389</v>
          </cell>
          <cell r="C4">
            <v>-0.71583749607049274</v>
          </cell>
          <cell r="D4">
            <v>0.51362457136441153</v>
          </cell>
          <cell r="E4">
            <v>0.80735242060244328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</row>
        <row r="5">
          <cell r="A5">
            <v>-2.3719185390152029E-2</v>
          </cell>
          <cell r="B5">
            <v>-0.10183670142887503</v>
          </cell>
          <cell r="C5">
            <v>0.18512681262405722</v>
          </cell>
          <cell r="D5">
            <v>-0.41976985525597932</v>
          </cell>
          <cell r="E5">
            <v>-0.45830854109247748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</row>
        <row r="6">
          <cell r="A6">
            <v>0.34166595371247904</v>
          </cell>
          <cell r="B6">
            <v>-1.2990567038902028</v>
          </cell>
          <cell r="C6">
            <v>0.11712950630748883</v>
          </cell>
          <cell r="D6">
            <v>0.51554513602823948</v>
          </cell>
          <cell r="E6">
            <v>0.33640880694851932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</row>
        <row r="7">
          <cell r="A7">
            <v>0.20113320790377476</v>
          </cell>
          <cell r="B7">
            <v>-0.85009920296720487</v>
          </cell>
          <cell r="C7">
            <v>0.18512681262405722</v>
          </cell>
          <cell r="D7">
            <v>-9.3273862405225338E-2</v>
          </cell>
          <cell r="E7">
            <v>0.33640880694851932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</row>
        <row r="8">
          <cell r="A8">
            <v>0.20113320790377476</v>
          </cell>
          <cell r="B8">
            <v>-0.85009920296720487</v>
          </cell>
          <cell r="C8">
            <v>1.2050864073726049</v>
          </cell>
          <cell r="D8">
            <v>0.55395642930479883</v>
          </cell>
          <cell r="E8">
            <v>0.33640880694851932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A9">
            <v>0.20113320790377476</v>
          </cell>
          <cell r="B9">
            <v>-0.85009920296720487</v>
          </cell>
          <cell r="C9">
            <v>1.2050864073726049</v>
          </cell>
          <cell r="D9">
            <v>0.76521854232587494</v>
          </cell>
          <cell r="E9">
            <v>0.33640880694851932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A10">
            <v>1.0443296827560002</v>
          </cell>
          <cell r="B10">
            <v>-1.5983617045055347</v>
          </cell>
          <cell r="C10">
            <v>1.2050864073726049</v>
          </cell>
          <cell r="D10">
            <v>1.0187330779511663</v>
          </cell>
          <cell r="E10">
            <v>0.18923892768166806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A11">
            <v>1.6064606659908174</v>
          </cell>
          <cell r="B11">
            <v>-1.2990567038902028</v>
          </cell>
          <cell r="C11">
            <v>0.13412883288663033</v>
          </cell>
          <cell r="D11">
            <v>0.95535444404484338</v>
          </cell>
          <cell r="E11">
            <v>0.18923892768166806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A12">
            <v>-5.1825734551892884E-2</v>
          </cell>
          <cell r="B12">
            <v>-0.25148920173654099</v>
          </cell>
          <cell r="C12">
            <v>0.42311738473205268</v>
          </cell>
          <cell r="D12">
            <v>-0.30837710475395741</v>
          </cell>
          <cell r="E12">
            <v>-0.48774251694584769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>
            <v>-5.1825734551892884E-2</v>
          </cell>
          <cell r="B13">
            <v>-0.25148920173654099</v>
          </cell>
          <cell r="C13">
            <v>0.42311738473205268</v>
          </cell>
          <cell r="D13">
            <v>-0.30837710475395741</v>
          </cell>
          <cell r="E13">
            <v>-0.48774251694584769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A14">
            <v>0.51030524868292415</v>
          </cell>
          <cell r="B14">
            <v>-0.40114170204420696</v>
          </cell>
          <cell r="C14">
            <v>0.42311738473205268</v>
          </cell>
          <cell r="D14">
            <v>0.29660076435185151</v>
          </cell>
          <cell r="E14">
            <v>1.1605601308428863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A15">
            <v>0.51030524868292415</v>
          </cell>
          <cell r="B15">
            <v>-0.40114170204420696</v>
          </cell>
          <cell r="C15">
            <v>0.42311738473205268</v>
          </cell>
          <cell r="D15">
            <v>0.40223182086238957</v>
          </cell>
          <cell r="E15">
            <v>1.1605601308428863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0.51030524868292415</v>
          </cell>
          <cell r="B16">
            <v>-0.85009920296720487</v>
          </cell>
          <cell r="C16">
            <v>0.81410189605232874</v>
          </cell>
          <cell r="D16">
            <v>0.95919557337249939</v>
          </cell>
          <cell r="E16">
            <v>1.1605601308428863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>
            <v>2.2248047475491162</v>
          </cell>
          <cell r="B17">
            <v>-1.2990567038902028</v>
          </cell>
          <cell r="C17">
            <v>0.81410189605232874</v>
          </cell>
          <cell r="D17">
            <v>1.2952943895423932</v>
          </cell>
          <cell r="E17">
            <v>2.4262210925378072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2.2248047475491162</v>
          </cell>
          <cell r="B18">
            <v>-1.2990567038902028</v>
          </cell>
          <cell r="C18">
            <v>0.81410189605232874</v>
          </cell>
          <cell r="D18">
            <v>1.583379089116588</v>
          </cell>
          <cell r="E18">
            <v>2.4262210925378072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2.2248047475491162</v>
          </cell>
          <cell r="B19">
            <v>-1.5983617045055347</v>
          </cell>
          <cell r="C19">
            <v>1.9190581236965887</v>
          </cell>
          <cell r="D19">
            <v>1.8234496720950835</v>
          </cell>
          <cell r="E19">
            <v>2.4262210925378072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0">
          <cell r="A20">
            <v>-1.541472840124158</v>
          </cell>
          <cell r="B20">
            <v>2.5170820539552796</v>
          </cell>
          <cell r="C20">
            <v>-1.7527964173981818</v>
          </cell>
          <cell r="D20">
            <v>-2.0503292548459213</v>
          </cell>
          <cell r="E20">
            <v>-1.8711393820542495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-0.92312875856585919</v>
          </cell>
          <cell r="B21">
            <v>1.8436458025707827</v>
          </cell>
          <cell r="C21">
            <v>-0.71583749607049274</v>
          </cell>
          <cell r="D21">
            <v>-1.3089912946083271</v>
          </cell>
          <cell r="E21">
            <v>-1.0175540823065121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-0.92312875856585919</v>
          </cell>
          <cell r="B22">
            <v>1.8436458025707827</v>
          </cell>
          <cell r="C22">
            <v>-0.71583749607049274</v>
          </cell>
          <cell r="D22">
            <v>-1.2417715313743483</v>
          </cell>
          <cell r="E22">
            <v>-1.0175540823065121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  <row r="23">
          <cell r="A23">
            <v>-0.97934185688934094</v>
          </cell>
          <cell r="B23">
            <v>1.5443408019554508</v>
          </cell>
          <cell r="C23">
            <v>-0.85183210870363191</v>
          </cell>
          <cell r="D23">
            <v>-1.3051501652806712</v>
          </cell>
          <cell r="E23">
            <v>-1.0175540823065121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-0.97934185688934094</v>
          </cell>
          <cell r="B24">
            <v>1.0953833010324527</v>
          </cell>
          <cell r="C24">
            <v>-0.85183210870363191</v>
          </cell>
          <cell r="D24">
            <v>-1.3051501652806712</v>
          </cell>
          <cell r="E24">
            <v>-1.0175540823065121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-2.3719185390152029E-2</v>
          </cell>
          <cell r="B25">
            <v>-0.10183670142887503</v>
          </cell>
          <cell r="C25">
            <v>-0.85183210870363191</v>
          </cell>
          <cell r="D25">
            <v>-0.82116786999602398</v>
          </cell>
          <cell r="E25">
            <v>-0.78208227547955023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-0.97934185688934094</v>
          </cell>
          <cell r="B26">
            <v>1.0953833010324527</v>
          </cell>
          <cell r="C26">
            <v>-0.85183210870363191</v>
          </cell>
          <cell r="D26">
            <v>-1.1303787808723262</v>
          </cell>
          <cell r="E26">
            <v>-1.0175540823065121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-0.97934185688934094</v>
          </cell>
          <cell r="B27">
            <v>1.0953833010324527</v>
          </cell>
          <cell r="C27">
            <v>-0.85183210870363191</v>
          </cell>
          <cell r="D27">
            <v>-1.0881263582681111</v>
          </cell>
          <cell r="E27">
            <v>-1.0175540823065121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-0.97934185688934094</v>
          </cell>
          <cell r="B28">
            <v>1.0953833010324527</v>
          </cell>
          <cell r="C28">
            <v>-0.85183210870363191</v>
          </cell>
          <cell r="D28">
            <v>-1.0881263582681111</v>
          </cell>
          <cell r="E28">
            <v>-1.0175540823065121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-2.3719185390152029E-2</v>
          </cell>
          <cell r="B29">
            <v>-0.10183670142887503</v>
          </cell>
          <cell r="C29">
            <v>-0.85183210870363191</v>
          </cell>
          <cell r="D29">
            <v>-0.70017229617486221</v>
          </cell>
          <cell r="E29">
            <v>-0.78208227547955023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-0.41721087365452392</v>
          </cell>
          <cell r="B30">
            <v>-0.10183670142887503</v>
          </cell>
          <cell r="C30">
            <v>0.78010324289404342</v>
          </cell>
          <cell r="D30">
            <v>-3.9498051818042321E-2</v>
          </cell>
          <cell r="E30">
            <v>-7.5666854998664212E-2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A31">
            <v>1.1848624285647045</v>
          </cell>
          <cell r="B31">
            <v>-0.99975170327487084</v>
          </cell>
          <cell r="C31">
            <v>-0.47784692396249728</v>
          </cell>
          <cell r="D31">
            <v>0.49057779539847596</v>
          </cell>
          <cell r="E31">
            <v>0.92508832401592433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-1.2604073485067495</v>
          </cell>
          <cell r="B32">
            <v>2.5170820539552796</v>
          </cell>
          <cell r="C32">
            <v>-2.0587842958227482</v>
          </cell>
          <cell r="D32">
            <v>-1.6182022054846295</v>
          </cell>
          <cell r="E32">
            <v>-0.9586861305997717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-0.75448946359541413</v>
          </cell>
          <cell r="B33">
            <v>1.0953833010324527</v>
          </cell>
          <cell r="C33">
            <v>-2.0587842958227482</v>
          </cell>
          <cell r="D33">
            <v>-1.4146223511188651</v>
          </cell>
          <cell r="E33">
            <v>-0.9586861305997717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-1.2041942501832676</v>
          </cell>
          <cell r="B34">
            <v>1.6939933022631166</v>
          </cell>
          <cell r="C34">
            <v>-0.85183210870363191</v>
          </cell>
          <cell r="D34">
            <v>-1.3800521871699618</v>
          </cell>
          <cell r="E34">
            <v>-1.3413278166935849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>
            <v>-0.75448946359541413</v>
          </cell>
          <cell r="B35">
            <v>0.49677329980178886</v>
          </cell>
          <cell r="C35">
            <v>-0.85183210870363191</v>
          </cell>
          <cell r="D35">
            <v>-1.1822340267956815</v>
          </cell>
          <cell r="E35">
            <v>-0.9586861305997717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-0.75448946359541413</v>
          </cell>
          <cell r="B36">
            <v>0.49677329980178886</v>
          </cell>
          <cell r="C36">
            <v>-0.85183210870363191</v>
          </cell>
          <cell r="D36">
            <v>-1.1515049921744338</v>
          </cell>
          <cell r="E36">
            <v>-0.9586861305997717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-0.75448946359541413</v>
          </cell>
          <cell r="B37">
            <v>0.49677329980178886</v>
          </cell>
          <cell r="C37">
            <v>-0.37585096448764349</v>
          </cell>
          <cell r="D37">
            <v>-1.0477945003277238</v>
          </cell>
          <cell r="E37">
            <v>-0.9586861305997717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>
            <v>-0.75448946359541413</v>
          </cell>
          <cell r="B38">
            <v>0.49677329980178886</v>
          </cell>
          <cell r="C38">
            <v>-0.37585096448764349</v>
          </cell>
          <cell r="D38">
            <v>-1.0209065950341323</v>
          </cell>
          <cell r="E38">
            <v>-0.9586861305997717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A39">
            <v>-0.47342397197800562</v>
          </cell>
          <cell r="B39">
            <v>0.34712079949412289</v>
          </cell>
          <cell r="C39">
            <v>-0.37585096448764349</v>
          </cell>
          <cell r="D39">
            <v>-0.61374688630260377</v>
          </cell>
          <cell r="E39">
            <v>-0.42887456523910722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</row>
        <row r="40">
          <cell r="A40">
            <v>-0.47342397197800562</v>
          </cell>
          <cell r="B40">
            <v>0.34712079949412289</v>
          </cell>
          <cell r="C40">
            <v>-0.37585096448764349</v>
          </cell>
          <cell r="D40">
            <v>-0.51195695911972161</v>
          </cell>
          <cell r="E40">
            <v>-0.42887456523910722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>
            <v>-0.47342397197800562</v>
          </cell>
          <cell r="B41">
            <v>0.34712079949412289</v>
          </cell>
          <cell r="C41">
            <v>-0.37585096448764349</v>
          </cell>
          <cell r="D41">
            <v>-0.48314848916230219</v>
          </cell>
          <cell r="E41">
            <v>-0.42887456523910722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</row>
        <row r="42">
          <cell r="A42">
            <v>-0.47342397197800562</v>
          </cell>
          <cell r="B42">
            <v>0.34712079949412289</v>
          </cell>
          <cell r="C42">
            <v>-0.37585096448764349</v>
          </cell>
          <cell r="D42">
            <v>-0.35255009202200055</v>
          </cell>
          <cell r="E42">
            <v>-0.42887456523910722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A43">
            <v>-5.1825734551892884E-2</v>
          </cell>
          <cell r="B43">
            <v>-0.40114170204420696</v>
          </cell>
          <cell r="C43">
            <v>-0.37585096448764349</v>
          </cell>
          <cell r="D43">
            <v>-0.17393757828599984</v>
          </cell>
          <cell r="E43">
            <v>-0.42887456523910722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A44">
            <v>-7.9932283713633728E-2</v>
          </cell>
          <cell r="B44">
            <v>4.7815798878790942E-2</v>
          </cell>
          <cell r="C44">
            <v>-0.37585096448764349</v>
          </cell>
          <cell r="D44">
            <v>-0.50427470046440981</v>
          </cell>
          <cell r="E44">
            <v>-0.42887456523910722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A45">
            <v>-0.69827636527193249</v>
          </cell>
          <cell r="B45">
            <v>-0.25148920173654099</v>
          </cell>
          <cell r="C45">
            <v>-0.74983614922877817</v>
          </cell>
          <cell r="D45">
            <v>-0.41976985525597932</v>
          </cell>
          <cell r="E45">
            <v>-0.39944058938573695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A46">
            <v>-0.92312875856585919</v>
          </cell>
          <cell r="B46">
            <v>1.8436458025707827</v>
          </cell>
          <cell r="C46">
            <v>-0.71583749607049274</v>
          </cell>
          <cell r="D46">
            <v>-1.3089912946083271</v>
          </cell>
          <cell r="E46">
            <v>-1.0175540823065121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>
            <v>-0.92312875856585919</v>
          </cell>
          <cell r="B47">
            <v>1.8436458025707827</v>
          </cell>
          <cell r="C47">
            <v>-0.71583749607049274</v>
          </cell>
          <cell r="D47">
            <v>-1.2417715313743483</v>
          </cell>
          <cell r="E47">
            <v>-1.0175540823065121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</row>
        <row r="48">
          <cell r="A48">
            <v>-0.36099777533104221</v>
          </cell>
          <cell r="B48">
            <v>-0.25148920173654099</v>
          </cell>
          <cell r="C48">
            <v>-0.46084759738335579</v>
          </cell>
          <cell r="D48">
            <v>0.34269431628372266</v>
          </cell>
          <cell r="E48">
            <v>-0.16396878255877495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>
            <v>2.056165452578671</v>
          </cell>
          <cell r="B49">
            <v>-1.7480142048132008</v>
          </cell>
          <cell r="C49">
            <v>2.4290379210708628</v>
          </cell>
          <cell r="D49">
            <v>2.9008864485025718</v>
          </cell>
          <cell r="E49">
            <v>2.4262210925378072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A50">
            <v>2.056165452578671</v>
          </cell>
          <cell r="B50">
            <v>-1.7480142048132008</v>
          </cell>
          <cell r="C50">
            <v>2.4290379210708628</v>
          </cell>
          <cell r="D50">
            <v>2.9008864485025718</v>
          </cell>
          <cell r="E50">
            <v>2.4262210925378072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</row>
        <row r="51">
          <cell r="A51">
            <v>2.3091243950343388</v>
          </cell>
          <cell r="B51">
            <v>-2.0473192054285327</v>
          </cell>
          <cell r="C51">
            <v>0.5591119973651919</v>
          </cell>
          <cell r="D51">
            <v>2.6781009474985278</v>
          </cell>
          <cell r="E51">
            <v>2.4262210925378072</v>
          </cell>
          <cell r="F51">
            <v>0</v>
          </cell>
          <cell r="G51">
            <v>0</v>
          </cell>
          <cell r="H51">
            <v>0</v>
          </cell>
          <cell r="I51">
            <v>1</v>
          </cell>
        </row>
        <row r="52">
          <cell r="A52">
            <v>-0.97934185688934094</v>
          </cell>
          <cell r="B52">
            <v>4.7815798878790942E-2</v>
          </cell>
          <cell r="C52">
            <v>-0.9538280681784882</v>
          </cell>
          <cell r="D52">
            <v>-1.2782622599870797</v>
          </cell>
          <cell r="E52">
            <v>-0.98812010645314197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</row>
        <row r="53">
          <cell r="A53">
            <v>-0.97934185688934094</v>
          </cell>
          <cell r="B53">
            <v>1.0953833010324527</v>
          </cell>
          <cell r="C53">
            <v>-0.9538280681784882</v>
          </cell>
          <cell r="D53">
            <v>-1.2590566133487999</v>
          </cell>
          <cell r="E53">
            <v>-0.98812010645314197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</row>
        <row r="54">
          <cell r="A54">
            <v>-0.97934185688934094</v>
          </cell>
          <cell r="B54">
            <v>1.0953833010324527</v>
          </cell>
          <cell r="C54">
            <v>-0.9538280681784882</v>
          </cell>
          <cell r="D54">
            <v>-1.2494537900296601</v>
          </cell>
          <cell r="E54">
            <v>-0.98812010645314197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</row>
        <row r="55">
          <cell r="A55">
            <v>-0.97934185688934094</v>
          </cell>
          <cell r="B55">
            <v>1.0953833010324527</v>
          </cell>
          <cell r="C55">
            <v>-0.9538280681784882</v>
          </cell>
          <cell r="D55">
            <v>-1.1726312034765416</v>
          </cell>
          <cell r="E55">
            <v>-0.98812010645314197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</row>
        <row r="56">
          <cell r="A56">
            <v>-0.97934185688934094</v>
          </cell>
          <cell r="B56">
            <v>1.0953833010324527</v>
          </cell>
          <cell r="C56">
            <v>-0.9538280681784882</v>
          </cell>
          <cell r="D56">
            <v>-1.1630283801574017</v>
          </cell>
          <cell r="E56">
            <v>-0.98812010645314197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-5.1825734551892884E-2</v>
          </cell>
          <cell r="B57">
            <v>-1.1494042035825369</v>
          </cell>
          <cell r="C57">
            <v>-0.57984288343735357</v>
          </cell>
          <cell r="D57">
            <v>-0.33718557471137683</v>
          </cell>
          <cell r="E57">
            <v>-1.6062335993739172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A58">
            <v>-5.1825734551892884E-2</v>
          </cell>
          <cell r="B58">
            <v>-1.1494042035825369</v>
          </cell>
          <cell r="C58">
            <v>-0.57984288343735357</v>
          </cell>
          <cell r="D58">
            <v>-0.33718557471137683</v>
          </cell>
          <cell r="E58">
            <v>-1.6062335993739172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A59">
            <v>-5.1825734551892884E-2</v>
          </cell>
          <cell r="B59">
            <v>-1.1494042035825369</v>
          </cell>
          <cell r="C59">
            <v>-0.57984288343735357</v>
          </cell>
          <cell r="D59">
            <v>-0.32758275139223703</v>
          </cell>
          <cell r="E59">
            <v>-1.6062335993739172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</row>
        <row r="60">
          <cell r="A60">
            <v>0.90379693694729601</v>
          </cell>
          <cell r="B60">
            <v>-1.1494042035825369</v>
          </cell>
          <cell r="C60">
            <v>-0.57984288343735357</v>
          </cell>
          <cell r="D60">
            <v>-0.10671781505202109</v>
          </cell>
          <cell r="E60">
            <v>-1.3118938408402148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A61">
            <v>-0.52963707030148732</v>
          </cell>
          <cell r="B61">
            <v>0.19746829918645692</v>
          </cell>
          <cell r="C61">
            <v>1.513354683263262E-2</v>
          </cell>
          <cell r="D61">
            <v>-0.32758275139223703</v>
          </cell>
          <cell r="E61">
            <v>-7.5666854998664212E-2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A62">
            <v>-0.52963707030148732</v>
          </cell>
          <cell r="B62">
            <v>0.19746829918645692</v>
          </cell>
          <cell r="C62">
            <v>1.513354683263262E-2</v>
          </cell>
          <cell r="D62">
            <v>-0.27956863479653793</v>
          </cell>
          <cell r="E62">
            <v>-7.5666854998664212E-2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</row>
        <row r="63">
          <cell r="A63">
            <v>-0.52963707030148732</v>
          </cell>
          <cell r="B63">
            <v>0.19746829918645692</v>
          </cell>
          <cell r="C63">
            <v>1.513354683263262E-2</v>
          </cell>
          <cell r="D63">
            <v>-0.32758275139223703</v>
          </cell>
          <cell r="E63">
            <v>-7.5666854998664212E-2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A64">
            <v>-0.52963707030148732</v>
          </cell>
          <cell r="B64">
            <v>0.19746829918645692</v>
          </cell>
          <cell r="C64">
            <v>1.513354683263262E-2</v>
          </cell>
          <cell r="D64">
            <v>-0.27956863479653793</v>
          </cell>
          <cell r="E64">
            <v>-7.5666854998664212E-2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A65">
            <v>-1.0917680535363044</v>
          </cell>
          <cell r="B65">
            <v>1.6939933022631166</v>
          </cell>
          <cell r="C65">
            <v>1.513354683263262E-2</v>
          </cell>
          <cell r="D65">
            <v>-0.21619000089021509</v>
          </cell>
          <cell r="E65">
            <v>-7.5666854998664212E-2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A66">
            <v>-0.52963707030148732</v>
          </cell>
          <cell r="B66">
            <v>0.19746829918645692</v>
          </cell>
          <cell r="C66">
            <v>1.513354683263262E-2</v>
          </cell>
          <cell r="D66">
            <v>-0.25076016483911845</v>
          </cell>
          <cell r="E66">
            <v>-7.5666854998664212E-2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A67">
            <v>0.48219869952118327</v>
          </cell>
          <cell r="B67">
            <v>-0.55079420235187293</v>
          </cell>
          <cell r="C67">
            <v>1.0520924681603243</v>
          </cell>
          <cell r="D67">
            <v>0.21977817779873293</v>
          </cell>
          <cell r="E67">
            <v>0.45414471036200027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>
            <v>-0.86691566024237754</v>
          </cell>
          <cell r="B68">
            <v>1.2450358013401188</v>
          </cell>
          <cell r="C68">
            <v>1.0520924681603243</v>
          </cell>
          <cell r="D68">
            <v>0.27739511771357184</v>
          </cell>
          <cell r="E68">
            <v>0.27754085524177879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A69">
            <v>0.5665183470064058</v>
          </cell>
          <cell r="B69">
            <v>-0.85009920296720487</v>
          </cell>
          <cell r="C69">
            <v>1.9190581236965887</v>
          </cell>
          <cell r="D69">
            <v>1.8426553187333632</v>
          </cell>
          <cell r="E69">
            <v>1.719805672056921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A70">
            <v>0.5665183470064058</v>
          </cell>
          <cell r="B70">
            <v>-0.85009920296720487</v>
          </cell>
          <cell r="C70">
            <v>1.9190581236965887</v>
          </cell>
          <cell r="D70">
            <v>2.293988014732935</v>
          </cell>
          <cell r="E70">
            <v>1.719805672056921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A71">
            <v>0.5665183470064058</v>
          </cell>
          <cell r="B71">
            <v>-0.85009920296720487</v>
          </cell>
          <cell r="C71">
            <v>1.3580803465848881</v>
          </cell>
          <cell r="D71">
            <v>1.8042440254568037</v>
          </cell>
          <cell r="E71">
            <v>1.719805672056921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</row>
        <row r="72">
          <cell r="A72">
            <v>0.5665183470064058</v>
          </cell>
          <cell r="B72">
            <v>-0.85009920296720487</v>
          </cell>
          <cell r="C72">
            <v>2.6415295033101436</v>
          </cell>
          <cell r="D72">
            <v>2.332399308009494</v>
          </cell>
          <cell r="E72">
            <v>1.719805672056921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A73">
            <v>1.4659279201821129</v>
          </cell>
          <cell r="B73">
            <v>-1.8976667051208667</v>
          </cell>
          <cell r="C73">
            <v>2.6415295033101436</v>
          </cell>
          <cell r="D73">
            <v>2.2747823680946553</v>
          </cell>
          <cell r="E73">
            <v>2.4262210925378072</v>
          </cell>
          <cell r="F73">
            <v>0</v>
          </cell>
          <cell r="G73">
            <v>0</v>
          </cell>
          <cell r="H73">
            <v>1</v>
          </cell>
          <cell r="I73">
            <v>0</v>
          </cell>
        </row>
        <row r="74">
          <cell r="A74">
            <v>1.4659279201821129</v>
          </cell>
          <cell r="B74">
            <v>-1.8976667051208667</v>
          </cell>
          <cell r="C74">
            <v>-0.358851637908502</v>
          </cell>
          <cell r="D74">
            <v>2.169151311584117</v>
          </cell>
          <cell r="E74">
            <v>2.4262210925378072</v>
          </cell>
          <cell r="F74">
            <v>1</v>
          </cell>
          <cell r="G74">
            <v>0</v>
          </cell>
          <cell r="H74">
            <v>1</v>
          </cell>
          <cell r="I74">
            <v>0</v>
          </cell>
        </row>
        <row r="75">
          <cell r="A75">
            <v>2.2810178458725976</v>
          </cell>
          <cell r="B75">
            <v>-2.1969717057361988</v>
          </cell>
          <cell r="C75">
            <v>2.6415295033101436</v>
          </cell>
          <cell r="D75">
            <v>2.5820727143071296</v>
          </cell>
          <cell r="E75">
            <v>2.4262210925378072</v>
          </cell>
          <cell r="F75">
            <v>0</v>
          </cell>
          <cell r="G75">
            <v>0</v>
          </cell>
          <cell r="H75">
            <v>1</v>
          </cell>
          <cell r="I75">
            <v>0</v>
          </cell>
        </row>
        <row r="76">
          <cell r="A76">
            <v>2.2810178458725976</v>
          </cell>
          <cell r="B76">
            <v>-2.1969717057361988</v>
          </cell>
          <cell r="C76">
            <v>2.2590446552794381</v>
          </cell>
          <cell r="D76">
            <v>2.2267682514989562</v>
          </cell>
          <cell r="E76">
            <v>2.4262210925378072</v>
          </cell>
          <cell r="F76">
            <v>0</v>
          </cell>
          <cell r="G76">
            <v>0</v>
          </cell>
          <cell r="H76">
            <v>1</v>
          </cell>
          <cell r="I76">
            <v>0</v>
          </cell>
        </row>
        <row r="77">
          <cell r="A77">
            <v>2.0280589034169298</v>
          </cell>
          <cell r="B77">
            <v>-0.99975170327487084</v>
          </cell>
          <cell r="C77">
            <v>0.67810728341918958</v>
          </cell>
          <cell r="D77">
            <v>0.68071369711744445</v>
          </cell>
          <cell r="E77">
            <v>0.45414471036200027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A78">
            <v>-0.97934185688934094</v>
          </cell>
          <cell r="B78">
            <v>1.5443408019554508</v>
          </cell>
          <cell r="C78">
            <v>-0.85183210870363191</v>
          </cell>
          <cell r="D78">
            <v>-1.2244864493998966</v>
          </cell>
          <cell r="E78">
            <v>-0.9586861305997717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A79">
            <v>-0.97934185688934094</v>
          </cell>
          <cell r="B79">
            <v>1.0953833010324527</v>
          </cell>
          <cell r="C79">
            <v>-0.85183210870363191</v>
          </cell>
          <cell r="D79">
            <v>-1.1745517681403694</v>
          </cell>
          <cell r="E79">
            <v>-0.9586861305997717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A80">
            <v>-0.97934185688934094</v>
          </cell>
          <cell r="B80">
            <v>1.0953833010324527</v>
          </cell>
          <cell r="C80">
            <v>-0.85183210870363191</v>
          </cell>
          <cell r="D80">
            <v>-1.0593178883106915</v>
          </cell>
          <cell r="E80">
            <v>-0.9586861305997717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A81">
            <v>-2.3719185390152029E-2</v>
          </cell>
          <cell r="B81">
            <v>-0.10183670142887503</v>
          </cell>
          <cell r="C81">
            <v>-0.97082739475762969</v>
          </cell>
          <cell r="D81">
            <v>-0.7885182707109486</v>
          </cell>
          <cell r="E81">
            <v>-0.78208227547955023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0.36977250287421987</v>
          </cell>
          <cell r="B82">
            <v>-0.10183670142887503</v>
          </cell>
          <cell r="C82">
            <v>-0.40984961764592892</v>
          </cell>
          <cell r="D82">
            <v>-0.35639122134965651</v>
          </cell>
          <cell r="E82">
            <v>-0.42887456523910722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A83">
            <v>-0.41721087365452392</v>
          </cell>
          <cell r="B83">
            <v>0.19746829918645692</v>
          </cell>
          <cell r="C83">
            <v>-0.40984961764592892</v>
          </cell>
          <cell r="D83">
            <v>-0.43705493723043104</v>
          </cell>
          <cell r="E83">
            <v>-7.5666854998664212E-2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4">
          <cell r="A84">
            <v>1.1848624285647045</v>
          </cell>
          <cell r="B84">
            <v>-0.99975170327487084</v>
          </cell>
          <cell r="C84">
            <v>-0.47784692396249728</v>
          </cell>
          <cell r="D84">
            <v>0.53283021800269115</v>
          </cell>
          <cell r="E84">
            <v>0.92508832401592433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1.1848624285647045</v>
          </cell>
          <cell r="B85">
            <v>-0.99975170327487084</v>
          </cell>
          <cell r="C85">
            <v>-0.47784692396249728</v>
          </cell>
          <cell r="D85">
            <v>0.70183990841955213</v>
          </cell>
          <cell r="E85">
            <v>0.92508832401592433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</row>
        <row r="86">
          <cell r="A86">
            <v>1.1848624285647045</v>
          </cell>
          <cell r="B86">
            <v>-0.99975170327487084</v>
          </cell>
          <cell r="C86">
            <v>-0.47784692396249728</v>
          </cell>
          <cell r="D86">
            <v>0.71144273173869188</v>
          </cell>
          <cell r="E86">
            <v>0.92508832401592433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-0.41721087365452392</v>
          </cell>
          <cell r="B87">
            <v>0.19746829918645692</v>
          </cell>
          <cell r="C87">
            <v>-0.40984961764592892</v>
          </cell>
          <cell r="D87">
            <v>-0.36599404466879631</v>
          </cell>
          <cell r="E87">
            <v>-7.5666854998664212E-2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A88">
            <v>-0.41721087365452392</v>
          </cell>
          <cell r="B88">
            <v>0.19746829918645692</v>
          </cell>
          <cell r="C88">
            <v>-0.40984961764592892</v>
          </cell>
          <cell r="D88">
            <v>-0.28917145811567774</v>
          </cell>
          <cell r="E88">
            <v>-7.5666854998664212E-2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A89">
            <v>0.36977250287421987</v>
          </cell>
          <cell r="B89">
            <v>-0.10183670142887503</v>
          </cell>
          <cell r="C89">
            <v>-0.40984961764592892</v>
          </cell>
          <cell r="D89">
            <v>-0.29301258744333369</v>
          </cell>
          <cell r="E89">
            <v>-0.42887456523910722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0.36977250287421987</v>
          </cell>
          <cell r="B90">
            <v>-0.10183670142887503</v>
          </cell>
          <cell r="C90">
            <v>-0.40984961764592892</v>
          </cell>
          <cell r="D90">
            <v>-0.29301258744333369</v>
          </cell>
          <cell r="E90">
            <v>-0.42887456523910722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A91">
            <v>-0.95123530772760012</v>
          </cell>
          <cell r="B91">
            <v>0.94573080072478677</v>
          </cell>
          <cell r="C91">
            <v>-0.71583749607049274</v>
          </cell>
          <cell r="D91">
            <v>-1.2801828246509075</v>
          </cell>
          <cell r="E91">
            <v>-0.81151625133292049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-1.3447269959919721</v>
          </cell>
          <cell r="B92">
            <v>2.5170820539552796</v>
          </cell>
          <cell r="C92">
            <v>-0.71583749607049274</v>
          </cell>
          <cell r="D92">
            <v>-1.034350547680928</v>
          </cell>
          <cell r="E92">
            <v>-0.63491239621269902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A93">
            <v>-0.95123530772760012</v>
          </cell>
          <cell r="B93">
            <v>0.94573080072478677</v>
          </cell>
          <cell r="C93">
            <v>-0.71583749607049274</v>
          </cell>
          <cell r="D93">
            <v>-1.2244864493998966</v>
          </cell>
          <cell r="E93">
            <v>-0.81151625133292049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-0.95123530772760012</v>
          </cell>
          <cell r="B94">
            <v>0.94573080072478677</v>
          </cell>
          <cell r="C94">
            <v>-0.71583749607049274</v>
          </cell>
          <cell r="D94">
            <v>-1.1860751561233374</v>
          </cell>
          <cell r="E94">
            <v>-0.81151625133292049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A95">
            <v>-0.95123530772760012</v>
          </cell>
          <cell r="B95">
            <v>0.94573080072478677</v>
          </cell>
          <cell r="C95">
            <v>-0.71583749607049274</v>
          </cell>
          <cell r="D95">
            <v>-1.0209065950341323</v>
          </cell>
          <cell r="E95">
            <v>-0.81151625133292049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A96">
            <v>-0.95123530772760012</v>
          </cell>
          <cell r="B96">
            <v>0.94573080072478677</v>
          </cell>
          <cell r="C96">
            <v>-0.71583749607049274</v>
          </cell>
          <cell r="D96">
            <v>-1.1611078154935737</v>
          </cell>
          <cell r="E96">
            <v>-0.81151625133292049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</row>
        <row r="97">
          <cell r="A97">
            <v>-0.95123530772760012</v>
          </cell>
          <cell r="B97">
            <v>0.94573080072478677</v>
          </cell>
          <cell r="C97">
            <v>-0.71583749607049274</v>
          </cell>
          <cell r="D97">
            <v>-1.0132243363788205</v>
          </cell>
          <cell r="E97">
            <v>-0.81151625133292049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</row>
        <row r="98">
          <cell r="A98">
            <v>-0.95123530772760012</v>
          </cell>
          <cell r="B98">
            <v>0.94573080072478677</v>
          </cell>
          <cell r="C98">
            <v>-0.71583749607049274</v>
          </cell>
          <cell r="D98">
            <v>-1.1226965222170144</v>
          </cell>
          <cell r="E98">
            <v>-0.81151625133292049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99">
          <cell r="A99">
            <v>-0.95123530772760012</v>
          </cell>
          <cell r="B99">
            <v>0.94573080072478677</v>
          </cell>
          <cell r="C99">
            <v>-0.71583749607049274</v>
          </cell>
          <cell r="D99">
            <v>-0.99593925440436881</v>
          </cell>
          <cell r="E99">
            <v>-0.81151625133292049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</row>
        <row r="100">
          <cell r="A100">
            <v>-0.95123530772760012</v>
          </cell>
          <cell r="B100">
            <v>0.94573080072478677</v>
          </cell>
          <cell r="C100">
            <v>-0.61384153659563889</v>
          </cell>
          <cell r="D100">
            <v>-1.0516356296553797</v>
          </cell>
          <cell r="E100">
            <v>-0.81151625133292049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A101">
            <v>-0.16425193119885628</v>
          </cell>
          <cell r="B101">
            <v>0.49677329980178886</v>
          </cell>
          <cell r="C101">
            <v>-0.25685567843364582</v>
          </cell>
          <cell r="D101">
            <v>-0.4447371958857429</v>
          </cell>
          <cell r="E101">
            <v>-0.13453480670540471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A102">
            <v>-0.16425193119885628</v>
          </cell>
          <cell r="B102">
            <v>0.49677329980178886</v>
          </cell>
          <cell r="C102">
            <v>-0.25685567843364582</v>
          </cell>
          <cell r="D102">
            <v>-0.48698961848995809</v>
          </cell>
          <cell r="E102">
            <v>-0.13453480670540471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</row>
        <row r="103">
          <cell r="A103">
            <v>1.3816082726968906</v>
          </cell>
          <cell r="B103">
            <v>-1.2990567038902028</v>
          </cell>
          <cell r="C103">
            <v>0.28712277209891346</v>
          </cell>
          <cell r="D103">
            <v>1.036018159925618</v>
          </cell>
          <cell r="E103">
            <v>1.6609377203501805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>
            <v>1.3816082726968906</v>
          </cell>
          <cell r="B104">
            <v>-1.2990567038902028</v>
          </cell>
          <cell r="C104">
            <v>0.28712277209891346</v>
          </cell>
          <cell r="D104">
            <v>1.4220516573550388</v>
          </cell>
          <cell r="E104">
            <v>1.6609377203501805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A105">
            <v>1.3816082726968906</v>
          </cell>
          <cell r="B105">
            <v>-0.85009920296720487</v>
          </cell>
          <cell r="C105">
            <v>0.28712277209891346</v>
          </cell>
          <cell r="D105">
            <v>0.96879839669163914</v>
          </cell>
          <cell r="E105">
            <v>1.6609377203501805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A106">
            <v>1.6064606659908174</v>
          </cell>
          <cell r="B106">
            <v>-0.85009920296720487</v>
          </cell>
          <cell r="C106">
            <v>-1.2598159466030521</v>
          </cell>
          <cell r="D106">
            <v>0.98992460799374682</v>
          </cell>
          <cell r="E106">
            <v>1.6609377203501805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>
            <v>2.3091243950343388</v>
          </cell>
          <cell r="B107">
            <v>-1.1494042035825369</v>
          </cell>
          <cell r="C107">
            <v>-1.2598159466030521</v>
          </cell>
          <cell r="D107">
            <v>1.1205230051340485</v>
          </cell>
          <cell r="E107">
            <v>1.6609377203501805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1.6064606659908174</v>
          </cell>
          <cell r="B108">
            <v>-0.85009920296720487</v>
          </cell>
          <cell r="C108">
            <v>8.3130853149203432E-2</v>
          </cell>
          <cell r="D108">
            <v>1.1205230051340485</v>
          </cell>
          <cell r="E108">
            <v>1.6609377203501805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</row>
        <row r="109">
          <cell r="A109">
            <v>-0.16425193119885628</v>
          </cell>
          <cell r="B109">
            <v>-0.99975170327487084</v>
          </cell>
          <cell r="C109">
            <v>1.562072265534598</v>
          </cell>
          <cell r="D109">
            <v>0.89197581013852056</v>
          </cell>
          <cell r="E109">
            <v>-0.13453480670540471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-0.22046502952233799</v>
          </cell>
          <cell r="B110">
            <v>0.34712079949412289</v>
          </cell>
          <cell r="C110">
            <v>1.562072265534598</v>
          </cell>
          <cell r="D110">
            <v>1.2319157556360703</v>
          </cell>
          <cell r="E110">
            <v>0.80735242060244328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</row>
        <row r="111">
          <cell r="A111">
            <v>-0.16425193119885628</v>
          </cell>
          <cell r="B111">
            <v>-0.99975170327487084</v>
          </cell>
          <cell r="C111">
            <v>2.6330298400205727</v>
          </cell>
          <cell r="D111">
            <v>1.2952943895423932</v>
          </cell>
          <cell r="E111">
            <v>-0.13453480670540471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  <row r="112">
          <cell r="A112">
            <v>-0.22046502952233799</v>
          </cell>
          <cell r="B112">
            <v>-0.85009920296720487</v>
          </cell>
          <cell r="C112">
            <v>2.6330298400205727</v>
          </cell>
          <cell r="D112">
            <v>1.6794073223079862</v>
          </cell>
          <cell r="E112">
            <v>0.80735242060244328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</row>
        <row r="113">
          <cell r="A113">
            <v>-0.22046502952233799</v>
          </cell>
          <cell r="B113">
            <v>-0.99975170327487084</v>
          </cell>
          <cell r="C113">
            <v>1.562072265534598</v>
          </cell>
          <cell r="D113">
            <v>0.99760686664905862</v>
          </cell>
          <cell r="E113">
            <v>-0.13453480670540471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</row>
        <row r="114">
          <cell r="A114">
            <v>-0.22046502952233799</v>
          </cell>
          <cell r="B114">
            <v>0.34712079949412289</v>
          </cell>
          <cell r="C114">
            <v>1.562072265534598</v>
          </cell>
          <cell r="D114">
            <v>1.3375468121466083</v>
          </cell>
          <cell r="E114">
            <v>0.80735242060244328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</row>
        <row r="115">
          <cell r="A115">
            <v>-0.22046502952233799</v>
          </cell>
          <cell r="B115">
            <v>-0.99975170327487084</v>
          </cell>
          <cell r="C115">
            <v>2.6330298400205727</v>
          </cell>
          <cell r="D115">
            <v>1.4009254460529312</v>
          </cell>
          <cell r="E115">
            <v>-0.13453480670540471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>
            <v>-0.22046502952233799</v>
          </cell>
          <cell r="B116">
            <v>-0.85009920296720487</v>
          </cell>
          <cell r="C116">
            <v>2.6330298400205727</v>
          </cell>
          <cell r="D116">
            <v>1.7850383788185242</v>
          </cell>
          <cell r="E116">
            <v>0.80735242060244328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-0.16425193119885628</v>
          </cell>
          <cell r="B117">
            <v>-0.99975170327487084</v>
          </cell>
          <cell r="C117">
            <v>1.562072265534598</v>
          </cell>
          <cell r="D117">
            <v>0.99760686664905862</v>
          </cell>
          <cell r="E117">
            <v>-0.13453480670540471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A118">
            <v>-0.22046502952233799</v>
          </cell>
          <cell r="B118">
            <v>0.34712079949412289</v>
          </cell>
          <cell r="C118">
            <v>1.562072265534598</v>
          </cell>
          <cell r="D118">
            <v>1.3375468121466083</v>
          </cell>
          <cell r="E118">
            <v>0.80735242060244328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</row>
        <row r="119">
          <cell r="A119">
            <v>1.1005427810794819</v>
          </cell>
          <cell r="B119">
            <v>-0.99975170327487084</v>
          </cell>
          <cell r="C119">
            <v>1.5790715921137395</v>
          </cell>
          <cell r="D119">
            <v>1.1032379231595968</v>
          </cell>
          <cell r="E119">
            <v>0.27754085524177879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</row>
        <row r="120">
          <cell r="A120">
            <v>-0.97934185688934094</v>
          </cell>
          <cell r="B120">
            <v>1.5443408019554508</v>
          </cell>
          <cell r="C120">
            <v>-0.85183210870363191</v>
          </cell>
          <cell r="D120">
            <v>-1.2244864493998966</v>
          </cell>
          <cell r="E120">
            <v>-1.0175540823065121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A121">
            <v>-2.3719185390152029E-2</v>
          </cell>
          <cell r="B121">
            <v>-0.10183670142887503</v>
          </cell>
          <cell r="C121">
            <v>-0.85183210870363191</v>
          </cell>
          <cell r="D121">
            <v>-0.82116786999602398</v>
          </cell>
          <cell r="E121">
            <v>-0.78208227547955023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</row>
        <row r="122">
          <cell r="A122">
            <v>-0.97934185688934094</v>
          </cell>
          <cell r="B122">
            <v>1.0953833010324527</v>
          </cell>
          <cell r="C122">
            <v>-0.85183210870363191</v>
          </cell>
          <cell r="D122">
            <v>-1.1303787808723262</v>
          </cell>
          <cell r="E122">
            <v>-1.0175540823065121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</row>
        <row r="123">
          <cell r="A123">
            <v>-0.97934185688934094</v>
          </cell>
          <cell r="B123">
            <v>1.0953833010324527</v>
          </cell>
          <cell r="C123">
            <v>-0.85183210870363191</v>
          </cell>
          <cell r="D123">
            <v>-1.0881263582681111</v>
          </cell>
          <cell r="E123">
            <v>-1.0175540823065121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A124">
            <v>-0.97934185688934094</v>
          </cell>
          <cell r="B124">
            <v>1.0953833010324527</v>
          </cell>
          <cell r="C124">
            <v>-0.85183210870363191</v>
          </cell>
          <cell r="D124">
            <v>-0.70017229617486221</v>
          </cell>
          <cell r="E124">
            <v>-0.78208227547955023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</row>
        <row r="125">
          <cell r="A125">
            <v>-0.41721087365452392</v>
          </cell>
          <cell r="B125">
            <v>-0.10183670142887503</v>
          </cell>
          <cell r="C125">
            <v>0.78010324289404342</v>
          </cell>
          <cell r="D125">
            <v>-3.9498051818042321E-2</v>
          </cell>
          <cell r="E125">
            <v>-7.5666854998664212E-2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</row>
        <row r="126">
          <cell r="A126">
            <v>1.1848624285647045</v>
          </cell>
          <cell r="B126">
            <v>-0.99975170327487084</v>
          </cell>
          <cell r="C126">
            <v>-0.47784692396249728</v>
          </cell>
          <cell r="D126">
            <v>0.50402174804527167</v>
          </cell>
          <cell r="E126">
            <v>0.92508832401592433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A127">
            <v>1.1286493302412228</v>
          </cell>
          <cell r="B127">
            <v>-0.55079420235187293</v>
          </cell>
          <cell r="C127">
            <v>-0.71583749607049274</v>
          </cell>
          <cell r="D127">
            <v>0.42719916149215309</v>
          </cell>
          <cell r="E127">
            <v>0.77791844474907301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</row>
        <row r="128">
          <cell r="A128">
            <v>2.3091243950343388</v>
          </cell>
          <cell r="B128">
            <v>-0.85009920296720487</v>
          </cell>
          <cell r="C128">
            <v>-1.5658038250276158</v>
          </cell>
          <cell r="D128">
            <v>0.3849467388879379</v>
          </cell>
          <cell r="E128">
            <v>2.0435794064439938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</row>
        <row r="129">
          <cell r="A129">
            <v>2.3091243950343388</v>
          </cell>
          <cell r="B129">
            <v>-0.85009920296720487</v>
          </cell>
          <cell r="C129">
            <v>-1.5658038250276158</v>
          </cell>
          <cell r="D129">
            <v>0.3849467388879379</v>
          </cell>
          <cell r="E129">
            <v>2.0435794064439938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</row>
        <row r="130">
          <cell r="A130">
            <v>2.3091243950343388</v>
          </cell>
          <cell r="B130">
            <v>-0.85009920296720487</v>
          </cell>
          <cell r="C130">
            <v>-1.5658038250276158</v>
          </cell>
          <cell r="D130">
            <v>0.46945158409636834</v>
          </cell>
          <cell r="E130">
            <v>2.0435794064439938</v>
          </cell>
          <cell r="F130">
            <v>1</v>
          </cell>
          <cell r="G130">
            <v>0</v>
          </cell>
          <cell r="H130">
            <v>0</v>
          </cell>
          <cell r="I130">
            <v>0</v>
          </cell>
        </row>
        <row r="131">
          <cell r="A131">
            <v>2.3091243950343388</v>
          </cell>
          <cell r="B131">
            <v>-0.40114170204420696</v>
          </cell>
          <cell r="C131">
            <v>-5.2863759483935777E-2</v>
          </cell>
          <cell r="D131">
            <v>1.5564911838229964</v>
          </cell>
          <cell r="E131">
            <v>2.3084851891243261</v>
          </cell>
          <cell r="F131">
            <v>0</v>
          </cell>
          <cell r="G131">
            <v>1</v>
          </cell>
          <cell r="H131">
            <v>1</v>
          </cell>
          <cell r="I131">
            <v>0</v>
          </cell>
        </row>
        <row r="132">
          <cell r="A132">
            <v>-0.36099777533104221</v>
          </cell>
          <cell r="B132">
            <v>4.7815798878790942E-2</v>
          </cell>
          <cell r="C132">
            <v>-0.4438482708042143</v>
          </cell>
          <cell r="D132">
            <v>4.5006793390388128E-2</v>
          </cell>
          <cell r="E132">
            <v>0.21867290353503829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</row>
        <row r="133">
          <cell r="A133">
            <v>-0.36099777533104221</v>
          </cell>
          <cell r="B133">
            <v>4.7815798878790942E-2</v>
          </cell>
          <cell r="C133">
            <v>-0.4438482708042143</v>
          </cell>
          <cell r="D133">
            <v>-0.18354040160513968</v>
          </cell>
          <cell r="E133">
            <v>0.21867290353503829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A134">
            <v>0.20113320790377476</v>
          </cell>
          <cell r="B134">
            <v>-0.40114170204420696</v>
          </cell>
          <cell r="C134">
            <v>6.6131526570059523E-2</v>
          </cell>
          <cell r="D134">
            <v>0.19673140183279733</v>
          </cell>
          <cell r="E134">
            <v>-0.10510083085203446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</row>
        <row r="135">
          <cell r="A135">
            <v>0.20113320790377476</v>
          </cell>
          <cell r="B135">
            <v>-0.40114170204420696</v>
          </cell>
          <cell r="C135">
            <v>6.6131526570059523E-2</v>
          </cell>
          <cell r="D135">
            <v>0.26779229439443203</v>
          </cell>
          <cell r="E135">
            <v>-0.10510083085203446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A136">
            <v>0.20113320790377476</v>
          </cell>
          <cell r="B136">
            <v>-0.40114170204420696</v>
          </cell>
          <cell r="C136">
            <v>6.6131526570059523E-2</v>
          </cell>
          <cell r="D136">
            <v>0.2908390703603676</v>
          </cell>
          <cell r="E136">
            <v>-0.10510083085203446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A137">
            <v>0.20113320790377476</v>
          </cell>
          <cell r="B137">
            <v>-0.40114170204420696</v>
          </cell>
          <cell r="C137">
            <v>6.6131526570059523E-2</v>
          </cell>
          <cell r="D137">
            <v>0.3887878682155938</v>
          </cell>
          <cell r="E137">
            <v>-0.10510083085203446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A138">
            <v>1.6064606659908174</v>
          </cell>
          <cell r="B138">
            <v>-0.7004467026595389</v>
          </cell>
          <cell r="C138">
            <v>6.6131526570059523E-2</v>
          </cell>
          <cell r="D138">
            <v>0.48481610140699205</v>
          </cell>
          <cell r="E138">
            <v>-0.10510083085203446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A139">
            <v>1.6064606659908174</v>
          </cell>
          <cell r="B139">
            <v>-0.7004467026595389</v>
          </cell>
          <cell r="C139">
            <v>6.6131526570059523E-2</v>
          </cell>
          <cell r="D139">
            <v>0.55971812329628268</v>
          </cell>
          <cell r="E139">
            <v>-0.10510083085203446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>
            <v>-0.95123530772760012</v>
          </cell>
          <cell r="B140">
            <v>0.7960783004171208</v>
          </cell>
          <cell r="C140">
            <v>-0.85183210870363191</v>
          </cell>
          <cell r="D140">
            <v>-0.97097191377460523</v>
          </cell>
          <cell r="E140">
            <v>-0.81151625133292049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</row>
        <row r="141">
          <cell r="A141">
            <v>-0.83880911108063672</v>
          </cell>
          <cell r="B141">
            <v>4.7815798878790942E-2</v>
          </cell>
          <cell r="C141">
            <v>-0.85183210870363191</v>
          </cell>
          <cell r="D141">
            <v>-0.8365323873066477</v>
          </cell>
          <cell r="E141">
            <v>-0.48774251694584769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</row>
        <row r="142">
          <cell r="A142">
            <v>-0.83880911108063672</v>
          </cell>
          <cell r="B142">
            <v>4.7815798878790942E-2</v>
          </cell>
          <cell r="C142">
            <v>-0.91982941502020277</v>
          </cell>
          <cell r="D142">
            <v>-0.60606462764729196</v>
          </cell>
          <cell r="E142">
            <v>-0.48774251694584769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</row>
        <row r="143">
          <cell r="A143">
            <v>-0.58585016862496908</v>
          </cell>
          <cell r="B143">
            <v>0.94573080072478677</v>
          </cell>
          <cell r="C143">
            <v>-0.25685567843364582</v>
          </cell>
          <cell r="D143">
            <v>-0.7885182707109486</v>
          </cell>
          <cell r="E143">
            <v>-0.48774251694584769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</row>
        <row r="144">
          <cell r="A144">
            <v>-0.58585016862496908</v>
          </cell>
          <cell r="B144">
            <v>0.34712079949412289</v>
          </cell>
          <cell r="C144">
            <v>-0.25685567843364582</v>
          </cell>
          <cell r="D144">
            <v>-0.70209286083869016</v>
          </cell>
          <cell r="E144">
            <v>-0.48774251694584769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</row>
        <row r="145">
          <cell r="A145">
            <v>-0.24857157868407884</v>
          </cell>
          <cell r="B145">
            <v>0.19746829918645692</v>
          </cell>
          <cell r="C145">
            <v>-0.25685567843364582</v>
          </cell>
          <cell r="D145">
            <v>-0.41400816126449547</v>
          </cell>
          <cell r="E145">
            <v>-0.48774251694584769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</row>
        <row r="146">
          <cell r="A146">
            <v>-0.58585016862496908</v>
          </cell>
          <cell r="B146">
            <v>-0.85009920296720487</v>
          </cell>
          <cell r="C146">
            <v>-0.29085433159193119</v>
          </cell>
          <cell r="D146">
            <v>-0.32758275139223703</v>
          </cell>
          <cell r="E146">
            <v>-0.48774251694584769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A147">
            <v>0.22923975706551561</v>
          </cell>
          <cell r="B147">
            <v>-0.25148920173654099</v>
          </cell>
          <cell r="C147">
            <v>-0.29085433159193119</v>
          </cell>
          <cell r="D147">
            <v>-8.7512168413741445E-2</v>
          </cell>
          <cell r="E147">
            <v>-0.48774251694584769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>
            <v>-0.58585016862496908</v>
          </cell>
          <cell r="B148">
            <v>0.19746829918645692</v>
          </cell>
          <cell r="C148">
            <v>-0.29085433159193119</v>
          </cell>
          <cell r="D148">
            <v>-0.51003639445589366</v>
          </cell>
          <cell r="E148">
            <v>-0.48774251694584769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A149">
            <v>-0.24857157868407884</v>
          </cell>
          <cell r="B149">
            <v>4.7815798878790942E-2</v>
          </cell>
          <cell r="C149">
            <v>-0.29085433159193119</v>
          </cell>
          <cell r="D149">
            <v>-0.19314322492427949</v>
          </cell>
          <cell r="E149">
            <v>-0.48774251694584769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>
            <v>-0.58585016862496908</v>
          </cell>
          <cell r="B150">
            <v>-0.25148920173654099</v>
          </cell>
          <cell r="C150">
            <v>-0.30785365817107269</v>
          </cell>
          <cell r="D150">
            <v>-0.26036298815825826</v>
          </cell>
          <cell r="E150">
            <v>-0.48774251694584769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</row>
        <row r="151">
          <cell r="A151">
            <v>0.22923975706551561</v>
          </cell>
          <cell r="B151">
            <v>-1.1494042035825369</v>
          </cell>
          <cell r="C151">
            <v>-0.30785365817107269</v>
          </cell>
          <cell r="D151">
            <v>0.18136688452217362</v>
          </cell>
          <cell r="E151">
            <v>-0.48774251694584769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</row>
        <row r="152">
          <cell r="A152">
            <v>-1.147981151859786</v>
          </cell>
          <cell r="B152">
            <v>1.2450358013401188</v>
          </cell>
          <cell r="C152">
            <v>-0.51184557712078271</v>
          </cell>
          <cell r="D152">
            <v>-1.0958086169234229</v>
          </cell>
          <cell r="E152">
            <v>-0.9586861305997717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</row>
        <row r="153">
          <cell r="A153">
            <v>-1.147981151859786</v>
          </cell>
          <cell r="B153">
            <v>1.0953833010324527</v>
          </cell>
          <cell r="C153">
            <v>-0.51184557712078271</v>
          </cell>
          <cell r="D153">
            <v>-0.99017756041288485</v>
          </cell>
          <cell r="E153">
            <v>-0.9586861305997717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</row>
        <row r="154">
          <cell r="A154">
            <v>-1.147981151859786</v>
          </cell>
          <cell r="B154">
            <v>1.0953833010324527</v>
          </cell>
          <cell r="C154">
            <v>-0.51184557712078271</v>
          </cell>
          <cell r="D154">
            <v>-1.0381916770085839</v>
          </cell>
          <cell r="E154">
            <v>-0.9586861305997717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</row>
        <row r="155">
          <cell r="A155">
            <v>-1.147981151859786</v>
          </cell>
          <cell r="B155">
            <v>0.94573080072478677</v>
          </cell>
          <cell r="C155">
            <v>-0.51184557712078271</v>
          </cell>
          <cell r="D155">
            <v>-0.52924204109417339</v>
          </cell>
          <cell r="E155">
            <v>-0.9586861305997717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</row>
        <row r="156">
          <cell r="A156">
            <v>-1.147981151859786</v>
          </cell>
          <cell r="B156">
            <v>0.19746829918645692</v>
          </cell>
          <cell r="C156">
            <v>-0.51184557712078271</v>
          </cell>
          <cell r="D156">
            <v>-0.51003639445589366</v>
          </cell>
          <cell r="E156">
            <v>-0.9586861305997717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</row>
        <row r="157">
          <cell r="A157">
            <v>-1.147981151859786</v>
          </cell>
          <cell r="B157">
            <v>0.19746829918645692</v>
          </cell>
          <cell r="C157">
            <v>-0.51184557712078271</v>
          </cell>
          <cell r="D157">
            <v>1.0648266298830373</v>
          </cell>
          <cell r="E157">
            <v>-0.9586861305997717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</row>
        <row r="158">
          <cell r="A158">
            <v>-0.92312875856585919</v>
          </cell>
          <cell r="B158">
            <v>0.94573080072478677</v>
          </cell>
          <cell r="C158">
            <v>-0.51184557712078271</v>
          </cell>
          <cell r="D158">
            <v>-0.91143440919593832</v>
          </cell>
          <cell r="E158">
            <v>-0.78208227547955023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</row>
        <row r="159">
          <cell r="A159">
            <v>-0.92312875856585919</v>
          </cell>
          <cell r="B159">
            <v>0.94573080072478677</v>
          </cell>
          <cell r="C159">
            <v>-0.51184557712078271</v>
          </cell>
          <cell r="D159">
            <v>-0.85765859860875526</v>
          </cell>
          <cell r="E159">
            <v>-0.78208227547955023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</row>
        <row r="160">
          <cell r="A160">
            <v>-1.3166204468302312</v>
          </cell>
          <cell r="B160">
            <v>0.7960783004171208</v>
          </cell>
          <cell r="C160">
            <v>-0.51184557712078271</v>
          </cell>
          <cell r="D160">
            <v>-0.53884486441331314</v>
          </cell>
          <cell r="E160">
            <v>-0.42887456523910722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</row>
        <row r="161">
          <cell r="A161">
            <v>-1.3166204468302312</v>
          </cell>
          <cell r="B161">
            <v>2.4422558038014466</v>
          </cell>
          <cell r="C161">
            <v>-0.51184557712078271</v>
          </cell>
          <cell r="D161">
            <v>-0.53884486441331314</v>
          </cell>
          <cell r="E161">
            <v>-0.42887456523910722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</row>
        <row r="162">
          <cell r="A162">
            <v>-0.92312875856585919</v>
          </cell>
          <cell r="B162">
            <v>2.4422558038014466</v>
          </cell>
          <cell r="C162">
            <v>-0.51184557712078271</v>
          </cell>
          <cell r="D162">
            <v>-0.88646706856617474</v>
          </cell>
          <cell r="E162">
            <v>-0.78208227547955023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</row>
        <row r="163">
          <cell r="A163">
            <v>-0.92312875856585919</v>
          </cell>
          <cell r="B163">
            <v>0.49677329980178886</v>
          </cell>
          <cell r="C163">
            <v>-0.51184557712078271</v>
          </cell>
          <cell r="D163">
            <v>-0.83269125797899179</v>
          </cell>
          <cell r="E163">
            <v>-0.78208227547955023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</row>
        <row r="164">
          <cell r="A164">
            <v>-0.92312875856585919</v>
          </cell>
          <cell r="B164">
            <v>0.49677329980178886</v>
          </cell>
          <cell r="C164">
            <v>-0.51184557712078271</v>
          </cell>
          <cell r="D164">
            <v>-0.79812109403008835</v>
          </cell>
          <cell r="E164">
            <v>-0.78208227547955023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-0.92312875856585919</v>
          </cell>
          <cell r="B165">
            <v>0.49677329980178886</v>
          </cell>
          <cell r="C165">
            <v>-0.71583749607049274</v>
          </cell>
          <cell r="D165">
            <v>-0.74242471877907745</v>
          </cell>
          <cell r="E165">
            <v>-0.78208227547955023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-0.92312875856585919</v>
          </cell>
          <cell r="B166">
            <v>0.49677329980178886</v>
          </cell>
          <cell r="C166">
            <v>-0.71583749607049274</v>
          </cell>
          <cell r="D166">
            <v>-0.67520495554509863</v>
          </cell>
          <cell r="E166">
            <v>-0.78208227547955023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A167">
            <v>0.25734630622725646</v>
          </cell>
          <cell r="B167">
            <v>-0.25148920173654099</v>
          </cell>
          <cell r="C167">
            <v>-0.71583749607049274</v>
          </cell>
          <cell r="D167">
            <v>-0.55805051105159276</v>
          </cell>
          <cell r="E167">
            <v>-0.78208227547955023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</row>
        <row r="168">
          <cell r="A168">
            <v>0.25734630622725646</v>
          </cell>
          <cell r="B168">
            <v>-0.25148920173654099</v>
          </cell>
          <cell r="C168">
            <v>-0.71583749607049274</v>
          </cell>
          <cell r="D168">
            <v>-0.49083074781761404</v>
          </cell>
          <cell r="E168">
            <v>-0.78208227547955023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</row>
        <row r="169">
          <cell r="A169">
            <v>0.36977250287421987</v>
          </cell>
          <cell r="B169">
            <v>-0.10183670142887503</v>
          </cell>
          <cell r="C169">
            <v>-5.2863759483935777E-2</v>
          </cell>
          <cell r="D169">
            <v>-2.9895228498902499E-2</v>
          </cell>
          <cell r="E169">
            <v>0.6307485654822218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0.36977250287421987</v>
          </cell>
          <cell r="B170">
            <v>-0.10183670142887503</v>
          </cell>
          <cell r="C170">
            <v>-5.2863759483935777E-2</v>
          </cell>
          <cell r="D170">
            <v>-3.7577487154214356E-2</v>
          </cell>
          <cell r="E170">
            <v>0.6307485654822218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A171">
            <v>0.36977250287421987</v>
          </cell>
          <cell r="B171">
            <v>-0.10183670142887503</v>
          </cell>
          <cell r="C171">
            <v>-5.2863759483935777E-2</v>
          </cell>
          <cell r="D171">
            <v>-8.7690171967948847E-3</v>
          </cell>
          <cell r="E171">
            <v>0.6307485654822218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0.36977250287421987</v>
          </cell>
          <cell r="B172">
            <v>-0.10183670142887503</v>
          </cell>
          <cell r="C172">
            <v>-5.2863759483935777E-2</v>
          </cell>
          <cell r="D172">
            <v>0.2370632597731846</v>
          </cell>
          <cell r="E172">
            <v>0.6307485654822218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0.36977250287421987</v>
          </cell>
          <cell r="B173">
            <v>-0.10183670142887503</v>
          </cell>
          <cell r="C173">
            <v>-5.2863759483935777E-2</v>
          </cell>
          <cell r="D173">
            <v>0.30428302300716337</v>
          </cell>
          <cell r="E173">
            <v>0.6307485654822218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A174">
            <v>0.36977250287421987</v>
          </cell>
          <cell r="B174">
            <v>-0.10183670142887503</v>
          </cell>
          <cell r="C174">
            <v>-5.2863759483935777E-2</v>
          </cell>
          <cell r="D174">
            <v>0.80555040026626212</v>
          </cell>
          <cell r="E174">
            <v>0.6307485654822218</v>
          </cell>
          <cell r="F174">
            <v>1</v>
          </cell>
          <cell r="G174">
            <v>0</v>
          </cell>
          <cell r="H174">
            <v>0</v>
          </cell>
          <cell r="I174">
            <v>0</v>
          </cell>
        </row>
        <row r="175">
          <cell r="A175">
            <v>-0.30478467700756051</v>
          </cell>
          <cell r="B175">
            <v>0.49677329980178886</v>
          </cell>
          <cell r="C175">
            <v>0.62710930368176265</v>
          </cell>
          <cell r="D175">
            <v>-0.44089606655808694</v>
          </cell>
          <cell r="E175">
            <v>-7.5666854998664212E-2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>
            <v>-0.83880911108063672</v>
          </cell>
          <cell r="B176">
            <v>0.34712079949412289</v>
          </cell>
          <cell r="C176">
            <v>0.62710930368176265</v>
          </cell>
          <cell r="D176">
            <v>-0.14512910832858039</v>
          </cell>
          <cell r="E176">
            <v>-0.42887456523910722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</row>
        <row r="177">
          <cell r="A177">
            <v>-0.30478467700756051</v>
          </cell>
          <cell r="B177">
            <v>0.19746829918645692</v>
          </cell>
          <cell r="C177">
            <v>0.62710930368176265</v>
          </cell>
          <cell r="D177">
            <v>-0.27188637614122607</v>
          </cell>
          <cell r="E177">
            <v>-7.5666854998664212E-2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A178">
            <v>-0.30478467700756051</v>
          </cell>
          <cell r="B178">
            <v>0.19746829918645692</v>
          </cell>
          <cell r="C178">
            <v>0.62710930368176265</v>
          </cell>
          <cell r="D178">
            <v>-0.27188637614122607</v>
          </cell>
          <cell r="E178">
            <v>-7.5666854998664212E-2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A179">
            <v>-0.30478467700756051</v>
          </cell>
          <cell r="B179">
            <v>0.19746829918645692</v>
          </cell>
          <cell r="C179">
            <v>0.62710930368176265</v>
          </cell>
          <cell r="D179">
            <v>-0.18738153093279561</v>
          </cell>
          <cell r="E179">
            <v>-7.5666854998664212E-2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>
            <v>1.6345672151525581</v>
          </cell>
          <cell r="B180">
            <v>-0.99975170327487084</v>
          </cell>
          <cell r="C180">
            <v>0.71210593657747501</v>
          </cell>
          <cell r="D180">
            <v>0.80747096493009018</v>
          </cell>
          <cell r="E180">
            <v>1.3665979618164781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</row>
        <row r="181">
          <cell r="A181">
            <v>1.6345672151525581</v>
          </cell>
          <cell r="B181">
            <v>-0.99975170327487084</v>
          </cell>
          <cell r="C181">
            <v>0.71210593657747501</v>
          </cell>
          <cell r="D181">
            <v>0.88429355148320876</v>
          </cell>
          <cell r="E181">
            <v>1.3665979618164781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</row>
        <row r="182">
          <cell r="A182">
            <v>1.4940344693438539</v>
          </cell>
          <cell r="B182">
            <v>-0.99975170327487084</v>
          </cell>
          <cell r="C182">
            <v>0.98409516184375334</v>
          </cell>
          <cell r="D182">
            <v>1.1051584878234246</v>
          </cell>
          <cell r="E182">
            <v>1.3665979618164781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</row>
        <row r="183">
          <cell r="A183">
            <v>1.4940344693438539</v>
          </cell>
          <cell r="B183">
            <v>-0.99975170327487084</v>
          </cell>
          <cell r="C183">
            <v>0.98409516184375334</v>
          </cell>
          <cell r="D183">
            <v>1.1435697810999839</v>
          </cell>
          <cell r="E183">
            <v>1.0722582032827757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>
            <v>-1.4290466434771945</v>
          </cell>
          <cell r="B184">
            <v>2.2926033034937805</v>
          </cell>
          <cell r="C184">
            <v>-0.2398563518545043</v>
          </cell>
          <cell r="D184">
            <v>-0.56573276970690467</v>
          </cell>
          <cell r="E184">
            <v>-0.81151625133292049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</row>
        <row r="185">
          <cell r="A185">
            <v>-0.5015305211397465</v>
          </cell>
          <cell r="B185">
            <v>0.49677329980178886</v>
          </cell>
          <cell r="C185">
            <v>-0.2398563518545043</v>
          </cell>
          <cell r="D185">
            <v>-0.66560213222595888</v>
          </cell>
          <cell r="E185">
            <v>-0.45830854109247748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>
            <v>-1.4290466434771945</v>
          </cell>
          <cell r="B186">
            <v>2.2926033034937805</v>
          </cell>
          <cell r="C186">
            <v>-0.2398563518545043</v>
          </cell>
          <cell r="D186">
            <v>-0.55997107571542082</v>
          </cell>
          <cell r="E186">
            <v>-0.81151625133292049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</row>
        <row r="187">
          <cell r="A187">
            <v>-0.5015305211397465</v>
          </cell>
          <cell r="B187">
            <v>0.49677329980178886</v>
          </cell>
          <cell r="C187">
            <v>-0.2398563518545043</v>
          </cell>
          <cell r="D187">
            <v>-0.65984043823447491</v>
          </cell>
          <cell r="E187">
            <v>-0.45830854109247748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>
            <v>-0.5015305211397465</v>
          </cell>
          <cell r="B188">
            <v>0.49677329980178886</v>
          </cell>
          <cell r="C188">
            <v>-0.2398563518545043</v>
          </cell>
          <cell r="D188">
            <v>-0.53884486441331314</v>
          </cell>
          <cell r="E188">
            <v>-0.45830854109247748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</row>
        <row r="189">
          <cell r="A189">
            <v>-0.97934185688934094</v>
          </cell>
          <cell r="B189">
            <v>1.6939933022631166</v>
          </cell>
          <cell r="C189">
            <v>-0.2398563518545043</v>
          </cell>
          <cell r="D189">
            <v>-0.45434001920488271</v>
          </cell>
          <cell r="E189">
            <v>-0.81151625133292049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</row>
        <row r="190">
          <cell r="A190">
            <v>-7.9932283713633728E-2</v>
          </cell>
          <cell r="B190">
            <v>0.19746829918645692</v>
          </cell>
          <cell r="C190">
            <v>-0.2398563518545043</v>
          </cell>
          <cell r="D190">
            <v>-0.49083074781761404</v>
          </cell>
          <cell r="E190">
            <v>-0.45830854109247748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A191">
            <v>-0.36099777533104221</v>
          </cell>
          <cell r="B191">
            <v>-0.25148920173654099</v>
          </cell>
          <cell r="C191">
            <v>-0.71583749607049274</v>
          </cell>
          <cell r="D191">
            <v>-0.57917672235370043</v>
          </cell>
          <cell r="E191">
            <v>-0.45830854109247748</v>
          </cell>
          <cell r="F191">
            <v>1</v>
          </cell>
          <cell r="G191">
            <v>0</v>
          </cell>
          <cell r="H191">
            <v>0</v>
          </cell>
          <cell r="I191">
            <v>0</v>
          </cell>
        </row>
        <row r="192">
          <cell r="A192">
            <v>-0.36099777533104221</v>
          </cell>
          <cell r="B192">
            <v>-0.25148920173654099</v>
          </cell>
          <cell r="C192">
            <v>-0.71583749607049274</v>
          </cell>
          <cell r="D192">
            <v>-0.64255535626002325</v>
          </cell>
          <cell r="E192">
            <v>-0.45830854109247748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</row>
        <row r="193">
          <cell r="A193">
            <v>0.20113320790377476</v>
          </cell>
          <cell r="B193">
            <v>-0.99975170327487084</v>
          </cell>
          <cell r="C193">
            <v>0.28712277209891346</v>
          </cell>
          <cell r="D193">
            <v>0.20249309582428124</v>
          </cell>
          <cell r="E193">
            <v>0.33640880694851932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A194">
            <v>-0.97934185688934094</v>
          </cell>
          <cell r="B194">
            <v>1.0953833010324527</v>
          </cell>
          <cell r="C194">
            <v>0.28712277209891346</v>
          </cell>
          <cell r="D194">
            <v>4.5006793390388128E-2</v>
          </cell>
          <cell r="E194">
            <v>-0.81151625133292049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A195">
            <v>-0.41721087365452392</v>
          </cell>
          <cell r="B195">
            <v>4.7815798878790942E-2</v>
          </cell>
          <cell r="C195">
            <v>0.28712277209891346</v>
          </cell>
          <cell r="D195">
            <v>1.4277758769140692E-2</v>
          </cell>
          <cell r="E195">
            <v>-0.45830854109247748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</row>
        <row r="196">
          <cell r="A196">
            <v>0.31355940455073816</v>
          </cell>
          <cell r="B196">
            <v>-0.40114170204420696</v>
          </cell>
          <cell r="C196">
            <v>0.95009650868546802</v>
          </cell>
          <cell r="D196">
            <v>0.68455482644510035</v>
          </cell>
          <cell r="E196">
            <v>0.48357868621537053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A197">
            <v>0.31355940455073816</v>
          </cell>
          <cell r="B197">
            <v>-0.40114170204420696</v>
          </cell>
          <cell r="C197">
            <v>0.95009650868546802</v>
          </cell>
          <cell r="D197">
            <v>0.91886371543211209</v>
          </cell>
          <cell r="E197">
            <v>0.48357868621537053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</row>
        <row r="198">
          <cell r="A198">
            <v>0.31355940455073816</v>
          </cell>
          <cell r="B198">
            <v>-0.40114170204420696</v>
          </cell>
          <cell r="C198">
            <v>0.95009650868546802</v>
          </cell>
          <cell r="D198">
            <v>0.72872781371314355</v>
          </cell>
          <cell r="E198">
            <v>0.48357868621537053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</row>
        <row r="199">
          <cell r="A199">
            <v>0.31355940455073816</v>
          </cell>
          <cell r="B199">
            <v>-0.40114170204420696</v>
          </cell>
          <cell r="C199">
            <v>0.95009650868546802</v>
          </cell>
          <cell r="D199">
            <v>0.93422823274273581</v>
          </cell>
          <cell r="E199">
            <v>0.48357868621537053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</row>
        <row r="200">
          <cell r="A200">
            <v>1.662673764314299</v>
          </cell>
          <cell r="B200">
            <v>-1.2990567038902028</v>
          </cell>
          <cell r="C200">
            <v>0.95009650868546802</v>
          </cell>
          <cell r="D200">
            <v>0.93998992673421966</v>
          </cell>
          <cell r="E200">
            <v>0.15980495182829779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</row>
        <row r="201">
          <cell r="A201">
            <v>1.662673764314299</v>
          </cell>
          <cell r="B201">
            <v>-1.2990567038902028</v>
          </cell>
          <cell r="C201">
            <v>0.95009650868546802</v>
          </cell>
          <cell r="D201">
            <v>1.1550931690829518</v>
          </cell>
          <cell r="E201">
            <v>0.15980495182829779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>
            <v>0.31355940455073816</v>
          </cell>
          <cell r="B202">
            <v>-0.40114170204420696</v>
          </cell>
          <cell r="C202">
            <v>1.7660641844843057</v>
          </cell>
          <cell r="D202">
            <v>0.76137741299821893</v>
          </cell>
          <cell r="E202">
            <v>0.48357868621537053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>
            <v>1.6064606659908174</v>
          </cell>
          <cell r="B203">
            <v>-0.85009920296720487</v>
          </cell>
          <cell r="C203">
            <v>1.7660641844843057</v>
          </cell>
          <cell r="D203">
            <v>0.94767218538953157</v>
          </cell>
          <cell r="E203">
            <v>0.48357868621537053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</row>
        <row r="204">
          <cell r="A204">
            <v>0.87569038778555519</v>
          </cell>
          <cell r="B204">
            <v>-1.1494042035825369</v>
          </cell>
          <cell r="C204">
            <v>1.7660641844843057</v>
          </cell>
          <cell r="D204">
            <v>0.87661129282789685</v>
          </cell>
          <cell r="E204">
            <v>1.4254659135232186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</row>
        <row r="205">
          <cell r="A205">
            <v>8.8707011256811366E-2</v>
          </cell>
          <cell r="B205">
            <v>-0.55079420235187293</v>
          </cell>
          <cell r="C205">
            <v>1.7660641844843057</v>
          </cell>
          <cell r="D205">
            <v>1.2703270489126297</v>
          </cell>
          <cell r="E205">
            <v>0.60131458962885154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</row>
        <row r="206">
          <cell r="A206">
            <v>0.31355940455073816</v>
          </cell>
          <cell r="B206">
            <v>-0.85009920296720487</v>
          </cell>
          <cell r="C206">
            <v>1.7660641844843057</v>
          </cell>
          <cell r="D206">
            <v>0.97263952601929515</v>
          </cell>
          <cell r="E206">
            <v>0.48357868621537053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6"/>
  <sheetViews>
    <sheetView rightToLeft="1" topLeftCell="N1" workbookViewId="0">
      <pane ySplit="1" topLeftCell="A191" activePane="bottomLeft" state="frozen"/>
      <selection activeCell="M1" sqref="M1"/>
      <selection pane="bottomLeft" activeCell="B221" sqref="B221"/>
    </sheetView>
  </sheetViews>
  <sheetFormatPr defaultRowHeight="14.25" x14ac:dyDescent="0.2"/>
  <cols>
    <col min="1" max="1" width="9" style="1"/>
    <col min="2" max="2" width="9.625" style="1" bestFit="1" customWidth="1"/>
    <col min="3" max="3" width="11" style="1" customWidth="1"/>
    <col min="4" max="4" width="8.375" style="1" bestFit="1" customWidth="1"/>
    <col min="5" max="5" width="10.75" style="1" customWidth="1"/>
    <col min="6" max="6" width="7.75" style="1" bestFit="1" customWidth="1"/>
    <col min="7" max="7" width="10.375" style="1" customWidth="1"/>
    <col min="8" max="8" width="8.375" style="1" bestFit="1" customWidth="1"/>
    <col min="9" max="9" width="10.5" style="1" customWidth="1"/>
    <col min="10" max="10" width="9.75" style="1" bestFit="1" customWidth="1"/>
    <col min="11" max="11" width="11" style="1" customWidth="1"/>
    <col min="12" max="12" width="9.625" style="1" bestFit="1" customWidth="1"/>
    <col min="13" max="13" width="10" style="1" customWidth="1"/>
    <col min="14" max="14" width="8" style="1" bestFit="1" customWidth="1"/>
    <col min="15" max="15" width="10.625" style="1" customWidth="1"/>
    <col min="16" max="16" width="5.875" style="1" bestFit="1" customWidth="1"/>
    <col min="17" max="17" width="11" style="1" customWidth="1"/>
    <col min="18" max="18" width="15.125" style="1" bestFit="1" customWidth="1"/>
    <col min="19" max="19" width="15.125" style="1" customWidth="1"/>
    <col min="20" max="20" width="10.5" style="1" bestFit="1" customWidth="1"/>
    <col min="21" max="21" width="13.625" style="1" customWidth="1"/>
    <col min="22" max="22" width="8" style="1" bestFit="1" customWidth="1"/>
    <col min="23" max="23" width="11.75" style="1" customWidth="1"/>
    <col min="24" max="24" width="7.25" style="1" bestFit="1" customWidth="1"/>
    <col min="25" max="25" width="11.375" style="1" customWidth="1"/>
    <col min="26" max="26" width="11.125" style="1" bestFit="1" customWidth="1"/>
    <col min="27" max="27" width="11.125" style="1" customWidth="1"/>
    <col min="28" max="16384" width="9" style="1"/>
  </cols>
  <sheetData>
    <row r="1" spans="1:28" ht="48.75" customHeight="1" x14ac:dyDescent="0.2">
      <c r="A1" s="5"/>
      <c r="B1" s="5" t="s">
        <v>11</v>
      </c>
      <c r="C1" s="6" t="s">
        <v>293</v>
      </c>
      <c r="D1" s="5" t="s">
        <v>12</v>
      </c>
      <c r="E1" s="6" t="s">
        <v>294</v>
      </c>
      <c r="F1" s="5" t="s">
        <v>13</v>
      </c>
      <c r="G1" s="6" t="s">
        <v>295</v>
      </c>
      <c r="H1" s="5" t="s">
        <v>14</v>
      </c>
      <c r="I1" s="6" t="s">
        <v>296</v>
      </c>
      <c r="J1" s="5" t="s">
        <v>15</v>
      </c>
      <c r="K1" s="6" t="s">
        <v>297</v>
      </c>
      <c r="L1" s="5" t="s">
        <v>16</v>
      </c>
      <c r="M1" s="6" t="s">
        <v>298</v>
      </c>
      <c r="N1" s="5" t="s">
        <v>17</v>
      </c>
      <c r="O1" s="6" t="s">
        <v>299</v>
      </c>
      <c r="P1" s="5" t="s">
        <v>18</v>
      </c>
      <c r="Q1" s="6" t="s">
        <v>300</v>
      </c>
      <c r="R1" s="5" t="s">
        <v>19</v>
      </c>
      <c r="S1" s="6" t="s">
        <v>301</v>
      </c>
      <c r="T1" s="5" t="s">
        <v>20</v>
      </c>
      <c r="U1" s="6" t="s">
        <v>302</v>
      </c>
      <c r="V1" s="5" t="s">
        <v>21</v>
      </c>
      <c r="W1" s="6" t="s">
        <v>303</v>
      </c>
      <c r="X1" s="5" t="s">
        <v>22</v>
      </c>
      <c r="Y1" s="6" t="s">
        <v>304</v>
      </c>
      <c r="Z1" s="5" t="s">
        <v>23</v>
      </c>
      <c r="AA1" s="6" t="s">
        <v>305</v>
      </c>
      <c r="AB1" s="5" t="s">
        <v>24</v>
      </c>
    </row>
    <row r="2" spans="1:28" x14ac:dyDescent="0.2">
      <c r="A2" s="5"/>
      <c r="B2" s="5">
        <v>88.6</v>
      </c>
      <c r="C2" s="5">
        <f>(B2-$B$208)/($B$209)</f>
        <v>-1.6866429267882395</v>
      </c>
      <c r="D2" s="5">
        <v>168.8</v>
      </c>
      <c r="E2" s="5">
        <f>(D2-$D$208)/($D$209)</f>
        <v>-0.42547990033501631</v>
      </c>
      <c r="F2" s="5">
        <v>64.099999999999994</v>
      </c>
      <c r="G2" s="5">
        <f>(F2-$F$208)/($F$209)</f>
        <v>-0.8427193880824968</v>
      </c>
      <c r="H2" s="5">
        <v>48.8</v>
      </c>
      <c r="I2" s="5">
        <f>(H2-$H$208)/($H$209)</f>
        <v>-2.0154834331087237</v>
      </c>
      <c r="J2" s="5">
        <v>2548</v>
      </c>
      <c r="K2" s="5">
        <f>(J2-$J$208)/($J$209)</f>
        <v>-1.453071118827878E-2</v>
      </c>
      <c r="L2" s="5">
        <v>130</v>
      </c>
      <c r="M2" s="5">
        <f>(L2-$L$208)/($L$209)</f>
        <v>7.4267120387408986E-2</v>
      </c>
      <c r="N2" s="5">
        <v>3.47</v>
      </c>
      <c r="O2" s="5">
        <f>(N2-$N$208)/($N$209)</f>
        <v>0.51780380946391147</v>
      </c>
      <c r="P2" s="10">
        <v>2.68</v>
      </c>
      <c r="Q2" s="5">
        <f>(P2-$P$208)/($P$209)</f>
        <v>-1.834885566178357</v>
      </c>
      <c r="R2" s="5">
        <v>9</v>
      </c>
      <c r="S2" s="5">
        <f>(R2-$R$208)/($R$209)</f>
        <v>-0.28764476006877138</v>
      </c>
      <c r="T2" s="5">
        <v>111</v>
      </c>
      <c r="U2" s="5">
        <f>(T2-$T$208)/($T$209)</f>
        <v>0.17405669115372346</v>
      </c>
      <c r="V2" s="5">
        <v>5000</v>
      </c>
      <c r="W2" s="5">
        <f>(V2-$V$208)/($V$209)</f>
        <v>-0.26231806562901938</v>
      </c>
      <c r="X2" s="5">
        <v>21</v>
      </c>
      <c r="Y2" s="5">
        <f>(X2-$X$208)/($X$209)</f>
        <v>-0.64497414133275199</v>
      </c>
      <c r="Z2" s="5">
        <v>27</v>
      </c>
      <c r="AA2" s="5">
        <f>(Z2-$Z$208)/($Z$209)</f>
        <v>-0.54472525814383443</v>
      </c>
      <c r="AB2" s="5">
        <v>13495</v>
      </c>
    </row>
    <row r="3" spans="1:28" x14ac:dyDescent="0.2">
      <c r="A3" s="5"/>
      <c r="B3" s="5">
        <v>88.6</v>
      </c>
      <c r="C3" s="5">
        <f t="shared" ref="C3:C66" si="0">(B3-$B$208)/($B$209)</f>
        <v>-1.6866429267882395</v>
      </c>
      <c r="D3" s="5">
        <v>168.8</v>
      </c>
      <c r="E3" s="5">
        <f t="shared" ref="E3:E66" si="1">(D3-$D$208)/($D$209)</f>
        <v>-0.42547990033501631</v>
      </c>
      <c r="F3" s="5">
        <v>64.099999999999994</v>
      </c>
      <c r="G3" s="5">
        <f t="shared" ref="G3:G66" si="2">(F3-$F$208)/($F$209)</f>
        <v>-0.8427193880824968</v>
      </c>
      <c r="H3" s="5">
        <v>48.8</v>
      </c>
      <c r="I3" s="5">
        <f t="shared" ref="I3:I66" si="3">(H3-$H$208)/($H$209)</f>
        <v>-2.0154834331087237</v>
      </c>
      <c r="J3" s="5">
        <v>2548</v>
      </c>
      <c r="K3" s="5">
        <f t="shared" ref="K3:K66" si="4">(J3-$J$208)/($J$209)</f>
        <v>-1.453071118827878E-2</v>
      </c>
      <c r="L3" s="5">
        <v>130</v>
      </c>
      <c r="M3" s="5">
        <f t="shared" ref="M3:M66" si="5">(L3-$L$208)/($L$209)</f>
        <v>7.4267120387408986E-2</v>
      </c>
      <c r="N3" s="5">
        <v>3.47</v>
      </c>
      <c r="O3" s="5">
        <f t="shared" ref="O3:O66" si="6">(N3-$N$208)/($N$209)</f>
        <v>0.51780380946391147</v>
      </c>
      <c r="P3" s="10">
        <v>2.68</v>
      </c>
      <c r="Q3" s="5">
        <f t="shared" ref="Q3:Q66" si="7">(P3-$P$208)/($P$209)</f>
        <v>-1.834885566178357</v>
      </c>
      <c r="R3" s="5">
        <v>9</v>
      </c>
      <c r="S3" s="5">
        <f t="shared" ref="S3:S66" si="8">(R3-$R$208)/($R$209)</f>
        <v>-0.28764476006877138</v>
      </c>
      <c r="T3" s="5">
        <v>111</v>
      </c>
      <c r="U3" s="5">
        <f t="shared" ref="U3:U66" si="9">(T3-$T$208)/($T$209)</f>
        <v>0.17405669115372346</v>
      </c>
      <c r="V3" s="5">
        <v>5000</v>
      </c>
      <c r="W3" s="5">
        <f t="shared" ref="W3:W66" si="10">(V3-$V$208)/($V$209)</f>
        <v>-0.26231806562901938</v>
      </c>
      <c r="X3" s="5">
        <v>21</v>
      </c>
      <c r="Y3" s="5">
        <f t="shared" ref="Y3:Y66" si="11">(X3-$X$208)/($X$209)</f>
        <v>-0.64497414133275199</v>
      </c>
      <c r="Z3" s="5">
        <v>27</v>
      </c>
      <c r="AA3" s="5">
        <f t="shared" ref="AA3:AA66" si="12">(Z3-$Z$208)/($Z$209)</f>
        <v>-0.54472525814383443</v>
      </c>
      <c r="AB3" s="5">
        <v>16500</v>
      </c>
    </row>
    <row r="4" spans="1:28" x14ac:dyDescent="0.2">
      <c r="A4" s="5"/>
      <c r="B4" s="5">
        <v>94.5</v>
      </c>
      <c r="C4" s="5">
        <f t="shared" si="0"/>
        <v>-0.70686548096414259</v>
      </c>
      <c r="D4" s="5">
        <v>171.2</v>
      </c>
      <c r="E4" s="5">
        <f t="shared" si="1"/>
        <v>-0.23094769053590705</v>
      </c>
      <c r="F4" s="5">
        <v>65.5</v>
      </c>
      <c r="G4" s="5">
        <f t="shared" si="2"/>
        <v>-0.19010075780812877</v>
      </c>
      <c r="H4" s="5">
        <v>52.4</v>
      </c>
      <c r="I4" s="5">
        <f t="shared" si="3"/>
        <v>-0.54220017871666082</v>
      </c>
      <c r="J4" s="5">
        <v>2823</v>
      </c>
      <c r="K4" s="5">
        <f t="shared" si="4"/>
        <v>0.51362457136441153</v>
      </c>
      <c r="L4" s="5">
        <v>152</v>
      </c>
      <c r="M4" s="5">
        <f t="shared" si="5"/>
        <v>0.60257108402654846</v>
      </c>
      <c r="N4" s="5">
        <v>2.68</v>
      </c>
      <c r="O4" s="5">
        <f t="shared" si="6"/>
        <v>-2.3990075624554388</v>
      </c>
      <c r="P4" s="5">
        <v>3.47</v>
      </c>
      <c r="Q4" s="5">
        <f t="shared" si="7"/>
        <v>0.68427107541699628</v>
      </c>
      <c r="R4" s="5">
        <v>9</v>
      </c>
      <c r="S4" s="5">
        <f t="shared" si="8"/>
        <v>-0.28764476006877138</v>
      </c>
      <c r="T4" s="5">
        <v>154</v>
      </c>
      <c r="U4" s="5">
        <f t="shared" si="9"/>
        <v>1.2614484222097622</v>
      </c>
      <c r="V4" s="5">
        <v>5000</v>
      </c>
      <c r="W4" s="5">
        <f t="shared" si="10"/>
        <v>-0.26231806562901938</v>
      </c>
      <c r="X4" s="5">
        <v>19</v>
      </c>
      <c r="Y4" s="5">
        <f t="shared" si="11"/>
        <v>-0.95068442797602182</v>
      </c>
      <c r="Z4" s="5">
        <v>26</v>
      </c>
      <c r="AA4" s="5">
        <f t="shared" si="12"/>
        <v>-0.68993810329271099</v>
      </c>
      <c r="AB4" s="5">
        <v>16500</v>
      </c>
    </row>
    <row r="5" spans="1:28" x14ac:dyDescent="0.2">
      <c r="A5" s="5"/>
      <c r="B5" s="5">
        <v>99.8</v>
      </c>
      <c r="C5" s="5">
        <f t="shared" si="0"/>
        <v>0.17327358053885825</v>
      </c>
      <c r="D5" s="5">
        <v>176.6</v>
      </c>
      <c r="E5" s="5">
        <f t="shared" si="1"/>
        <v>0.20674978151209342</v>
      </c>
      <c r="F5" s="5">
        <v>66.2</v>
      </c>
      <c r="G5" s="5">
        <f t="shared" si="2"/>
        <v>0.13620855732905526</v>
      </c>
      <c r="H5" s="5">
        <v>54.3</v>
      </c>
      <c r="I5" s="5">
        <f t="shared" si="3"/>
        <v>0.2353659833235936</v>
      </c>
      <c r="J5" s="5">
        <v>2337</v>
      </c>
      <c r="K5" s="5">
        <f t="shared" si="4"/>
        <v>-0.41976985525597932</v>
      </c>
      <c r="L5" s="5">
        <v>109</v>
      </c>
      <c r="M5" s="5">
        <f t="shared" si="5"/>
        <v>-0.43002302672267867</v>
      </c>
      <c r="N5" s="5">
        <v>3.19</v>
      </c>
      <c r="O5" s="5">
        <f t="shared" si="6"/>
        <v>-0.51600275273535279</v>
      </c>
      <c r="P5" s="5">
        <v>3.4</v>
      </c>
      <c r="Q5" s="5">
        <f t="shared" si="7"/>
        <v>0.46105466413639445</v>
      </c>
      <c r="R5" s="5">
        <v>10</v>
      </c>
      <c r="S5" s="5">
        <f t="shared" si="8"/>
        <v>-3.5884979460377317E-2</v>
      </c>
      <c r="T5" s="5">
        <v>102</v>
      </c>
      <c r="U5" s="5">
        <f t="shared" si="9"/>
        <v>-5.3536926974284658E-2</v>
      </c>
      <c r="V5" s="5">
        <v>5500</v>
      </c>
      <c r="W5" s="5">
        <f t="shared" si="10"/>
        <v>0.78593151436998676</v>
      </c>
      <c r="X5" s="5">
        <v>24</v>
      </c>
      <c r="Y5" s="5">
        <f t="shared" si="11"/>
        <v>-0.18640871136784731</v>
      </c>
      <c r="Z5" s="5">
        <v>30</v>
      </c>
      <c r="AA5" s="5">
        <f t="shared" si="12"/>
        <v>-0.10908672269720469</v>
      </c>
      <c r="AB5" s="5">
        <v>13950</v>
      </c>
    </row>
    <row r="6" spans="1:28" x14ac:dyDescent="0.2">
      <c r="A6" s="5"/>
      <c r="B6" s="5">
        <v>99.4</v>
      </c>
      <c r="C6" s="5">
        <f t="shared" si="0"/>
        <v>0.10684799099146333</v>
      </c>
      <c r="D6" s="5">
        <v>176.6</v>
      </c>
      <c r="E6" s="5">
        <f t="shared" si="1"/>
        <v>0.20674978151209342</v>
      </c>
      <c r="F6" s="5">
        <v>66.400000000000006</v>
      </c>
      <c r="G6" s="5">
        <f t="shared" si="2"/>
        <v>0.22943979022539449</v>
      </c>
      <c r="H6" s="5">
        <v>54.3</v>
      </c>
      <c r="I6" s="5">
        <f t="shared" si="3"/>
        <v>0.2353659833235936</v>
      </c>
      <c r="J6" s="5">
        <v>2824</v>
      </c>
      <c r="K6" s="5">
        <f t="shared" si="4"/>
        <v>0.51554513602823948</v>
      </c>
      <c r="L6" s="5">
        <v>136</v>
      </c>
      <c r="M6" s="5">
        <f t="shared" si="5"/>
        <v>0.21835001956171973</v>
      </c>
      <c r="N6" s="5">
        <v>3.19</v>
      </c>
      <c r="O6" s="5">
        <f t="shared" si="6"/>
        <v>-0.51600275273535279</v>
      </c>
      <c r="P6" s="5">
        <v>3.4</v>
      </c>
      <c r="Q6" s="5">
        <f t="shared" si="7"/>
        <v>0.46105466413639445</v>
      </c>
      <c r="R6" s="5">
        <v>8</v>
      </c>
      <c r="S6" s="5">
        <f t="shared" si="8"/>
        <v>-0.53940454067716548</v>
      </c>
      <c r="T6" s="5">
        <v>115</v>
      </c>
      <c r="U6" s="5">
        <f t="shared" si="9"/>
        <v>0.27520941032172708</v>
      </c>
      <c r="V6" s="5">
        <v>5500</v>
      </c>
      <c r="W6" s="5">
        <f t="shared" si="10"/>
        <v>0.78593151436998676</v>
      </c>
      <c r="X6" s="5">
        <v>18</v>
      </c>
      <c r="Y6" s="5">
        <f t="shared" si="11"/>
        <v>-1.1035395712976566</v>
      </c>
      <c r="Z6" s="5">
        <v>22</v>
      </c>
      <c r="AA6" s="5">
        <f t="shared" si="12"/>
        <v>-1.2707894838882174</v>
      </c>
      <c r="AB6" s="5">
        <v>17450</v>
      </c>
    </row>
    <row r="7" spans="1:28" x14ac:dyDescent="0.2">
      <c r="A7" s="5"/>
      <c r="B7" s="5">
        <v>99.8</v>
      </c>
      <c r="C7" s="5">
        <f t="shared" si="0"/>
        <v>0.17327358053885825</v>
      </c>
      <c r="D7" s="5">
        <v>177.3</v>
      </c>
      <c r="E7" s="5">
        <f t="shared" si="1"/>
        <v>0.26348834270350224</v>
      </c>
      <c r="F7" s="5">
        <v>66.3</v>
      </c>
      <c r="G7" s="5">
        <f t="shared" si="2"/>
        <v>0.18282417377722157</v>
      </c>
      <c r="H7" s="5">
        <v>53.1</v>
      </c>
      <c r="I7" s="5">
        <f t="shared" si="3"/>
        <v>-0.25572843480709201</v>
      </c>
      <c r="J7" s="5">
        <v>2507</v>
      </c>
      <c r="K7" s="5">
        <f t="shared" si="4"/>
        <v>-9.3273862405225338E-2</v>
      </c>
      <c r="L7" s="5">
        <v>136</v>
      </c>
      <c r="M7" s="5">
        <f t="shared" si="5"/>
        <v>0.21835001956171973</v>
      </c>
      <c r="N7" s="5">
        <v>3.19</v>
      </c>
      <c r="O7" s="5">
        <f t="shared" si="6"/>
        <v>-0.51600275273535279</v>
      </c>
      <c r="P7" s="5">
        <v>3.4</v>
      </c>
      <c r="Q7" s="5">
        <f t="shared" si="7"/>
        <v>0.46105466413639445</v>
      </c>
      <c r="R7" s="5">
        <v>8.5</v>
      </c>
      <c r="S7" s="5">
        <f t="shared" si="8"/>
        <v>-0.41352465037296843</v>
      </c>
      <c r="T7" s="5">
        <v>110</v>
      </c>
      <c r="U7" s="5">
        <f t="shared" si="9"/>
        <v>0.14876851136172256</v>
      </c>
      <c r="V7" s="5">
        <v>5500</v>
      </c>
      <c r="W7" s="5">
        <f t="shared" si="10"/>
        <v>0.78593151436998676</v>
      </c>
      <c r="X7" s="5">
        <v>19</v>
      </c>
      <c r="Y7" s="5">
        <f t="shared" si="11"/>
        <v>-0.95068442797602182</v>
      </c>
      <c r="Z7" s="5">
        <v>25</v>
      </c>
      <c r="AA7" s="5">
        <f t="shared" si="12"/>
        <v>-0.83515094844158766</v>
      </c>
      <c r="AB7" s="5">
        <v>15250</v>
      </c>
    </row>
    <row r="8" spans="1:28" x14ac:dyDescent="0.2">
      <c r="A8" s="5"/>
      <c r="B8" s="5">
        <v>105.8</v>
      </c>
      <c r="C8" s="5">
        <f t="shared" si="0"/>
        <v>1.1696574237498032</v>
      </c>
      <c r="D8" s="5">
        <v>192.7</v>
      </c>
      <c r="E8" s="5">
        <f t="shared" si="1"/>
        <v>1.5117366889144634</v>
      </c>
      <c r="F8" s="10">
        <v>71.400000000000006</v>
      </c>
      <c r="G8" s="5">
        <f t="shared" si="2"/>
        <v>2.560220612633842</v>
      </c>
      <c r="H8" s="5">
        <v>55.7</v>
      </c>
      <c r="I8" s="5">
        <f t="shared" si="3"/>
        <v>0.80830947114273122</v>
      </c>
      <c r="J8" s="5">
        <v>2844</v>
      </c>
      <c r="K8" s="5">
        <f t="shared" si="4"/>
        <v>0.55395642930479883</v>
      </c>
      <c r="L8" s="5">
        <v>136</v>
      </c>
      <c r="M8" s="5">
        <f t="shared" si="5"/>
        <v>0.21835001956171973</v>
      </c>
      <c r="N8" s="5">
        <v>3.19</v>
      </c>
      <c r="O8" s="5">
        <f t="shared" si="6"/>
        <v>-0.51600275273535279</v>
      </c>
      <c r="P8" s="5">
        <v>3.4</v>
      </c>
      <c r="Q8" s="5">
        <f t="shared" si="7"/>
        <v>0.46105466413639445</v>
      </c>
      <c r="R8" s="5">
        <v>8.5</v>
      </c>
      <c r="S8" s="5">
        <f t="shared" si="8"/>
        <v>-0.41352465037296843</v>
      </c>
      <c r="T8" s="5">
        <v>110</v>
      </c>
      <c r="U8" s="5">
        <f t="shared" si="9"/>
        <v>0.14876851136172256</v>
      </c>
      <c r="V8" s="5">
        <v>5500</v>
      </c>
      <c r="W8" s="5">
        <f t="shared" si="10"/>
        <v>0.78593151436998676</v>
      </c>
      <c r="X8" s="5">
        <v>19</v>
      </c>
      <c r="Y8" s="5">
        <f t="shared" si="11"/>
        <v>-0.95068442797602182</v>
      </c>
      <c r="Z8" s="5">
        <v>25</v>
      </c>
      <c r="AA8" s="5">
        <f t="shared" si="12"/>
        <v>-0.83515094844158766</v>
      </c>
      <c r="AB8" s="5">
        <v>17710</v>
      </c>
    </row>
    <row r="9" spans="1:28" x14ac:dyDescent="0.2">
      <c r="A9" s="5"/>
      <c r="B9" s="5">
        <v>105.8</v>
      </c>
      <c r="C9" s="5">
        <f t="shared" si="0"/>
        <v>1.1696574237498032</v>
      </c>
      <c r="D9" s="5">
        <v>192.7</v>
      </c>
      <c r="E9" s="5">
        <f t="shared" si="1"/>
        <v>1.5117366889144634</v>
      </c>
      <c r="F9" s="10">
        <v>71.400000000000006</v>
      </c>
      <c r="G9" s="5">
        <f t="shared" si="2"/>
        <v>2.560220612633842</v>
      </c>
      <c r="H9" s="5">
        <v>55.7</v>
      </c>
      <c r="I9" s="5">
        <f t="shared" si="3"/>
        <v>0.80830947114273122</v>
      </c>
      <c r="J9" s="5">
        <v>2954</v>
      </c>
      <c r="K9" s="5">
        <f t="shared" si="4"/>
        <v>0.76521854232587494</v>
      </c>
      <c r="L9" s="5">
        <v>136</v>
      </c>
      <c r="M9" s="5">
        <f t="shared" si="5"/>
        <v>0.21835001956171973</v>
      </c>
      <c r="N9" s="5">
        <v>3.19</v>
      </c>
      <c r="O9" s="5">
        <f t="shared" si="6"/>
        <v>-0.51600275273535279</v>
      </c>
      <c r="P9" s="5">
        <v>3.4</v>
      </c>
      <c r="Q9" s="5">
        <f t="shared" si="7"/>
        <v>0.46105466413639445</v>
      </c>
      <c r="R9" s="5">
        <v>8.5</v>
      </c>
      <c r="S9" s="5">
        <f t="shared" si="8"/>
        <v>-0.41352465037296843</v>
      </c>
      <c r="T9" s="5">
        <v>110</v>
      </c>
      <c r="U9" s="5">
        <f t="shared" si="9"/>
        <v>0.14876851136172256</v>
      </c>
      <c r="V9" s="5">
        <v>5500</v>
      </c>
      <c r="W9" s="5">
        <f t="shared" si="10"/>
        <v>0.78593151436998676</v>
      </c>
      <c r="X9" s="5">
        <v>19</v>
      </c>
      <c r="Y9" s="5">
        <f t="shared" si="11"/>
        <v>-0.95068442797602182</v>
      </c>
      <c r="Z9" s="5">
        <v>25</v>
      </c>
      <c r="AA9" s="5">
        <f t="shared" si="12"/>
        <v>-0.83515094844158766</v>
      </c>
      <c r="AB9" s="5">
        <v>18920</v>
      </c>
    </row>
    <row r="10" spans="1:28" x14ac:dyDescent="0.2">
      <c r="A10" s="5"/>
      <c r="B10" s="5">
        <v>105.8</v>
      </c>
      <c r="C10" s="5">
        <f t="shared" si="0"/>
        <v>1.1696574237498032</v>
      </c>
      <c r="D10" s="5">
        <v>192.7</v>
      </c>
      <c r="E10" s="5">
        <f t="shared" si="1"/>
        <v>1.5117366889144634</v>
      </c>
      <c r="F10" s="10">
        <v>71.400000000000006</v>
      </c>
      <c r="G10" s="5">
        <f t="shared" si="2"/>
        <v>2.560220612633842</v>
      </c>
      <c r="H10" s="5">
        <v>55.9</v>
      </c>
      <c r="I10" s="5">
        <f t="shared" si="3"/>
        <v>0.89015854083117729</v>
      </c>
      <c r="J10" s="5">
        <v>3086</v>
      </c>
      <c r="K10" s="5">
        <f t="shared" si="4"/>
        <v>1.0187330779511663</v>
      </c>
      <c r="L10" s="5">
        <v>131</v>
      </c>
      <c r="M10" s="5">
        <f t="shared" si="5"/>
        <v>9.8280936916460768E-2</v>
      </c>
      <c r="N10" s="5">
        <v>3.13</v>
      </c>
      <c r="O10" s="5">
        <f t="shared" si="6"/>
        <v>-0.73753273034948086</v>
      </c>
      <c r="P10" s="5">
        <v>3.4</v>
      </c>
      <c r="Q10" s="5">
        <f t="shared" si="7"/>
        <v>0.46105466413639445</v>
      </c>
      <c r="R10" s="5">
        <v>8.3000000000000007</v>
      </c>
      <c r="S10" s="5">
        <f t="shared" si="8"/>
        <v>-0.46387660649464707</v>
      </c>
      <c r="T10" s="5">
        <v>140</v>
      </c>
      <c r="U10" s="5">
        <f t="shared" si="9"/>
        <v>0.90741390512174958</v>
      </c>
      <c r="V10" s="5">
        <v>5500</v>
      </c>
      <c r="W10" s="5">
        <f t="shared" si="10"/>
        <v>0.78593151436998676</v>
      </c>
      <c r="X10" s="5">
        <v>17</v>
      </c>
      <c r="Y10" s="5">
        <f t="shared" si="11"/>
        <v>-1.2563947146192915</v>
      </c>
      <c r="Z10" s="5">
        <v>20</v>
      </c>
      <c r="AA10" s="5">
        <f t="shared" si="12"/>
        <v>-1.5612151741859706</v>
      </c>
      <c r="AB10" s="5">
        <v>23875</v>
      </c>
    </row>
    <row r="11" spans="1:28" x14ac:dyDescent="0.2">
      <c r="A11" s="5"/>
      <c r="B11" s="5">
        <v>99.5</v>
      </c>
      <c r="C11" s="5">
        <f t="shared" si="0"/>
        <v>0.12345438837831146</v>
      </c>
      <c r="D11" s="5">
        <v>178.2</v>
      </c>
      <c r="E11" s="5">
        <f t="shared" si="1"/>
        <v>0.33643792137816703</v>
      </c>
      <c r="F11" s="5">
        <v>67.900000000000006</v>
      </c>
      <c r="G11" s="5">
        <f t="shared" si="2"/>
        <v>0.92867403694792883</v>
      </c>
      <c r="H11" s="5">
        <v>52</v>
      </c>
      <c r="I11" s="5">
        <f t="shared" si="3"/>
        <v>-0.70589831809355608</v>
      </c>
      <c r="J11" s="5">
        <v>3053</v>
      </c>
      <c r="K11" s="5">
        <f t="shared" si="4"/>
        <v>0.95535444404484338</v>
      </c>
      <c r="L11" s="5">
        <v>131</v>
      </c>
      <c r="M11" s="5">
        <f t="shared" si="5"/>
        <v>9.8280936916460768E-2</v>
      </c>
      <c r="N11" s="5">
        <v>3.13</v>
      </c>
      <c r="O11" s="5">
        <f t="shared" si="6"/>
        <v>-0.73753273034948086</v>
      </c>
      <c r="P11" s="5">
        <v>3.4</v>
      </c>
      <c r="Q11" s="5">
        <f t="shared" si="7"/>
        <v>0.46105466413639445</v>
      </c>
      <c r="R11" s="10">
        <v>7</v>
      </c>
      <c r="S11" s="5">
        <f t="shared" si="8"/>
        <v>-0.79116432128555958</v>
      </c>
      <c r="T11" s="5">
        <v>160</v>
      </c>
      <c r="U11" s="5">
        <f t="shared" si="9"/>
        <v>1.4131775009617678</v>
      </c>
      <c r="V11" s="5">
        <v>5500</v>
      </c>
      <c r="W11" s="5">
        <f t="shared" si="10"/>
        <v>0.78593151436998676</v>
      </c>
      <c r="X11" s="5">
        <v>16</v>
      </c>
      <c r="Y11" s="5">
        <f t="shared" si="11"/>
        <v>-1.4092498579409265</v>
      </c>
      <c r="Z11" s="5">
        <v>22</v>
      </c>
      <c r="AA11" s="5">
        <f t="shared" si="12"/>
        <v>-1.2707894838882174</v>
      </c>
      <c r="AB11" s="5">
        <v>17859.167000000001</v>
      </c>
    </row>
    <row r="12" spans="1:28" x14ac:dyDescent="0.2">
      <c r="A12" s="5"/>
      <c r="B12" s="5">
        <v>101.2</v>
      </c>
      <c r="C12" s="5">
        <f t="shared" si="0"/>
        <v>0.40576314395474633</v>
      </c>
      <c r="D12" s="5">
        <v>176.8</v>
      </c>
      <c r="E12" s="5">
        <f t="shared" si="1"/>
        <v>0.22296079899535406</v>
      </c>
      <c r="F12" s="5">
        <v>64.8</v>
      </c>
      <c r="G12" s="5">
        <f t="shared" si="2"/>
        <v>-0.51641007294531271</v>
      </c>
      <c r="H12" s="5">
        <v>54.3</v>
      </c>
      <c r="I12" s="5">
        <f t="shared" si="3"/>
        <v>0.2353659833235936</v>
      </c>
      <c r="J12" s="5">
        <v>2395</v>
      </c>
      <c r="K12" s="5">
        <f t="shared" si="4"/>
        <v>-0.30837710475395741</v>
      </c>
      <c r="L12" s="5">
        <v>108</v>
      </c>
      <c r="M12" s="5">
        <f t="shared" si="5"/>
        <v>-0.45403684325173044</v>
      </c>
      <c r="N12" s="5">
        <v>3.5</v>
      </c>
      <c r="O12" s="5">
        <f t="shared" si="6"/>
        <v>0.62856879827097467</v>
      </c>
      <c r="P12" s="5">
        <v>2.8</v>
      </c>
      <c r="Q12" s="5">
        <f t="shared" si="7"/>
        <v>-1.4522288611258993</v>
      </c>
      <c r="R12" s="5">
        <v>8.8000000000000007</v>
      </c>
      <c r="S12" s="5">
        <f t="shared" si="8"/>
        <v>-0.33799671619045002</v>
      </c>
      <c r="T12" s="5">
        <v>101</v>
      </c>
      <c r="U12" s="5">
        <f t="shared" si="9"/>
        <v>-7.8825106766285569E-2</v>
      </c>
      <c r="V12" s="5">
        <v>5800</v>
      </c>
      <c r="W12" s="5">
        <f t="shared" si="10"/>
        <v>1.4148812623693905</v>
      </c>
      <c r="X12" s="5">
        <v>23</v>
      </c>
      <c r="Y12" s="5">
        <f t="shared" si="11"/>
        <v>-0.33926385468948222</v>
      </c>
      <c r="Z12" s="5">
        <v>29</v>
      </c>
      <c r="AA12" s="5">
        <f t="shared" si="12"/>
        <v>-0.25429956784608126</v>
      </c>
      <c r="AB12" s="5">
        <v>16430</v>
      </c>
    </row>
    <row r="13" spans="1:28" x14ac:dyDescent="0.2">
      <c r="A13" s="5"/>
      <c r="B13" s="5">
        <v>101.2</v>
      </c>
      <c r="C13" s="5">
        <f t="shared" si="0"/>
        <v>0.40576314395474633</v>
      </c>
      <c r="D13" s="5">
        <v>176.8</v>
      </c>
      <c r="E13" s="5">
        <f t="shared" si="1"/>
        <v>0.22296079899535406</v>
      </c>
      <c r="F13" s="5">
        <v>64.8</v>
      </c>
      <c r="G13" s="5">
        <f t="shared" si="2"/>
        <v>-0.51641007294531271</v>
      </c>
      <c r="H13" s="5">
        <v>54.3</v>
      </c>
      <c r="I13" s="5">
        <f t="shared" si="3"/>
        <v>0.2353659833235936</v>
      </c>
      <c r="J13" s="5">
        <v>2395</v>
      </c>
      <c r="K13" s="5">
        <f t="shared" si="4"/>
        <v>-0.30837710475395741</v>
      </c>
      <c r="L13" s="5">
        <v>108</v>
      </c>
      <c r="M13" s="5">
        <f t="shared" si="5"/>
        <v>-0.45403684325173044</v>
      </c>
      <c r="N13" s="5">
        <v>3.5</v>
      </c>
      <c r="O13" s="5">
        <f t="shared" si="6"/>
        <v>0.62856879827097467</v>
      </c>
      <c r="P13" s="5">
        <v>2.8</v>
      </c>
      <c r="Q13" s="5">
        <f t="shared" si="7"/>
        <v>-1.4522288611258993</v>
      </c>
      <c r="R13" s="5">
        <v>8.8000000000000007</v>
      </c>
      <c r="S13" s="5">
        <f t="shared" si="8"/>
        <v>-0.33799671619045002</v>
      </c>
      <c r="T13" s="5">
        <v>101</v>
      </c>
      <c r="U13" s="5">
        <f t="shared" si="9"/>
        <v>-7.8825106766285569E-2</v>
      </c>
      <c r="V13" s="5">
        <v>5800</v>
      </c>
      <c r="W13" s="5">
        <f t="shared" si="10"/>
        <v>1.4148812623693905</v>
      </c>
      <c r="X13" s="5">
        <v>23</v>
      </c>
      <c r="Y13" s="5">
        <f t="shared" si="11"/>
        <v>-0.33926385468948222</v>
      </c>
      <c r="Z13" s="5">
        <v>29</v>
      </c>
      <c r="AA13" s="5">
        <f t="shared" si="12"/>
        <v>-0.25429956784608126</v>
      </c>
      <c r="AB13" s="5">
        <v>16925</v>
      </c>
    </row>
    <row r="14" spans="1:28" x14ac:dyDescent="0.2">
      <c r="A14" s="5"/>
      <c r="B14" s="5">
        <v>101.2</v>
      </c>
      <c r="C14" s="5">
        <f t="shared" si="0"/>
        <v>0.40576314395474633</v>
      </c>
      <c r="D14" s="5">
        <v>176.8</v>
      </c>
      <c r="E14" s="5">
        <f t="shared" si="1"/>
        <v>0.22296079899535406</v>
      </c>
      <c r="F14" s="5">
        <v>64.8</v>
      </c>
      <c r="G14" s="5">
        <f t="shared" si="2"/>
        <v>-0.51641007294531271</v>
      </c>
      <c r="H14" s="5">
        <v>54.3</v>
      </c>
      <c r="I14" s="5">
        <f t="shared" si="3"/>
        <v>0.2353659833235936</v>
      </c>
      <c r="J14" s="5">
        <v>2710</v>
      </c>
      <c r="K14" s="5">
        <f t="shared" si="4"/>
        <v>0.29660076435185151</v>
      </c>
      <c r="L14" s="5">
        <v>164</v>
      </c>
      <c r="M14" s="5">
        <f t="shared" si="5"/>
        <v>0.8907368823751699</v>
      </c>
      <c r="N14" s="5">
        <v>3.31</v>
      </c>
      <c r="O14" s="5">
        <f t="shared" si="6"/>
        <v>-7.2942797507096688E-2</v>
      </c>
      <c r="P14" s="5">
        <v>3.19</v>
      </c>
      <c r="Q14" s="5">
        <f t="shared" si="7"/>
        <v>-0.20859456970540813</v>
      </c>
      <c r="R14" s="5">
        <v>9</v>
      </c>
      <c r="S14" s="5">
        <f t="shared" si="8"/>
        <v>-0.28764476006877138</v>
      </c>
      <c r="T14" s="5">
        <v>121</v>
      </c>
      <c r="U14" s="5">
        <f t="shared" si="9"/>
        <v>0.4269384890737325</v>
      </c>
      <c r="V14" s="5">
        <v>4250</v>
      </c>
      <c r="W14" s="5">
        <f t="shared" si="10"/>
        <v>-1.8346924356275287</v>
      </c>
      <c r="X14" s="5">
        <v>21</v>
      </c>
      <c r="Y14" s="5">
        <f t="shared" si="11"/>
        <v>-0.64497414133275199</v>
      </c>
      <c r="Z14" s="5">
        <v>28</v>
      </c>
      <c r="AA14" s="5">
        <f t="shared" si="12"/>
        <v>-0.39951241299495788</v>
      </c>
      <c r="AB14" s="5">
        <v>20970</v>
      </c>
    </row>
    <row r="15" spans="1:28" x14ac:dyDescent="0.2">
      <c r="A15" s="5"/>
      <c r="B15" s="5">
        <v>101.2</v>
      </c>
      <c r="C15" s="5">
        <f t="shared" si="0"/>
        <v>0.40576314395474633</v>
      </c>
      <c r="D15" s="5">
        <v>176.8</v>
      </c>
      <c r="E15" s="5">
        <f t="shared" si="1"/>
        <v>0.22296079899535406</v>
      </c>
      <c r="F15" s="5">
        <v>64.8</v>
      </c>
      <c r="G15" s="5">
        <f t="shared" si="2"/>
        <v>-0.51641007294531271</v>
      </c>
      <c r="H15" s="5">
        <v>54.3</v>
      </c>
      <c r="I15" s="5">
        <f t="shared" si="3"/>
        <v>0.2353659833235936</v>
      </c>
      <c r="J15" s="5">
        <v>2765</v>
      </c>
      <c r="K15" s="5">
        <f t="shared" si="4"/>
        <v>0.40223182086238957</v>
      </c>
      <c r="L15" s="5">
        <v>164</v>
      </c>
      <c r="M15" s="5">
        <f t="shared" si="5"/>
        <v>0.8907368823751699</v>
      </c>
      <c r="N15" s="5">
        <v>3.31</v>
      </c>
      <c r="O15" s="5">
        <f t="shared" si="6"/>
        <v>-7.2942797507096688E-2</v>
      </c>
      <c r="P15" s="5">
        <v>3.19</v>
      </c>
      <c r="Q15" s="5">
        <f t="shared" si="7"/>
        <v>-0.20859456970540813</v>
      </c>
      <c r="R15" s="5">
        <v>9</v>
      </c>
      <c r="S15" s="5">
        <f t="shared" si="8"/>
        <v>-0.28764476006877138</v>
      </c>
      <c r="T15" s="5">
        <v>121</v>
      </c>
      <c r="U15" s="5">
        <f t="shared" si="9"/>
        <v>0.4269384890737325</v>
      </c>
      <c r="V15" s="5">
        <v>4250</v>
      </c>
      <c r="W15" s="5">
        <f t="shared" si="10"/>
        <v>-1.8346924356275287</v>
      </c>
      <c r="X15" s="5">
        <v>21</v>
      </c>
      <c r="Y15" s="5">
        <f t="shared" si="11"/>
        <v>-0.64497414133275199</v>
      </c>
      <c r="Z15" s="5">
        <v>28</v>
      </c>
      <c r="AA15" s="5">
        <f t="shared" si="12"/>
        <v>-0.39951241299495788</v>
      </c>
      <c r="AB15" s="5">
        <v>21105</v>
      </c>
    </row>
    <row r="16" spans="1:28" x14ac:dyDescent="0.2">
      <c r="A16" s="5"/>
      <c r="B16" s="5">
        <v>103.5</v>
      </c>
      <c r="C16" s="5">
        <f t="shared" si="0"/>
        <v>0.78771028385227471</v>
      </c>
      <c r="D16" s="5">
        <v>189</v>
      </c>
      <c r="E16" s="5">
        <f t="shared" si="1"/>
        <v>1.2118328654741679</v>
      </c>
      <c r="F16" s="5">
        <v>66.900000000000006</v>
      </c>
      <c r="G16" s="5">
        <f t="shared" si="2"/>
        <v>0.46251787246623927</v>
      </c>
      <c r="H16" s="5">
        <v>55.7</v>
      </c>
      <c r="I16" s="5">
        <f t="shared" si="3"/>
        <v>0.80830947114273122</v>
      </c>
      <c r="J16" s="5">
        <v>3055</v>
      </c>
      <c r="K16" s="5">
        <f t="shared" si="4"/>
        <v>0.95919557337249939</v>
      </c>
      <c r="L16" s="5">
        <v>164</v>
      </c>
      <c r="M16" s="5">
        <f t="shared" si="5"/>
        <v>0.8907368823751699</v>
      </c>
      <c r="N16" s="5">
        <v>3.31</v>
      </c>
      <c r="O16" s="5">
        <f t="shared" si="6"/>
        <v>-7.2942797507096688E-2</v>
      </c>
      <c r="P16" s="5">
        <v>3.19</v>
      </c>
      <c r="Q16" s="5">
        <f t="shared" si="7"/>
        <v>-0.20859456970540813</v>
      </c>
      <c r="R16" s="5">
        <v>9</v>
      </c>
      <c r="S16" s="5">
        <f t="shared" si="8"/>
        <v>-0.28764476006877138</v>
      </c>
      <c r="T16" s="5">
        <v>121</v>
      </c>
      <c r="U16" s="5">
        <f t="shared" si="9"/>
        <v>0.4269384890737325</v>
      </c>
      <c r="V16" s="5">
        <v>4250</v>
      </c>
      <c r="W16" s="5">
        <f t="shared" si="10"/>
        <v>-1.8346924356275287</v>
      </c>
      <c r="X16" s="5">
        <v>20</v>
      </c>
      <c r="Y16" s="5">
        <f t="shared" si="11"/>
        <v>-0.79782928465438685</v>
      </c>
      <c r="Z16" s="5">
        <v>25</v>
      </c>
      <c r="AA16" s="5">
        <f t="shared" si="12"/>
        <v>-0.83515094844158766</v>
      </c>
      <c r="AB16" s="5">
        <v>24565</v>
      </c>
    </row>
    <row r="17" spans="1:28" x14ac:dyDescent="0.2">
      <c r="A17" s="5"/>
      <c r="B17" s="5">
        <v>103.5</v>
      </c>
      <c r="C17" s="5">
        <f t="shared" si="0"/>
        <v>0.78771028385227471</v>
      </c>
      <c r="D17" s="5">
        <v>189</v>
      </c>
      <c r="E17" s="5">
        <f t="shared" si="1"/>
        <v>1.2118328654741679</v>
      </c>
      <c r="F17" s="5">
        <v>66.900000000000006</v>
      </c>
      <c r="G17" s="5">
        <f t="shared" si="2"/>
        <v>0.46251787246623927</v>
      </c>
      <c r="H17" s="5">
        <v>55.7</v>
      </c>
      <c r="I17" s="5">
        <f t="shared" si="3"/>
        <v>0.80830947114273122</v>
      </c>
      <c r="J17" s="5">
        <v>3230</v>
      </c>
      <c r="K17" s="5">
        <f t="shared" si="4"/>
        <v>1.2952943895423932</v>
      </c>
      <c r="L17" s="10">
        <v>209</v>
      </c>
      <c r="M17" s="5">
        <f t="shared" si="5"/>
        <v>1.9713586261825005</v>
      </c>
      <c r="N17" s="5">
        <v>3.62</v>
      </c>
      <c r="O17" s="5">
        <f t="shared" si="6"/>
        <v>1.0716287534992308</v>
      </c>
      <c r="P17" s="5">
        <v>3.39</v>
      </c>
      <c r="Q17" s="5">
        <f t="shared" si="7"/>
        <v>0.42916660538202356</v>
      </c>
      <c r="R17" s="5">
        <v>8</v>
      </c>
      <c r="S17" s="5">
        <f t="shared" si="8"/>
        <v>-0.53940454067716548</v>
      </c>
      <c r="T17" s="5">
        <v>182</v>
      </c>
      <c r="U17" s="5">
        <f t="shared" si="9"/>
        <v>1.9695174563857876</v>
      </c>
      <c r="V17" s="5">
        <v>5400</v>
      </c>
      <c r="W17" s="5">
        <f t="shared" si="10"/>
        <v>0.57628159837018555</v>
      </c>
      <c r="X17" s="5">
        <v>16</v>
      </c>
      <c r="Y17" s="5">
        <f t="shared" si="11"/>
        <v>-1.4092498579409265</v>
      </c>
      <c r="Z17" s="5">
        <v>22</v>
      </c>
      <c r="AA17" s="5">
        <f t="shared" si="12"/>
        <v>-1.2707894838882174</v>
      </c>
      <c r="AB17" s="5">
        <v>30760</v>
      </c>
    </row>
    <row r="18" spans="1:28" x14ac:dyDescent="0.2">
      <c r="A18" s="5"/>
      <c r="B18" s="5">
        <v>103.5</v>
      </c>
      <c r="C18" s="5">
        <f t="shared" si="0"/>
        <v>0.78771028385227471</v>
      </c>
      <c r="D18" s="5">
        <v>193.8</v>
      </c>
      <c r="E18" s="5">
        <f t="shared" si="1"/>
        <v>1.6008972850723913</v>
      </c>
      <c r="F18" s="5">
        <v>67.900000000000006</v>
      </c>
      <c r="G18" s="5">
        <f t="shared" si="2"/>
        <v>0.92867403694792883</v>
      </c>
      <c r="H18" s="5">
        <v>53.7</v>
      </c>
      <c r="I18" s="5">
        <f t="shared" si="3"/>
        <v>-1.0181225741747766E-2</v>
      </c>
      <c r="J18" s="5">
        <v>3380</v>
      </c>
      <c r="K18" s="5">
        <f t="shared" si="4"/>
        <v>1.583379089116588</v>
      </c>
      <c r="L18" s="10">
        <v>209</v>
      </c>
      <c r="M18" s="5">
        <f t="shared" si="5"/>
        <v>1.9713586261825005</v>
      </c>
      <c r="N18" s="5">
        <v>3.62</v>
      </c>
      <c r="O18" s="5">
        <f t="shared" si="6"/>
        <v>1.0716287534992308</v>
      </c>
      <c r="P18" s="5">
        <v>3.39</v>
      </c>
      <c r="Q18" s="5">
        <f t="shared" si="7"/>
        <v>0.42916660538202356</v>
      </c>
      <c r="R18" s="5">
        <v>8</v>
      </c>
      <c r="S18" s="5">
        <f t="shared" si="8"/>
        <v>-0.53940454067716548</v>
      </c>
      <c r="T18" s="5">
        <v>182</v>
      </c>
      <c r="U18" s="5">
        <f t="shared" si="9"/>
        <v>1.9695174563857876</v>
      </c>
      <c r="V18" s="5">
        <v>5400</v>
      </c>
      <c r="W18" s="5">
        <f t="shared" si="10"/>
        <v>0.57628159837018555</v>
      </c>
      <c r="X18" s="5">
        <v>16</v>
      </c>
      <c r="Y18" s="5">
        <f t="shared" si="11"/>
        <v>-1.4092498579409265</v>
      </c>
      <c r="Z18" s="5">
        <v>22</v>
      </c>
      <c r="AA18" s="5">
        <f t="shared" si="12"/>
        <v>-1.2707894838882174</v>
      </c>
      <c r="AB18" s="5">
        <v>41315</v>
      </c>
    </row>
    <row r="19" spans="1:28" x14ac:dyDescent="0.2">
      <c r="A19" s="5"/>
      <c r="B19" s="5">
        <v>110</v>
      </c>
      <c r="C19" s="5">
        <f t="shared" si="0"/>
        <v>1.8671261139974651</v>
      </c>
      <c r="D19" s="5">
        <v>197</v>
      </c>
      <c r="E19" s="5">
        <f t="shared" si="1"/>
        <v>1.8602735648045383</v>
      </c>
      <c r="F19" s="5">
        <v>70.900000000000006</v>
      </c>
      <c r="G19" s="5">
        <f t="shared" si="2"/>
        <v>2.3271425303929973</v>
      </c>
      <c r="H19" s="5">
        <v>56.3</v>
      </c>
      <c r="I19" s="5">
        <f t="shared" si="3"/>
        <v>1.0538566802080724</v>
      </c>
      <c r="J19" s="5">
        <v>3505</v>
      </c>
      <c r="K19" s="5">
        <f t="shared" si="4"/>
        <v>1.8234496720950835</v>
      </c>
      <c r="L19" s="10">
        <v>209</v>
      </c>
      <c r="M19" s="5">
        <f t="shared" si="5"/>
        <v>1.9713586261825005</v>
      </c>
      <c r="N19" s="5">
        <v>3.62</v>
      </c>
      <c r="O19" s="5">
        <f t="shared" si="6"/>
        <v>1.0716287534992308</v>
      </c>
      <c r="P19" s="5">
        <v>3.39</v>
      </c>
      <c r="Q19" s="5">
        <f t="shared" si="7"/>
        <v>0.42916660538202356</v>
      </c>
      <c r="R19" s="5">
        <v>8</v>
      </c>
      <c r="S19" s="5">
        <f t="shared" si="8"/>
        <v>-0.53940454067716548</v>
      </c>
      <c r="T19" s="5">
        <v>182</v>
      </c>
      <c r="U19" s="5">
        <f t="shared" si="9"/>
        <v>1.9695174563857876</v>
      </c>
      <c r="V19" s="5">
        <v>5400</v>
      </c>
      <c r="W19" s="5">
        <f t="shared" si="10"/>
        <v>0.57628159837018555</v>
      </c>
      <c r="X19" s="5">
        <v>15</v>
      </c>
      <c r="Y19" s="5">
        <f t="shared" si="11"/>
        <v>-1.5621050012625612</v>
      </c>
      <c r="Z19" s="5">
        <v>20</v>
      </c>
      <c r="AA19" s="5">
        <f t="shared" si="12"/>
        <v>-1.5612151741859706</v>
      </c>
      <c r="AB19" s="5">
        <v>36880</v>
      </c>
    </row>
    <row r="20" spans="1:28" x14ac:dyDescent="0.2">
      <c r="A20" s="5"/>
      <c r="B20" s="5">
        <v>88.4</v>
      </c>
      <c r="C20" s="5">
        <f t="shared" si="0"/>
        <v>-1.7198557215619357</v>
      </c>
      <c r="D20" s="10">
        <v>141.1</v>
      </c>
      <c r="E20" s="5">
        <f t="shared" si="1"/>
        <v>-2.6707058217664255</v>
      </c>
      <c r="F20" s="5">
        <v>60.3</v>
      </c>
      <c r="G20" s="5">
        <f t="shared" si="2"/>
        <v>-2.6141128131129157</v>
      </c>
      <c r="H20" s="5">
        <v>53.2</v>
      </c>
      <c r="I20" s="5">
        <f t="shared" si="3"/>
        <v>-0.2148038999628675</v>
      </c>
      <c r="J20" s="5">
        <v>1488</v>
      </c>
      <c r="K20" s="5">
        <f t="shared" si="4"/>
        <v>-2.0503292548459213</v>
      </c>
      <c r="L20" s="5">
        <v>61</v>
      </c>
      <c r="M20" s="5">
        <f t="shared" si="5"/>
        <v>-1.5826862201171648</v>
      </c>
      <c r="N20" s="5">
        <v>2.91</v>
      </c>
      <c r="O20" s="5">
        <f t="shared" si="6"/>
        <v>-1.5498093149346155</v>
      </c>
      <c r="P20" s="5">
        <v>3.03</v>
      </c>
      <c r="Q20" s="5">
        <f t="shared" si="7"/>
        <v>-0.71880350977535346</v>
      </c>
      <c r="R20" s="5">
        <v>9.5</v>
      </c>
      <c r="S20" s="5">
        <f t="shared" si="8"/>
        <v>-0.16176486976457435</v>
      </c>
      <c r="T20" s="5">
        <v>48</v>
      </c>
      <c r="U20" s="5">
        <f t="shared" si="9"/>
        <v>-1.4190986357423334</v>
      </c>
      <c r="V20" s="5">
        <v>5100</v>
      </c>
      <c r="W20" s="5">
        <f t="shared" si="10"/>
        <v>-5.2668149629218126E-2</v>
      </c>
      <c r="X20" s="8">
        <v>47</v>
      </c>
      <c r="Y20" s="5">
        <f t="shared" si="11"/>
        <v>3.3292595850297553</v>
      </c>
      <c r="Z20" s="8">
        <v>53</v>
      </c>
      <c r="AA20" s="5">
        <f t="shared" si="12"/>
        <v>3.2308087157269569</v>
      </c>
      <c r="AB20" s="5">
        <v>5151</v>
      </c>
    </row>
    <row r="21" spans="1:28" x14ac:dyDescent="0.2">
      <c r="A21" s="5"/>
      <c r="B21" s="5">
        <v>94.5</v>
      </c>
      <c r="C21" s="5">
        <f t="shared" si="0"/>
        <v>-0.70686548096414259</v>
      </c>
      <c r="D21" s="5">
        <v>155.9</v>
      </c>
      <c r="E21" s="5">
        <f t="shared" si="1"/>
        <v>-1.4710905280052391</v>
      </c>
      <c r="F21" s="5">
        <v>63.6</v>
      </c>
      <c r="G21" s="5">
        <f t="shared" si="2"/>
        <v>-1.0757974703233382</v>
      </c>
      <c r="H21" s="5">
        <v>52</v>
      </c>
      <c r="I21" s="5">
        <f t="shared" si="3"/>
        <v>-0.70589831809355608</v>
      </c>
      <c r="J21" s="5">
        <v>1874</v>
      </c>
      <c r="K21" s="5">
        <f t="shared" si="4"/>
        <v>-1.3089912946083271</v>
      </c>
      <c r="L21" s="5">
        <v>90</v>
      </c>
      <c r="M21" s="5">
        <f t="shared" si="5"/>
        <v>-0.88628554077466271</v>
      </c>
      <c r="N21" s="5">
        <v>3.03</v>
      </c>
      <c r="O21" s="5">
        <f t="shared" si="6"/>
        <v>-1.1067493597063609</v>
      </c>
      <c r="P21" s="5">
        <v>3.11</v>
      </c>
      <c r="Q21" s="5">
        <f t="shared" si="7"/>
        <v>-0.46369903974038085</v>
      </c>
      <c r="R21" s="5">
        <v>9.6</v>
      </c>
      <c r="S21" s="5">
        <f t="shared" si="8"/>
        <v>-0.13658889170373503</v>
      </c>
      <c r="T21" s="5">
        <v>70</v>
      </c>
      <c r="U21" s="5">
        <f t="shared" si="9"/>
        <v>-0.86275868031831349</v>
      </c>
      <c r="V21" s="5">
        <v>5400</v>
      </c>
      <c r="W21" s="5">
        <f t="shared" si="10"/>
        <v>0.57628159837018555</v>
      </c>
      <c r="X21" s="5">
        <v>38</v>
      </c>
      <c r="Y21" s="5">
        <f t="shared" si="11"/>
        <v>1.9535632951350412</v>
      </c>
      <c r="Z21" s="5">
        <v>43</v>
      </c>
      <c r="AA21" s="5">
        <f t="shared" si="12"/>
        <v>1.7786802642381909</v>
      </c>
      <c r="AB21" s="5">
        <v>6295</v>
      </c>
    </row>
    <row r="22" spans="1:28" x14ac:dyDescent="0.2">
      <c r="A22" s="5"/>
      <c r="B22" s="5">
        <v>94.5</v>
      </c>
      <c r="C22" s="5">
        <f t="shared" si="0"/>
        <v>-0.70686548096414259</v>
      </c>
      <c r="D22" s="5">
        <v>158.80000000000001</v>
      </c>
      <c r="E22" s="5">
        <f t="shared" si="1"/>
        <v>-1.2360307744979793</v>
      </c>
      <c r="F22" s="5">
        <v>63.6</v>
      </c>
      <c r="G22" s="5">
        <f t="shared" si="2"/>
        <v>-1.0757974703233382</v>
      </c>
      <c r="H22" s="5">
        <v>52</v>
      </c>
      <c r="I22" s="5">
        <f t="shared" si="3"/>
        <v>-0.70589831809355608</v>
      </c>
      <c r="J22" s="5">
        <v>1909</v>
      </c>
      <c r="K22" s="5">
        <f t="shared" si="4"/>
        <v>-1.2417715313743483</v>
      </c>
      <c r="L22" s="5">
        <v>90</v>
      </c>
      <c r="M22" s="5">
        <f t="shared" si="5"/>
        <v>-0.88628554077466271</v>
      </c>
      <c r="N22" s="5">
        <v>3.03</v>
      </c>
      <c r="O22" s="5">
        <f t="shared" si="6"/>
        <v>-1.1067493597063609</v>
      </c>
      <c r="P22" s="5">
        <v>3.11</v>
      </c>
      <c r="Q22" s="5">
        <f t="shared" si="7"/>
        <v>-0.46369903974038085</v>
      </c>
      <c r="R22" s="5">
        <v>9.6</v>
      </c>
      <c r="S22" s="5">
        <f t="shared" si="8"/>
        <v>-0.13658889170373503</v>
      </c>
      <c r="T22" s="5">
        <v>70</v>
      </c>
      <c r="U22" s="5">
        <f t="shared" si="9"/>
        <v>-0.86275868031831349</v>
      </c>
      <c r="V22" s="5">
        <v>5400</v>
      </c>
      <c r="W22" s="5">
        <f t="shared" si="10"/>
        <v>0.57628159837018555</v>
      </c>
      <c r="X22" s="5">
        <v>38</v>
      </c>
      <c r="Y22" s="5">
        <f t="shared" si="11"/>
        <v>1.9535632951350412</v>
      </c>
      <c r="Z22" s="5">
        <v>43</v>
      </c>
      <c r="AA22" s="5">
        <f t="shared" si="12"/>
        <v>1.7786802642381909</v>
      </c>
      <c r="AB22" s="5">
        <v>6575</v>
      </c>
    </row>
    <row r="23" spans="1:28" x14ac:dyDescent="0.2">
      <c r="A23" s="5"/>
      <c r="B23" s="5">
        <v>93.7</v>
      </c>
      <c r="C23" s="5">
        <f t="shared" si="0"/>
        <v>-0.83971666005893475</v>
      </c>
      <c r="D23" s="5">
        <v>157.30000000000001</v>
      </c>
      <c r="E23" s="5">
        <f t="shared" si="1"/>
        <v>-1.3576134056224238</v>
      </c>
      <c r="F23" s="5">
        <v>63.8</v>
      </c>
      <c r="G23" s="5">
        <f t="shared" si="2"/>
        <v>-0.98256623742700233</v>
      </c>
      <c r="H23" s="5">
        <v>50.8</v>
      </c>
      <c r="I23" s="5">
        <f t="shared" si="3"/>
        <v>-1.1969927362242445</v>
      </c>
      <c r="J23" s="5">
        <v>1876</v>
      </c>
      <c r="K23" s="5">
        <f t="shared" si="4"/>
        <v>-1.3051501652806712</v>
      </c>
      <c r="L23" s="5">
        <v>90</v>
      </c>
      <c r="M23" s="5">
        <f t="shared" si="5"/>
        <v>-0.88628554077466271</v>
      </c>
      <c r="N23" s="5">
        <v>2.97</v>
      </c>
      <c r="O23" s="5">
        <f t="shared" si="6"/>
        <v>-1.3282793373204875</v>
      </c>
      <c r="P23" s="5">
        <v>3.23</v>
      </c>
      <c r="Q23" s="5">
        <f t="shared" si="7"/>
        <v>-8.1042334687921797E-2</v>
      </c>
      <c r="R23" s="5">
        <v>9.41</v>
      </c>
      <c r="S23" s="5">
        <f t="shared" si="8"/>
        <v>-0.18442325001932977</v>
      </c>
      <c r="T23" s="5">
        <v>68</v>
      </c>
      <c r="U23" s="5">
        <f t="shared" si="9"/>
        <v>-0.91333503990231535</v>
      </c>
      <c r="V23" s="5">
        <v>5500</v>
      </c>
      <c r="W23" s="5">
        <f t="shared" si="10"/>
        <v>0.78593151436998676</v>
      </c>
      <c r="X23" s="5">
        <v>37</v>
      </c>
      <c r="Y23" s="5">
        <f t="shared" si="11"/>
        <v>1.8007081518134063</v>
      </c>
      <c r="Z23" s="5">
        <v>41</v>
      </c>
      <c r="AA23" s="5">
        <f t="shared" si="12"/>
        <v>1.4882545739404378</v>
      </c>
      <c r="AB23" s="5">
        <v>5572</v>
      </c>
    </row>
    <row r="24" spans="1:28" x14ac:dyDescent="0.2">
      <c r="A24" s="5"/>
      <c r="B24" s="5">
        <v>93.7</v>
      </c>
      <c r="C24" s="5">
        <f t="shared" si="0"/>
        <v>-0.83971666005893475</v>
      </c>
      <c r="D24" s="5">
        <v>157.30000000000001</v>
      </c>
      <c r="E24" s="5">
        <f t="shared" si="1"/>
        <v>-1.3576134056224238</v>
      </c>
      <c r="F24" s="5">
        <v>63.8</v>
      </c>
      <c r="G24" s="5">
        <f t="shared" si="2"/>
        <v>-0.98256623742700233</v>
      </c>
      <c r="H24" s="5">
        <v>50.8</v>
      </c>
      <c r="I24" s="5">
        <f t="shared" si="3"/>
        <v>-1.1969927362242445</v>
      </c>
      <c r="J24" s="5">
        <v>1876</v>
      </c>
      <c r="K24" s="5">
        <f t="shared" si="4"/>
        <v>-1.3051501652806712</v>
      </c>
      <c r="L24" s="5">
        <v>90</v>
      </c>
      <c r="M24" s="5">
        <f t="shared" si="5"/>
        <v>-0.88628554077466271</v>
      </c>
      <c r="N24" s="5">
        <v>2.97</v>
      </c>
      <c r="O24" s="5">
        <f t="shared" si="6"/>
        <v>-1.3282793373204875</v>
      </c>
      <c r="P24" s="5">
        <v>3.23</v>
      </c>
      <c r="Q24" s="5">
        <f t="shared" si="7"/>
        <v>-8.1042334687921797E-2</v>
      </c>
      <c r="R24" s="5">
        <v>9.4</v>
      </c>
      <c r="S24" s="5">
        <f t="shared" si="8"/>
        <v>-0.18694084782541368</v>
      </c>
      <c r="T24" s="5">
        <v>68</v>
      </c>
      <c r="U24" s="5">
        <f t="shared" si="9"/>
        <v>-0.91333503990231535</v>
      </c>
      <c r="V24" s="5">
        <v>5500</v>
      </c>
      <c r="W24" s="5">
        <f t="shared" si="10"/>
        <v>0.78593151436998676</v>
      </c>
      <c r="X24" s="5">
        <v>31</v>
      </c>
      <c r="Y24" s="5">
        <f t="shared" si="11"/>
        <v>0.8835772918835969</v>
      </c>
      <c r="Z24" s="5">
        <v>38</v>
      </c>
      <c r="AA24" s="5">
        <f t="shared" si="12"/>
        <v>1.0526160384938079</v>
      </c>
      <c r="AB24" s="5">
        <v>6377</v>
      </c>
    </row>
    <row r="25" spans="1:28" x14ac:dyDescent="0.2">
      <c r="A25" s="5"/>
      <c r="B25" s="5">
        <v>93.7</v>
      </c>
      <c r="C25" s="5">
        <f t="shared" si="0"/>
        <v>-0.83971666005893475</v>
      </c>
      <c r="D25" s="5">
        <v>157.30000000000001</v>
      </c>
      <c r="E25" s="5">
        <f t="shared" si="1"/>
        <v>-1.3576134056224238</v>
      </c>
      <c r="F25" s="5">
        <v>63.8</v>
      </c>
      <c r="G25" s="5">
        <f t="shared" si="2"/>
        <v>-0.98256623742700233</v>
      </c>
      <c r="H25" s="5">
        <v>50.8</v>
      </c>
      <c r="I25" s="5">
        <f t="shared" si="3"/>
        <v>-1.1969927362242445</v>
      </c>
      <c r="J25" s="5">
        <v>2128</v>
      </c>
      <c r="K25" s="5">
        <f t="shared" si="4"/>
        <v>-0.82116786999602398</v>
      </c>
      <c r="L25" s="5">
        <v>98</v>
      </c>
      <c r="M25" s="5">
        <f t="shared" si="5"/>
        <v>-0.69417500854224834</v>
      </c>
      <c r="N25" s="5">
        <v>3.03</v>
      </c>
      <c r="O25" s="5">
        <f t="shared" si="6"/>
        <v>-1.1067493597063609</v>
      </c>
      <c r="P25" s="5">
        <v>3.39</v>
      </c>
      <c r="Q25" s="5">
        <f t="shared" si="7"/>
        <v>0.42916660538202356</v>
      </c>
      <c r="R25" s="5">
        <v>7.6</v>
      </c>
      <c r="S25" s="5">
        <f t="shared" si="8"/>
        <v>-0.64010845292052321</v>
      </c>
      <c r="T25" s="5">
        <v>102</v>
      </c>
      <c r="U25" s="5">
        <f t="shared" si="9"/>
        <v>-5.3536926974284658E-2</v>
      </c>
      <c r="V25" s="5">
        <v>5500</v>
      </c>
      <c r="W25" s="5">
        <f t="shared" si="10"/>
        <v>0.78593151436998676</v>
      </c>
      <c r="X25" s="5">
        <v>24</v>
      </c>
      <c r="Y25" s="5">
        <f t="shared" si="11"/>
        <v>-0.18640871136784731</v>
      </c>
      <c r="Z25" s="5">
        <v>30</v>
      </c>
      <c r="AA25" s="5">
        <f t="shared" si="12"/>
        <v>-0.10908672269720469</v>
      </c>
      <c r="AB25" s="5">
        <v>7957</v>
      </c>
    </row>
    <row r="26" spans="1:28" x14ac:dyDescent="0.2">
      <c r="A26" s="5"/>
      <c r="B26" s="5">
        <v>93.7</v>
      </c>
      <c r="C26" s="5">
        <f t="shared" si="0"/>
        <v>-0.83971666005893475</v>
      </c>
      <c r="D26" s="5">
        <v>157.30000000000001</v>
      </c>
      <c r="E26" s="5">
        <f t="shared" si="1"/>
        <v>-1.3576134056224238</v>
      </c>
      <c r="F26" s="5">
        <v>63.8</v>
      </c>
      <c r="G26" s="5">
        <f t="shared" si="2"/>
        <v>-0.98256623742700233</v>
      </c>
      <c r="H26" s="5">
        <v>50.6</v>
      </c>
      <c r="I26" s="5">
        <f t="shared" si="3"/>
        <v>-1.2788418059126907</v>
      </c>
      <c r="J26" s="5">
        <v>1967</v>
      </c>
      <c r="K26" s="5">
        <f t="shared" si="4"/>
        <v>-1.1303787808723262</v>
      </c>
      <c r="L26" s="5">
        <v>90</v>
      </c>
      <c r="M26" s="5">
        <f t="shared" si="5"/>
        <v>-0.88628554077466271</v>
      </c>
      <c r="N26" s="5">
        <v>2.97</v>
      </c>
      <c r="O26" s="5">
        <f t="shared" si="6"/>
        <v>-1.3282793373204875</v>
      </c>
      <c r="P26" s="5">
        <v>3.23</v>
      </c>
      <c r="Q26" s="5">
        <f t="shared" si="7"/>
        <v>-8.1042334687921797E-2</v>
      </c>
      <c r="R26" s="5">
        <v>9.4</v>
      </c>
      <c r="S26" s="5">
        <f t="shared" si="8"/>
        <v>-0.18694084782541368</v>
      </c>
      <c r="T26" s="5">
        <v>68</v>
      </c>
      <c r="U26" s="5">
        <f t="shared" si="9"/>
        <v>-0.91333503990231535</v>
      </c>
      <c r="V26" s="5">
        <v>5500</v>
      </c>
      <c r="W26" s="5">
        <f t="shared" si="10"/>
        <v>0.78593151436998676</v>
      </c>
      <c r="X26" s="5">
        <v>31</v>
      </c>
      <c r="Y26" s="5">
        <f t="shared" si="11"/>
        <v>0.8835772918835969</v>
      </c>
      <c r="Z26" s="5">
        <v>38</v>
      </c>
      <c r="AA26" s="5">
        <f t="shared" si="12"/>
        <v>1.0526160384938079</v>
      </c>
      <c r="AB26" s="5">
        <v>6229</v>
      </c>
    </row>
    <row r="27" spans="1:28" x14ac:dyDescent="0.2">
      <c r="A27" s="5"/>
      <c r="B27" s="5">
        <v>93.7</v>
      </c>
      <c r="C27" s="5">
        <f t="shared" si="0"/>
        <v>-0.83971666005893475</v>
      </c>
      <c r="D27" s="5">
        <v>157.30000000000001</v>
      </c>
      <c r="E27" s="5">
        <f t="shared" si="1"/>
        <v>-1.3576134056224238</v>
      </c>
      <c r="F27" s="5">
        <v>63.8</v>
      </c>
      <c r="G27" s="5">
        <f t="shared" si="2"/>
        <v>-0.98256623742700233</v>
      </c>
      <c r="H27" s="5">
        <v>50.6</v>
      </c>
      <c r="I27" s="5">
        <f t="shared" si="3"/>
        <v>-1.2788418059126907</v>
      </c>
      <c r="J27" s="5">
        <v>1989</v>
      </c>
      <c r="K27" s="5">
        <f t="shared" si="4"/>
        <v>-1.0881263582681111</v>
      </c>
      <c r="L27" s="5">
        <v>90</v>
      </c>
      <c r="M27" s="5">
        <f t="shared" si="5"/>
        <v>-0.88628554077466271</v>
      </c>
      <c r="N27" s="5">
        <v>2.97</v>
      </c>
      <c r="O27" s="5">
        <f t="shared" si="6"/>
        <v>-1.3282793373204875</v>
      </c>
      <c r="P27" s="5">
        <v>3.23</v>
      </c>
      <c r="Q27" s="5">
        <f t="shared" si="7"/>
        <v>-8.1042334687921797E-2</v>
      </c>
      <c r="R27" s="5">
        <v>9.4</v>
      </c>
      <c r="S27" s="5">
        <f t="shared" si="8"/>
        <v>-0.18694084782541368</v>
      </c>
      <c r="T27" s="5">
        <v>68</v>
      </c>
      <c r="U27" s="5">
        <f t="shared" si="9"/>
        <v>-0.91333503990231535</v>
      </c>
      <c r="V27" s="5">
        <v>5500</v>
      </c>
      <c r="W27" s="5">
        <f t="shared" si="10"/>
        <v>0.78593151436998676</v>
      </c>
      <c r="X27" s="5">
        <v>31</v>
      </c>
      <c r="Y27" s="5">
        <f t="shared" si="11"/>
        <v>0.8835772918835969</v>
      </c>
      <c r="Z27" s="5">
        <v>38</v>
      </c>
      <c r="AA27" s="5">
        <f t="shared" si="12"/>
        <v>1.0526160384938079</v>
      </c>
      <c r="AB27" s="5">
        <v>6692</v>
      </c>
    </row>
    <row r="28" spans="1:28" x14ac:dyDescent="0.2">
      <c r="A28" s="5"/>
      <c r="B28" s="5">
        <v>93.7</v>
      </c>
      <c r="C28" s="5">
        <f t="shared" si="0"/>
        <v>-0.83971666005893475</v>
      </c>
      <c r="D28" s="5">
        <v>157.30000000000001</v>
      </c>
      <c r="E28" s="5">
        <f t="shared" si="1"/>
        <v>-1.3576134056224238</v>
      </c>
      <c r="F28" s="5">
        <v>63.8</v>
      </c>
      <c r="G28" s="5">
        <f t="shared" si="2"/>
        <v>-0.98256623742700233</v>
      </c>
      <c r="H28" s="5">
        <v>50.6</v>
      </c>
      <c r="I28" s="5">
        <f t="shared" si="3"/>
        <v>-1.2788418059126907</v>
      </c>
      <c r="J28" s="5">
        <v>1989</v>
      </c>
      <c r="K28" s="5">
        <f t="shared" si="4"/>
        <v>-1.0881263582681111</v>
      </c>
      <c r="L28" s="5">
        <v>90</v>
      </c>
      <c r="M28" s="5">
        <f t="shared" si="5"/>
        <v>-0.88628554077466271</v>
      </c>
      <c r="N28" s="5">
        <v>2.97</v>
      </c>
      <c r="O28" s="5">
        <f t="shared" si="6"/>
        <v>-1.3282793373204875</v>
      </c>
      <c r="P28" s="5">
        <v>3.23</v>
      </c>
      <c r="Q28" s="5">
        <f t="shared" si="7"/>
        <v>-8.1042334687921797E-2</v>
      </c>
      <c r="R28" s="5">
        <v>9.4</v>
      </c>
      <c r="S28" s="5">
        <f t="shared" si="8"/>
        <v>-0.18694084782541368</v>
      </c>
      <c r="T28" s="5">
        <v>68</v>
      </c>
      <c r="U28" s="5">
        <f t="shared" si="9"/>
        <v>-0.91333503990231535</v>
      </c>
      <c r="V28" s="5">
        <v>5500</v>
      </c>
      <c r="W28" s="5">
        <f t="shared" si="10"/>
        <v>0.78593151436998676</v>
      </c>
      <c r="X28" s="5">
        <v>31</v>
      </c>
      <c r="Y28" s="5">
        <f t="shared" si="11"/>
        <v>0.8835772918835969</v>
      </c>
      <c r="Z28" s="5">
        <v>38</v>
      </c>
      <c r="AA28" s="5">
        <f t="shared" si="12"/>
        <v>1.0526160384938079</v>
      </c>
      <c r="AB28" s="5">
        <v>7609</v>
      </c>
    </row>
    <row r="29" spans="1:28" x14ac:dyDescent="0.2">
      <c r="A29" s="5"/>
      <c r="B29" s="5">
        <v>93.7</v>
      </c>
      <c r="C29" s="5">
        <f t="shared" si="0"/>
        <v>-0.83971666005893475</v>
      </c>
      <c r="D29" s="5">
        <v>157.30000000000001</v>
      </c>
      <c r="E29" s="5">
        <f t="shared" si="1"/>
        <v>-1.3576134056224238</v>
      </c>
      <c r="F29" s="5">
        <v>63.8</v>
      </c>
      <c r="G29" s="5">
        <f t="shared" si="2"/>
        <v>-0.98256623742700233</v>
      </c>
      <c r="H29" s="5">
        <v>50.6</v>
      </c>
      <c r="I29" s="5">
        <f t="shared" si="3"/>
        <v>-1.2788418059126907</v>
      </c>
      <c r="J29" s="5">
        <v>2191</v>
      </c>
      <c r="K29" s="5">
        <f t="shared" si="4"/>
        <v>-0.70017229617486221</v>
      </c>
      <c r="L29" s="5">
        <v>98</v>
      </c>
      <c r="M29" s="5">
        <f t="shared" si="5"/>
        <v>-0.69417500854224834</v>
      </c>
      <c r="N29" s="5">
        <v>3.03</v>
      </c>
      <c r="O29" s="5">
        <f t="shared" si="6"/>
        <v>-1.1067493597063609</v>
      </c>
      <c r="P29" s="5">
        <v>3.39</v>
      </c>
      <c r="Q29" s="5">
        <f t="shared" si="7"/>
        <v>0.42916660538202356</v>
      </c>
      <c r="R29" s="5">
        <v>7.6</v>
      </c>
      <c r="S29" s="5">
        <f t="shared" si="8"/>
        <v>-0.64010845292052321</v>
      </c>
      <c r="T29" s="5">
        <v>102</v>
      </c>
      <c r="U29" s="5">
        <f t="shared" si="9"/>
        <v>-5.3536926974284658E-2</v>
      </c>
      <c r="V29" s="5">
        <v>5500</v>
      </c>
      <c r="W29" s="5">
        <f t="shared" si="10"/>
        <v>0.78593151436998676</v>
      </c>
      <c r="X29" s="5">
        <v>24</v>
      </c>
      <c r="Y29" s="5">
        <f t="shared" si="11"/>
        <v>-0.18640871136784731</v>
      </c>
      <c r="Z29" s="5">
        <v>30</v>
      </c>
      <c r="AA29" s="5">
        <f t="shared" si="12"/>
        <v>-0.10908672269720469</v>
      </c>
      <c r="AB29" s="5">
        <v>8558</v>
      </c>
    </row>
    <row r="30" spans="1:28" x14ac:dyDescent="0.2">
      <c r="A30" s="5"/>
      <c r="B30" s="5">
        <v>103.3</v>
      </c>
      <c r="C30" s="5">
        <f t="shared" si="0"/>
        <v>0.75449748907857606</v>
      </c>
      <c r="D30" s="5">
        <v>174.6</v>
      </c>
      <c r="E30" s="5">
        <f t="shared" si="1"/>
        <v>4.4639606679500822E-2</v>
      </c>
      <c r="F30" s="5">
        <v>64.599999999999994</v>
      </c>
      <c r="G30" s="5">
        <f t="shared" si="2"/>
        <v>-0.60964130584165199</v>
      </c>
      <c r="H30" s="5">
        <v>59.8</v>
      </c>
      <c r="I30" s="5">
        <f t="shared" si="3"/>
        <v>2.4862153997559107</v>
      </c>
      <c r="J30" s="5">
        <v>2535</v>
      </c>
      <c r="K30" s="5">
        <f t="shared" si="4"/>
        <v>-3.9498051818042321E-2</v>
      </c>
      <c r="L30" s="5">
        <v>122</v>
      </c>
      <c r="M30" s="5">
        <f t="shared" si="5"/>
        <v>-0.11784341184500535</v>
      </c>
      <c r="N30" s="5">
        <v>3.34</v>
      </c>
      <c r="O30" s="5">
        <f t="shared" si="6"/>
        <v>3.7822191299966529E-2</v>
      </c>
      <c r="P30" s="5">
        <v>3.46</v>
      </c>
      <c r="Q30" s="5">
        <f t="shared" si="7"/>
        <v>0.65238301666262399</v>
      </c>
      <c r="R30" s="5">
        <v>8.5</v>
      </c>
      <c r="S30" s="5">
        <f t="shared" si="8"/>
        <v>-0.41352465037296843</v>
      </c>
      <c r="T30" s="5">
        <v>88</v>
      </c>
      <c r="U30" s="5">
        <f t="shared" si="9"/>
        <v>-0.40757144406229728</v>
      </c>
      <c r="V30" s="5">
        <v>5000</v>
      </c>
      <c r="W30" s="5">
        <f t="shared" si="10"/>
        <v>-0.26231806562901938</v>
      </c>
      <c r="X30" s="5">
        <v>24</v>
      </c>
      <c r="Y30" s="5">
        <f t="shared" si="11"/>
        <v>-0.18640871136784731</v>
      </c>
      <c r="Z30" s="5">
        <v>30</v>
      </c>
      <c r="AA30" s="5">
        <f t="shared" si="12"/>
        <v>-0.10908672269720469</v>
      </c>
      <c r="AB30" s="5">
        <v>8921</v>
      </c>
    </row>
    <row r="31" spans="1:28" x14ac:dyDescent="0.2">
      <c r="A31" s="5"/>
      <c r="B31" s="5">
        <v>95.9</v>
      </c>
      <c r="C31" s="5">
        <f t="shared" si="0"/>
        <v>-0.47437591754825453</v>
      </c>
      <c r="D31" s="5">
        <v>173.2</v>
      </c>
      <c r="E31" s="5">
        <f t="shared" si="1"/>
        <v>-6.8837515703314464E-2</v>
      </c>
      <c r="F31" s="5">
        <v>66.3</v>
      </c>
      <c r="G31" s="5">
        <f t="shared" si="2"/>
        <v>0.18282417377722157</v>
      </c>
      <c r="H31" s="5">
        <v>50.2</v>
      </c>
      <c r="I31" s="5">
        <f t="shared" si="3"/>
        <v>-1.442539945289586</v>
      </c>
      <c r="J31" s="5">
        <v>2811</v>
      </c>
      <c r="K31" s="5">
        <f t="shared" si="4"/>
        <v>0.49057779539847596</v>
      </c>
      <c r="L31" s="5">
        <v>156</v>
      </c>
      <c r="M31" s="5">
        <f t="shared" si="5"/>
        <v>0.69862635014275554</v>
      </c>
      <c r="N31" s="5">
        <v>3.6</v>
      </c>
      <c r="O31" s="5">
        <f t="shared" si="6"/>
        <v>0.99778542762785483</v>
      </c>
      <c r="P31" s="5">
        <v>3.9</v>
      </c>
      <c r="Q31" s="5">
        <f t="shared" si="7"/>
        <v>2.0554576018549722</v>
      </c>
      <c r="R31" s="10">
        <v>7</v>
      </c>
      <c r="S31" s="5">
        <f t="shared" si="8"/>
        <v>-0.79116432128555958</v>
      </c>
      <c r="T31" s="5">
        <v>145</v>
      </c>
      <c r="U31" s="5">
        <f t="shared" si="9"/>
        <v>1.0338548040817541</v>
      </c>
      <c r="V31" s="5">
        <v>5000</v>
      </c>
      <c r="W31" s="5">
        <f t="shared" si="10"/>
        <v>-0.26231806562901938</v>
      </c>
      <c r="X31" s="5">
        <v>19</v>
      </c>
      <c r="Y31" s="5">
        <f t="shared" si="11"/>
        <v>-0.95068442797602182</v>
      </c>
      <c r="Z31" s="5">
        <v>24</v>
      </c>
      <c r="AA31" s="5">
        <f t="shared" si="12"/>
        <v>-0.98036379359046422</v>
      </c>
      <c r="AB31" s="5">
        <v>12964</v>
      </c>
    </row>
    <row r="32" spans="1:28" x14ac:dyDescent="0.2">
      <c r="A32" s="5"/>
      <c r="B32" s="5">
        <v>86.6</v>
      </c>
      <c r="C32" s="5">
        <f t="shared" si="0"/>
        <v>-2.0187708745252211</v>
      </c>
      <c r="D32" s="5">
        <v>144.6</v>
      </c>
      <c r="E32" s="5">
        <f t="shared" si="1"/>
        <v>-2.3870130158093881</v>
      </c>
      <c r="F32" s="5">
        <v>63.9</v>
      </c>
      <c r="G32" s="5">
        <f t="shared" si="2"/>
        <v>-0.93595062097883275</v>
      </c>
      <c r="H32" s="5">
        <v>50.8</v>
      </c>
      <c r="I32" s="5">
        <f t="shared" si="3"/>
        <v>-1.1969927362242445</v>
      </c>
      <c r="J32" s="5">
        <v>1713</v>
      </c>
      <c r="K32" s="5">
        <f t="shared" si="4"/>
        <v>-1.6182022054846295</v>
      </c>
      <c r="L32" s="5">
        <v>92</v>
      </c>
      <c r="M32" s="5">
        <f t="shared" si="5"/>
        <v>-0.83825790771655917</v>
      </c>
      <c r="N32" s="5">
        <v>2.91</v>
      </c>
      <c r="O32" s="5">
        <f t="shared" si="6"/>
        <v>-1.5498093149346155</v>
      </c>
      <c r="P32" s="5">
        <v>3.41</v>
      </c>
      <c r="Q32" s="5">
        <f t="shared" si="7"/>
        <v>0.49294272289076674</v>
      </c>
      <c r="R32" s="5">
        <v>9.6</v>
      </c>
      <c r="S32" s="5">
        <f t="shared" si="8"/>
        <v>-0.13658889170373503</v>
      </c>
      <c r="T32" s="5">
        <v>58</v>
      </c>
      <c r="U32" s="5">
        <f t="shared" si="9"/>
        <v>-1.1662168378223243</v>
      </c>
      <c r="V32" s="5">
        <v>4800</v>
      </c>
      <c r="W32" s="5">
        <f t="shared" si="10"/>
        <v>-0.68161789762862179</v>
      </c>
      <c r="X32" s="8">
        <v>49</v>
      </c>
      <c r="Y32" s="5">
        <f t="shared" si="11"/>
        <v>3.6349698716730248</v>
      </c>
      <c r="Z32" s="8">
        <v>54</v>
      </c>
      <c r="AA32" s="5">
        <f t="shared" si="12"/>
        <v>3.3760215608758335</v>
      </c>
      <c r="AB32" s="5">
        <v>6479</v>
      </c>
    </row>
    <row r="33" spans="1:28" x14ac:dyDescent="0.2">
      <c r="A33" s="5"/>
      <c r="B33" s="5">
        <v>86.6</v>
      </c>
      <c r="C33" s="5">
        <f t="shared" si="0"/>
        <v>-2.0187708745252211</v>
      </c>
      <c r="D33" s="5">
        <v>144.6</v>
      </c>
      <c r="E33" s="5">
        <f t="shared" si="1"/>
        <v>-2.3870130158093881</v>
      </c>
      <c r="F33" s="5">
        <v>63.9</v>
      </c>
      <c r="G33" s="5">
        <f t="shared" si="2"/>
        <v>-0.93595062097883275</v>
      </c>
      <c r="H33" s="5">
        <v>50.8</v>
      </c>
      <c r="I33" s="5">
        <f t="shared" si="3"/>
        <v>-1.1969927362242445</v>
      </c>
      <c r="J33" s="5">
        <v>1819</v>
      </c>
      <c r="K33" s="5">
        <f t="shared" si="4"/>
        <v>-1.4146223511188651</v>
      </c>
      <c r="L33" s="5">
        <v>92</v>
      </c>
      <c r="M33" s="5">
        <f t="shared" si="5"/>
        <v>-0.83825790771655917</v>
      </c>
      <c r="N33" s="5">
        <v>2.91</v>
      </c>
      <c r="O33" s="5">
        <f t="shared" si="6"/>
        <v>-1.5498093149346155</v>
      </c>
      <c r="P33" s="5">
        <v>3.41</v>
      </c>
      <c r="Q33" s="5">
        <f t="shared" si="7"/>
        <v>0.49294272289076674</v>
      </c>
      <c r="R33" s="5">
        <v>9.1999999999999993</v>
      </c>
      <c r="S33" s="5">
        <f t="shared" si="8"/>
        <v>-0.23729280394709276</v>
      </c>
      <c r="T33" s="5">
        <v>76</v>
      </c>
      <c r="U33" s="5">
        <f t="shared" si="9"/>
        <v>-0.71102960156630812</v>
      </c>
      <c r="V33" s="5">
        <v>6000</v>
      </c>
      <c r="W33" s="5">
        <f t="shared" si="10"/>
        <v>1.8341810943689929</v>
      </c>
      <c r="X33" s="5">
        <v>31</v>
      </c>
      <c r="Y33" s="5">
        <f t="shared" si="11"/>
        <v>0.8835772918835969</v>
      </c>
      <c r="Z33" s="5">
        <v>38</v>
      </c>
      <c r="AA33" s="5">
        <f t="shared" si="12"/>
        <v>1.0526160384938079</v>
      </c>
      <c r="AB33" s="5">
        <v>6855</v>
      </c>
    </row>
    <row r="34" spans="1:28" x14ac:dyDescent="0.2">
      <c r="A34" s="5"/>
      <c r="B34" s="5">
        <v>93.7</v>
      </c>
      <c r="C34" s="5">
        <f t="shared" si="0"/>
        <v>-0.83971666005893475</v>
      </c>
      <c r="D34" s="5">
        <v>150</v>
      </c>
      <c r="E34" s="5">
        <f t="shared" si="1"/>
        <v>-1.9493155437613878</v>
      </c>
      <c r="F34" s="5">
        <v>64</v>
      </c>
      <c r="G34" s="5">
        <f t="shared" si="2"/>
        <v>-0.88933500453066305</v>
      </c>
      <c r="H34" s="5">
        <v>52.6</v>
      </c>
      <c r="I34" s="5">
        <f t="shared" si="3"/>
        <v>-0.46035110902821175</v>
      </c>
      <c r="J34" s="5">
        <v>1837</v>
      </c>
      <c r="K34" s="5">
        <f t="shared" si="4"/>
        <v>-1.3800521871699618</v>
      </c>
      <c r="L34" s="5">
        <v>79</v>
      </c>
      <c r="M34" s="5">
        <f t="shared" si="5"/>
        <v>-1.1504375225942325</v>
      </c>
      <c r="N34" s="5">
        <v>2.91</v>
      </c>
      <c r="O34" s="5">
        <f t="shared" si="6"/>
        <v>-1.5498093149346155</v>
      </c>
      <c r="P34" s="5">
        <v>3.07</v>
      </c>
      <c r="Q34" s="5">
        <f t="shared" si="7"/>
        <v>-0.59125127475786721</v>
      </c>
      <c r="R34" s="5">
        <v>10.1</v>
      </c>
      <c r="S34" s="5">
        <f t="shared" si="8"/>
        <v>-1.0709001399537999E-2</v>
      </c>
      <c r="T34" s="5">
        <v>60</v>
      </c>
      <c r="U34" s="5">
        <f t="shared" si="9"/>
        <v>-1.1156404782383225</v>
      </c>
      <c r="V34" s="5">
        <v>5500</v>
      </c>
      <c r="W34" s="5">
        <f t="shared" si="10"/>
        <v>0.78593151436998676</v>
      </c>
      <c r="X34" s="5">
        <v>38</v>
      </c>
      <c r="Y34" s="5">
        <f t="shared" si="11"/>
        <v>1.9535632951350412</v>
      </c>
      <c r="Z34" s="5">
        <v>42</v>
      </c>
      <c r="AA34" s="5">
        <f t="shared" si="12"/>
        <v>1.6334674190893144</v>
      </c>
      <c r="AB34" s="5">
        <v>5399</v>
      </c>
    </row>
    <row r="35" spans="1:28" x14ac:dyDescent="0.2">
      <c r="A35" s="5"/>
      <c r="B35" s="5">
        <v>93.7</v>
      </c>
      <c r="C35" s="5">
        <f t="shared" si="0"/>
        <v>-0.83971666005893475</v>
      </c>
      <c r="D35" s="5">
        <v>150</v>
      </c>
      <c r="E35" s="5">
        <f t="shared" si="1"/>
        <v>-1.9493155437613878</v>
      </c>
      <c r="F35" s="5">
        <v>64</v>
      </c>
      <c r="G35" s="5">
        <f t="shared" si="2"/>
        <v>-0.88933500453066305</v>
      </c>
      <c r="H35" s="5">
        <v>52.6</v>
      </c>
      <c r="I35" s="5">
        <f t="shared" si="3"/>
        <v>-0.46035110902821175</v>
      </c>
      <c r="J35" s="5">
        <v>1940</v>
      </c>
      <c r="K35" s="5">
        <f t="shared" si="4"/>
        <v>-1.1822340267956815</v>
      </c>
      <c r="L35" s="5">
        <v>92</v>
      </c>
      <c r="M35" s="5">
        <f t="shared" si="5"/>
        <v>-0.83825790771655917</v>
      </c>
      <c r="N35" s="5">
        <v>2.91</v>
      </c>
      <c r="O35" s="5">
        <f t="shared" si="6"/>
        <v>-1.5498093149346155</v>
      </c>
      <c r="P35" s="5">
        <v>3.41</v>
      </c>
      <c r="Q35" s="5">
        <f t="shared" si="7"/>
        <v>0.49294272289076674</v>
      </c>
      <c r="R35" s="5">
        <v>9.1999999999999993</v>
      </c>
      <c r="S35" s="5">
        <f t="shared" si="8"/>
        <v>-0.23729280394709276</v>
      </c>
      <c r="T35" s="5">
        <v>76</v>
      </c>
      <c r="U35" s="5">
        <f t="shared" si="9"/>
        <v>-0.71102960156630812</v>
      </c>
      <c r="V35" s="5">
        <v>6000</v>
      </c>
      <c r="W35" s="5">
        <f t="shared" si="10"/>
        <v>1.8341810943689929</v>
      </c>
      <c r="X35" s="5">
        <v>30</v>
      </c>
      <c r="Y35" s="5">
        <f t="shared" si="11"/>
        <v>0.73072214856196205</v>
      </c>
      <c r="Z35" s="5">
        <v>34</v>
      </c>
      <c r="AA35" s="5">
        <f t="shared" si="12"/>
        <v>0.47176465789830169</v>
      </c>
      <c r="AB35" s="5">
        <v>6529</v>
      </c>
    </row>
    <row r="36" spans="1:28" x14ac:dyDescent="0.2">
      <c r="A36" s="5"/>
      <c r="B36" s="5">
        <v>93.7</v>
      </c>
      <c r="C36" s="5">
        <f t="shared" si="0"/>
        <v>-0.83971666005893475</v>
      </c>
      <c r="D36" s="5">
        <v>150</v>
      </c>
      <c r="E36" s="5">
        <f t="shared" si="1"/>
        <v>-1.9493155437613878</v>
      </c>
      <c r="F36" s="5">
        <v>64</v>
      </c>
      <c r="G36" s="5">
        <f t="shared" si="2"/>
        <v>-0.88933500453066305</v>
      </c>
      <c r="H36" s="5">
        <v>52.6</v>
      </c>
      <c r="I36" s="5">
        <f t="shared" si="3"/>
        <v>-0.46035110902821175</v>
      </c>
      <c r="J36" s="5">
        <v>1956</v>
      </c>
      <c r="K36" s="5">
        <f t="shared" si="4"/>
        <v>-1.1515049921744338</v>
      </c>
      <c r="L36" s="5">
        <v>92</v>
      </c>
      <c r="M36" s="5">
        <f t="shared" si="5"/>
        <v>-0.83825790771655917</v>
      </c>
      <c r="N36" s="5">
        <v>2.91</v>
      </c>
      <c r="O36" s="5">
        <f t="shared" si="6"/>
        <v>-1.5498093149346155</v>
      </c>
      <c r="P36" s="5">
        <v>3.41</v>
      </c>
      <c r="Q36" s="5">
        <f t="shared" si="7"/>
        <v>0.49294272289076674</v>
      </c>
      <c r="R36" s="5">
        <v>9.1999999999999993</v>
      </c>
      <c r="S36" s="5">
        <f t="shared" si="8"/>
        <v>-0.23729280394709276</v>
      </c>
      <c r="T36" s="5">
        <v>76</v>
      </c>
      <c r="U36" s="5">
        <f t="shared" si="9"/>
        <v>-0.71102960156630812</v>
      </c>
      <c r="V36" s="5">
        <v>6000</v>
      </c>
      <c r="W36" s="5">
        <f t="shared" si="10"/>
        <v>1.8341810943689929</v>
      </c>
      <c r="X36" s="5">
        <v>30</v>
      </c>
      <c r="Y36" s="5">
        <f t="shared" si="11"/>
        <v>0.73072214856196205</v>
      </c>
      <c r="Z36" s="5">
        <v>34</v>
      </c>
      <c r="AA36" s="5">
        <f t="shared" si="12"/>
        <v>0.47176465789830169</v>
      </c>
      <c r="AB36" s="5">
        <v>7129</v>
      </c>
    </row>
    <row r="37" spans="1:28" x14ac:dyDescent="0.2">
      <c r="A37" s="5"/>
      <c r="B37" s="5">
        <v>96.5</v>
      </c>
      <c r="C37" s="5">
        <f t="shared" si="0"/>
        <v>-0.37473753322716097</v>
      </c>
      <c r="D37" s="5">
        <v>163.4</v>
      </c>
      <c r="E37" s="5">
        <f t="shared" si="1"/>
        <v>-0.86317737238301684</v>
      </c>
      <c r="F37" s="5">
        <v>64</v>
      </c>
      <c r="G37" s="5">
        <f t="shared" si="2"/>
        <v>-0.88933500453066305</v>
      </c>
      <c r="H37" s="5">
        <v>54.5</v>
      </c>
      <c r="I37" s="5">
        <f t="shared" si="3"/>
        <v>0.31721505301204267</v>
      </c>
      <c r="J37" s="5">
        <v>2010</v>
      </c>
      <c r="K37" s="5">
        <f t="shared" si="4"/>
        <v>-1.0477945003277238</v>
      </c>
      <c r="L37" s="5">
        <v>92</v>
      </c>
      <c r="M37" s="5">
        <f t="shared" si="5"/>
        <v>-0.83825790771655917</v>
      </c>
      <c r="N37" s="5">
        <v>2.91</v>
      </c>
      <c r="O37" s="5">
        <f t="shared" si="6"/>
        <v>-1.5498093149346155</v>
      </c>
      <c r="P37" s="5">
        <v>3.41</v>
      </c>
      <c r="Q37" s="5">
        <f t="shared" si="7"/>
        <v>0.49294272289076674</v>
      </c>
      <c r="R37" s="5">
        <v>9.1999999999999993</v>
      </c>
      <c r="S37" s="5">
        <f t="shared" si="8"/>
        <v>-0.23729280394709276</v>
      </c>
      <c r="T37" s="5">
        <v>76</v>
      </c>
      <c r="U37" s="5">
        <f t="shared" si="9"/>
        <v>-0.71102960156630812</v>
      </c>
      <c r="V37" s="5">
        <v>6000</v>
      </c>
      <c r="W37" s="5">
        <f t="shared" si="10"/>
        <v>1.8341810943689929</v>
      </c>
      <c r="X37" s="5">
        <v>30</v>
      </c>
      <c r="Y37" s="5">
        <f t="shared" si="11"/>
        <v>0.73072214856196205</v>
      </c>
      <c r="Z37" s="5">
        <v>34</v>
      </c>
      <c r="AA37" s="5">
        <f t="shared" si="12"/>
        <v>0.47176465789830169</v>
      </c>
      <c r="AB37" s="5">
        <v>7295</v>
      </c>
    </row>
    <row r="38" spans="1:28" x14ac:dyDescent="0.2">
      <c r="A38" s="5"/>
      <c r="B38" s="5">
        <v>96.5</v>
      </c>
      <c r="C38" s="5">
        <f t="shared" si="0"/>
        <v>-0.37473753322716097</v>
      </c>
      <c r="D38" s="5">
        <v>157.1</v>
      </c>
      <c r="E38" s="5">
        <f t="shared" si="1"/>
        <v>-1.3738244231056844</v>
      </c>
      <c r="F38" s="5">
        <v>63.9</v>
      </c>
      <c r="G38" s="5">
        <f t="shared" si="2"/>
        <v>-0.93595062097883275</v>
      </c>
      <c r="H38" s="5">
        <v>58.3</v>
      </c>
      <c r="I38" s="5">
        <f t="shared" si="3"/>
        <v>1.8723473770925514</v>
      </c>
      <c r="J38" s="5">
        <v>2024</v>
      </c>
      <c r="K38" s="5">
        <f t="shared" si="4"/>
        <v>-1.0209065950341323</v>
      </c>
      <c r="L38" s="5">
        <v>92</v>
      </c>
      <c r="M38" s="5">
        <f t="shared" si="5"/>
        <v>-0.83825790771655917</v>
      </c>
      <c r="N38" s="5">
        <v>2.92</v>
      </c>
      <c r="O38" s="5">
        <f t="shared" si="6"/>
        <v>-1.5128876519989283</v>
      </c>
      <c r="P38" s="5">
        <v>3.41</v>
      </c>
      <c r="Q38" s="5">
        <f t="shared" si="7"/>
        <v>0.49294272289076674</v>
      </c>
      <c r="R38" s="5">
        <v>9.1999999999999993</v>
      </c>
      <c r="S38" s="5">
        <f t="shared" si="8"/>
        <v>-0.23729280394709276</v>
      </c>
      <c r="T38" s="5">
        <v>76</v>
      </c>
      <c r="U38" s="5">
        <f t="shared" si="9"/>
        <v>-0.71102960156630812</v>
      </c>
      <c r="V38" s="5">
        <v>6000</v>
      </c>
      <c r="W38" s="5">
        <f t="shared" si="10"/>
        <v>1.8341810943689929</v>
      </c>
      <c r="X38" s="5">
        <v>30</v>
      </c>
      <c r="Y38" s="5">
        <f t="shared" si="11"/>
        <v>0.73072214856196205</v>
      </c>
      <c r="Z38" s="5">
        <v>34</v>
      </c>
      <c r="AA38" s="5">
        <f t="shared" si="12"/>
        <v>0.47176465789830169</v>
      </c>
      <c r="AB38" s="5">
        <v>7295</v>
      </c>
    </row>
    <row r="39" spans="1:28" x14ac:dyDescent="0.2">
      <c r="A39" s="5"/>
      <c r="B39" s="5">
        <v>96.5</v>
      </c>
      <c r="C39" s="5">
        <f t="shared" si="0"/>
        <v>-0.37473753322716097</v>
      </c>
      <c r="D39" s="5">
        <v>167.5</v>
      </c>
      <c r="E39" s="5">
        <f t="shared" si="1"/>
        <v>-0.53085151397620245</v>
      </c>
      <c r="F39" s="5">
        <v>65.2</v>
      </c>
      <c r="G39" s="5">
        <f t="shared" si="2"/>
        <v>-0.32994760715263427</v>
      </c>
      <c r="H39" s="5">
        <v>53.3</v>
      </c>
      <c r="I39" s="5">
        <f t="shared" si="3"/>
        <v>-0.17387936511864588</v>
      </c>
      <c r="J39" s="5">
        <v>2236</v>
      </c>
      <c r="K39" s="5">
        <f t="shared" si="4"/>
        <v>-0.61374688630260377</v>
      </c>
      <c r="L39" s="5">
        <v>110</v>
      </c>
      <c r="M39" s="5">
        <f t="shared" si="5"/>
        <v>-0.40600921019362685</v>
      </c>
      <c r="N39" s="5">
        <v>3.15</v>
      </c>
      <c r="O39" s="5">
        <f t="shared" si="6"/>
        <v>-0.66368940447810487</v>
      </c>
      <c r="P39" s="5">
        <v>3.58</v>
      </c>
      <c r="Q39" s="5">
        <f t="shared" si="7"/>
        <v>1.0350397217150831</v>
      </c>
      <c r="R39" s="5">
        <v>9</v>
      </c>
      <c r="S39" s="5">
        <f t="shared" si="8"/>
        <v>-0.28764476006877138</v>
      </c>
      <c r="T39" s="5">
        <v>86</v>
      </c>
      <c r="U39" s="5">
        <f t="shared" si="9"/>
        <v>-0.45814780364629909</v>
      </c>
      <c r="V39" s="5">
        <v>5800</v>
      </c>
      <c r="W39" s="5">
        <f t="shared" si="10"/>
        <v>1.4148812623693905</v>
      </c>
      <c r="X39" s="5">
        <v>27</v>
      </c>
      <c r="Y39" s="5">
        <f t="shared" si="11"/>
        <v>0.27215671859705737</v>
      </c>
      <c r="Z39" s="5">
        <v>33</v>
      </c>
      <c r="AA39" s="5">
        <f t="shared" si="12"/>
        <v>0.32655181274942507</v>
      </c>
      <c r="AB39" s="5">
        <v>7895</v>
      </c>
    </row>
    <row r="40" spans="1:28" x14ac:dyDescent="0.2">
      <c r="A40" s="5"/>
      <c r="B40" s="5">
        <v>96.5</v>
      </c>
      <c r="C40" s="5">
        <f t="shared" si="0"/>
        <v>-0.37473753322716097</v>
      </c>
      <c r="D40" s="5">
        <v>167.5</v>
      </c>
      <c r="E40" s="5">
        <f t="shared" si="1"/>
        <v>-0.53085151397620245</v>
      </c>
      <c r="F40" s="5">
        <v>65.2</v>
      </c>
      <c r="G40" s="5">
        <f t="shared" si="2"/>
        <v>-0.32994760715263427</v>
      </c>
      <c r="H40" s="5">
        <v>53.3</v>
      </c>
      <c r="I40" s="5">
        <f t="shared" si="3"/>
        <v>-0.17387936511864588</v>
      </c>
      <c r="J40" s="5">
        <v>2289</v>
      </c>
      <c r="K40" s="5">
        <f t="shared" si="4"/>
        <v>-0.51195695911972161</v>
      </c>
      <c r="L40" s="5">
        <v>110</v>
      </c>
      <c r="M40" s="5">
        <f t="shared" si="5"/>
        <v>-0.40600921019362685</v>
      </c>
      <c r="N40" s="5">
        <v>3.15</v>
      </c>
      <c r="O40" s="5">
        <f t="shared" si="6"/>
        <v>-0.66368940447810487</v>
      </c>
      <c r="P40" s="5">
        <v>3.58</v>
      </c>
      <c r="Q40" s="5">
        <f t="shared" si="7"/>
        <v>1.0350397217150831</v>
      </c>
      <c r="R40" s="5">
        <v>9</v>
      </c>
      <c r="S40" s="5">
        <f t="shared" si="8"/>
        <v>-0.28764476006877138</v>
      </c>
      <c r="T40" s="5">
        <v>86</v>
      </c>
      <c r="U40" s="5">
        <f t="shared" si="9"/>
        <v>-0.45814780364629909</v>
      </c>
      <c r="V40" s="5">
        <v>5800</v>
      </c>
      <c r="W40" s="5">
        <f t="shared" si="10"/>
        <v>1.4148812623693905</v>
      </c>
      <c r="X40" s="5">
        <v>27</v>
      </c>
      <c r="Y40" s="5">
        <f t="shared" si="11"/>
        <v>0.27215671859705737</v>
      </c>
      <c r="Z40" s="5">
        <v>33</v>
      </c>
      <c r="AA40" s="5">
        <f t="shared" si="12"/>
        <v>0.32655181274942507</v>
      </c>
      <c r="AB40" s="5">
        <v>9095</v>
      </c>
    </row>
    <row r="41" spans="1:28" x14ac:dyDescent="0.2">
      <c r="A41" s="5"/>
      <c r="B41" s="5">
        <v>96.5</v>
      </c>
      <c r="C41" s="5">
        <f t="shared" si="0"/>
        <v>-0.37473753322716097</v>
      </c>
      <c r="D41" s="5">
        <v>175.4</v>
      </c>
      <c r="E41" s="5">
        <f t="shared" si="1"/>
        <v>0.10948367661253879</v>
      </c>
      <c r="F41" s="5">
        <v>65.2</v>
      </c>
      <c r="G41" s="5">
        <f t="shared" si="2"/>
        <v>-0.32994760715263427</v>
      </c>
      <c r="H41" s="5">
        <v>54.1</v>
      </c>
      <c r="I41" s="5">
        <f t="shared" si="3"/>
        <v>0.15351691363514744</v>
      </c>
      <c r="J41" s="5">
        <v>2304</v>
      </c>
      <c r="K41" s="5">
        <f t="shared" si="4"/>
        <v>-0.48314848916230219</v>
      </c>
      <c r="L41" s="5">
        <v>110</v>
      </c>
      <c r="M41" s="5">
        <f t="shared" si="5"/>
        <v>-0.40600921019362685</v>
      </c>
      <c r="N41" s="5">
        <v>3.15</v>
      </c>
      <c r="O41" s="5">
        <f t="shared" si="6"/>
        <v>-0.66368940447810487</v>
      </c>
      <c r="P41" s="5">
        <v>3.58</v>
      </c>
      <c r="Q41" s="5">
        <f t="shared" si="7"/>
        <v>1.0350397217150831</v>
      </c>
      <c r="R41" s="5">
        <v>9</v>
      </c>
      <c r="S41" s="5">
        <f t="shared" si="8"/>
        <v>-0.28764476006877138</v>
      </c>
      <c r="T41" s="5">
        <v>86</v>
      </c>
      <c r="U41" s="5">
        <f t="shared" si="9"/>
        <v>-0.45814780364629909</v>
      </c>
      <c r="V41" s="5">
        <v>5800</v>
      </c>
      <c r="W41" s="5">
        <f t="shared" si="10"/>
        <v>1.4148812623693905</v>
      </c>
      <c r="X41" s="5">
        <v>27</v>
      </c>
      <c r="Y41" s="5">
        <f t="shared" si="11"/>
        <v>0.27215671859705737</v>
      </c>
      <c r="Z41" s="5">
        <v>33</v>
      </c>
      <c r="AA41" s="5">
        <f t="shared" si="12"/>
        <v>0.32655181274942507</v>
      </c>
      <c r="AB41" s="5">
        <v>8845</v>
      </c>
    </row>
    <row r="42" spans="1:28" x14ac:dyDescent="0.2">
      <c r="A42" s="5"/>
      <c r="B42" s="5">
        <v>96.5</v>
      </c>
      <c r="C42" s="5">
        <f t="shared" si="0"/>
        <v>-0.37473753322716097</v>
      </c>
      <c r="D42" s="5">
        <v>175.4</v>
      </c>
      <c r="E42" s="5">
        <f t="shared" si="1"/>
        <v>0.10948367661253879</v>
      </c>
      <c r="F42" s="5">
        <v>62.5</v>
      </c>
      <c r="G42" s="5">
        <f t="shared" si="2"/>
        <v>-1.5885692512531975</v>
      </c>
      <c r="H42" s="5">
        <v>54.1</v>
      </c>
      <c r="I42" s="5">
        <f t="shared" si="3"/>
        <v>0.15351691363514744</v>
      </c>
      <c r="J42" s="5">
        <v>2372</v>
      </c>
      <c r="K42" s="5">
        <f t="shared" si="4"/>
        <v>-0.35255009202200055</v>
      </c>
      <c r="L42" s="5">
        <v>110</v>
      </c>
      <c r="M42" s="5">
        <f t="shared" si="5"/>
        <v>-0.40600921019362685</v>
      </c>
      <c r="N42" s="5">
        <v>3.15</v>
      </c>
      <c r="O42" s="5">
        <f t="shared" si="6"/>
        <v>-0.66368940447810487</v>
      </c>
      <c r="P42" s="5">
        <v>3.58</v>
      </c>
      <c r="Q42" s="5">
        <f t="shared" si="7"/>
        <v>1.0350397217150831</v>
      </c>
      <c r="R42" s="5">
        <v>9</v>
      </c>
      <c r="S42" s="5">
        <f t="shared" si="8"/>
        <v>-0.28764476006877138</v>
      </c>
      <c r="T42" s="5">
        <v>86</v>
      </c>
      <c r="U42" s="5">
        <f t="shared" si="9"/>
        <v>-0.45814780364629909</v>
      </c>
      <c r="V42" s="5">
        <v>5800</v>
      </c>
      <c r="W42" s="5">
        <f t="shared" si="10"/>
        <v>1.4148812623693905</v>
      </c>
      <c r="X42" s="5">
        <v>27</v>
      </c>
      <c r="Y42" s="5">
        <f t="shared" si="11"/>
        <v>0.27215671859705737</v>
      </c>
      <c r="Z42" s="5">
        <v>33</v>
      </c>
      <c r="AA42" s="5">
        <f t="shared" si="12"/>
        <v>0.32655181274942507</v>
      </c>
      <c r="AB42" s="5">
        <v>10295</v>
      </c>
    </row>
    <row r="43" spans="1:28" x14ac:dyDescent="0.2">
      <c r="A43" s="5"/>
      <c r="B43" s="5">
        <v>96.5</v>
      </c>
      <c r="C43" s="5">
        <f t="shared" si="0"/>
        <v>-0.37473753322716097</v>
      </c>
      <c r="D43" s="5">
        <v>175.4</v>
      </c>
      <c r="E43" s="5">
        <f t="shared" si="1"/>
        <v>0.10948367661253879</v>
      </c>
      <c r="F43" s="5">
        <v>65.2</v>
      </c>
      <c r="G43" s="5">
        <f t="shared" si="2"/>
        <v>-0.32994760715263427</v>
      </c>
      <c r="H43" s="5">
        <v>54.1</v>
      </c>
      <c r="I43" s="5">
        <f t="shared" si="3"/>
        <v>0.15351691363514744</v>
      </c>
      <c r="J43" s="5">
        <v>2465</v>
      </c>
      <c r="K43" s="5">
        <f t="shared" si="4"/>
        <v>-0.17393757828599984</v>
      </c>
      <c r="L43" s="5">
        <v>110</v>
      </c>
      <c r="M43" s="5">
        <f t="shared" si="5"/>
        <v>-0.40600921019362685</v>
      </c>
      <c r="N43" s="5">
        <v>3.15</v>
      </c>
      <c r="O43" s="5">
        <f t="shared" si="6"/>
        <v>-0.66368940447810487</v>
      </c>
      <c r="P43" s="5">
        <v>3.58</v>
      </c>
      <c r="Q43" s="5">
        <f t="shared" si="7"/>
        <v>1.0350397217150831</v>
      </c>
      <c r="R43" s="5">
        <v>9</v>
      </c>
      <c r="S43" s="5">
        <f t="shared" si="8"/>
        <v>-0.28764476006877138</v>
      </c>
      <c r="T43" s="5">
        <v>101</v>
      </c>
      <c r="U43" s="5">
        <f t="shared" si="9"/>
        <v>-7.8825106766285569E-2</v>
      </c>
      <c r="V43" s="5">
        <v>5800</v>
      </c>
      <c r="W43" s="5">
        <f t="shared" si="10"/>
        <v>1.4148812623693905</v>
      </c>
      <c r="X43" s="5">
        <v>24</v>
      </c>
      <c r="Y43" s="5">
        <f t="shared" si="11"/>
        <v>-0.18640871136784731</v>
      </c>
      <c r="Z43" s="5">
        <v>28</v>
      </c>
      <c r="AA43" s="5">
        <f t="shared" si="12"/>
        <v>-0.39951241299495788</v>
      </c>
      <c r="AB43" s="5">
        <v>12945</v>
      </c>
    </row>
    <row r="44" spans="1:28" x14ac:dyDescent="0.2">
      <c r="A44" s="5"/>
      <c r="B44" s="5">
        <v>96.5</v>
      </c>
      <c r="C44" s="5">
        <f t="shared" si="0"/>
        <v>-0.37473753322716097</v>
      </c>
      <c r="D44" s="5">
        <v>169.1</v>
      </c>
      <c r="E44" s="5">
        <f t="shared" si="1"/>
        <v>-0.40116337411012881</v>
      </c>
      <c r="F44" s="5">
        <v>66</v>
      </c>
      <c r="G44" s="5">
        <f t="shared" si="2"/>
        <v>4.297732443271602E-2</v>
      </c>
      <c r="H44" s="5">
        <v>51</v>
      </c>
      <c r="I44" s="5">
        <f t="shared" si="3"/>
        <v>-1.1151436665357954</v>
      </c>
      <c r="J44" s="5">
        <v>2293</v>
      </c>
      <c r="K44" s="5">
        <f t="shared" si="4"/>
        <v>-0.50427470046440981</v>
      </c>
      <c r="L44" s="5">
        <v>110</v>
      </c>
      <c r="M44" s="5">
        <f t="shared" si="5"/>
        <v>-0.40600921019362685</v>
      </c>
      <c r="N44" s="5">
        <v>3.15</v>
      </c>
      <c r="O44" s="5">
        <f t="shared" si="6"/>
        <v>-0.66368940447810487</v>
      </c>
      <c r="P44" s="5">
        <v>3.58</v>
      </c>
      <c r="Q44" s="5">
        <f t="shared" si="7"/>
        <v>1.0350397217150831</v>
      </c>
      <c r="R44" s="5">
        <v>9.1</v>
      </c>
      <c r="S44" s="5">
        <f t="shared" si="8"/>
        <v>-0.26246878200793206</v>
      </c>
      <c r="T44" s="5">
        <v>100</v>
      </c>
      <c r="U44" s="5">
        <f t="shared" si="9"/>
        <v>-0.10411328655828646</v>
      </c>
      <c r="V44" s="5">
        <v>5500</v>
      </c>
      <c r="W44" s="5">
        <f t="shared" si="10"/>
        <v>0.78593151436998676</v>
      </c>
      <c r="X44" s="5">
        <v>25</v>
      </c>
      <c r="Y44" s="5">
        <f t="shared" si="11"/>
        <v>-3.3553568046212429E-2</v>
      </c>
      <c r="Z44" s="5">
        <v>31</v>
      </c>
      <c r="AA44" s="5">
        <f t="shared" si="12"/>
        <v>3.6126122451671898E-2</v>
      </c>
      <c r="AB44" s="5">
        <v>10345</v>
      </c>
    </row>
    <row r="45" spans="1:28" x14ac:dyDescent="0.2">
      <c r="A45" s="5"/>
      <c r="B45" s="5">
        <v>94.3</v>
      </c>
      <c r="C45" s="5">
        <f t="shared" si="0"/>
        <v>-0.74007827573784124</v>
      </c>
      <c r="D45" s="5">
        <v>170.7</v>
      </c>
      <c r="E45" s="5">
        <f t="shared" si="1"/>
        <v>-0.27147523424405523</v>
      </c>
      <c r="F45" s="5">
        <v>61.8</v>
      </c>
      <c r="G45" s="5">
        <f t="shared" si="2"/>
        <v>-1.9148785663903813</v>
      </c>
      <c r="H45" s="5">
        <v>53.5</v>
      </c>
      <c r="I45" s="5">
        <f t="shared" si="3"/>
        <v>-9.2030295430196821E-2</v>
      </c>
      <c r="J45" s="5">
        <v>2337</v>
      </c>
      <c r="K45" s="5">
        <f t="shared" si="4"/>
        <v>-0.41976985525597932</v>
      </c>
      <c r="L45" s="5">
        <v>111</v>
      </c>
      <c r="M45" s="5">
        <f t="shared" si="5"/>
        <v>-0.38199539366457508</v>
      </c>
      <c r="N45" s="5">
        <v>3.31</v>
      </c>
      <c r="O45" s="5">
        <f t="shared" si="6"/>
        <v>-7.2942797507096688E-2</v>
      </c>
      <c r="P45" s="5">
        <v>3.23</v>
      </c>
      <c r="Q45" s="5">
        <f t="shared" si="7"/>
        <v>-8.1042334687921797E-2</v>
      </c>
      <c r="R45" s="5">
        <v>8.5</v>
      </c>
      <c r="S45" s="5">
        <f t="shared" si="8"/>
        <v>-0.41352465037296843</v>
      </c>
      <c r="T45" s="5">
        <v>78</v>
      </c>
      <c r="U45" s="5">
        <f t="shared" si="9"/>
        <v>-0.66045324198230637</v>
      </c>
      <c r="V45" s="5">
        <v>4800</v>
      </c>
      <c r="W45" s="5">
        <f t="shared" si="10"/>
        <v>-0.68161789762862179</v>
      </c>
      <c r="X45" s="5">
        <v>24</v>
      </c>
      <c r="Y45" s="5">
        <f t="shared" si="11"/>
        <v>-0.18640871136784731</v>
      </c>
      <c r="Z45" s="5">
        <v>29</v>
      </c>
      <c r="AA45" s="5">
        <f t="shared" si="12"/>
        <v>-0.25429956784608126</v>
      </c>
      <c r="AB45" s="5">
        <v>6785</v>
      </c>
    </row>
    <row r="46" spans="1:28" x14ac:dyDescent="0.2">
      <c r="A46" s="5"/>
      <c r="B46" s="5">
        <v>94.5</v>
      </c>
      <c r="C46" s="5">
        <f t="shared" si="0"/>
        <v>-0.70686548096414259</v>
      </c>
      <c r="D46" s="5">
        <v>155.9</v>
      </c>
      <c r="E46" s="5">
        <f t="shared" si="1"/>
        <v>-1.4710905280052391</v>
      </c>
      <c r="F46" s="5">
        <v>63.6</v>
      </c>
      <c r="G46" s="5">
        <f t="shared" si="2"/>
        <v>-1.0757974703233382</v>
      </c>
      <c r="H46" s="5">
        <v>52</v>
      </c>
      <c r="I46" s="5">
        <f t="shared" si="3"/>
        <v>-0.70589831809355608</v>
      </c>
      <c r="J46" s="5">
        <v>1874</v>
      </c>
      <c r="K46" s="5">
        <f t="shared" si="4"/>
        <v>-1.3089912946083271</v>
      </c>
      <c r="L46" s="5">
        <v>90</v>
      </c>
      <c r="M46" s="5">
        <f t="shared" si="5"/>
        <v>-0.88628554077466271</v>
      </c>
      <c r="N46" s="5">
        <v>3.03</v>
      </c>
      <c r="O46" s="5">
        <f t="shared" si="6"/>
        <v>-1.1067493597063609</v>
      </c>
      <c r="P46" s="5">
        <v>3.11</v>
      </c>
      <c r="Q46" s="5">
        <f t="shared" si="7"/>
        <v>-0.46369903974038085</v>
      </c>
      <c r="R46" s="5">
        <v>9.6</v>
      </c>
      <c r="S46" s="5">
        <f t="shared" si="8"/>
        <v>-0.13658889170373503</v>
      </c>
      <c r="T46" s="5">
        <v>70</v>
      </c>
      <c r="U46" s="5">
        <f t="shared" si="9"/>
        <v>-0.86275868031831349</v>
      </c>
      <c r="V46" s="5">
        <v>5400</v>
      </c>
      <c r="W46" s="5">
        <f t="shared" si="10"/>
        <v>0.57628159837018555</v>
      </c>
      <c r="X46" s="5">
        <v>38</v>
      </c>
      <c r="Y46" s="5">
        <f t="shared" si="11"/>
        <v>1.9535632951350412</v>
      </c>
      <c r="Z46" s="5">
        <v>43</v>
      </c>
      <c r="AA46" s="5">
        <f t="shared" si="12"/>
        <v>1.7786802642381909</v>
      </c>
      <c r="AB46" s="5">
        <v>8916.5</v>
      </c>
    </row>
    <row r="47" spans="1:28" x14ac:dyDescent="0.2">
      <c r="A47" s="5"/>
      <c r="B47" s="5">
        <v>94.5</v>
      </c>
      <c r="C47" s="5">
        <f t="shared" si="0"/>
        <v>-0.70686548096414259</v>
      </c>
      <c r="D47" s="5">
        <v>155.9</v>
      </c>
      <c r="E47" s="5">
        <f t="shared" si="1"/>
        <v>-1.4710905280052391</v>
      </c>
      <c r="F47" s="5">
        <v>63.6</v>
      </c>
      <c r="G47" s="5">
        <f t="shared" si="2"/>
        <v>-1.0757974703233382</v>
      </c>
      <c r="H47" s="5">
        <v>52</v>
      </c>
      <c r="I47" s="5">
        <f t="shared" si="3"/>
        <v>-0.70589831809355608</v>
      </c>
      <c r="J47" s="5">
        <v>1909</v>
      </c>
      <c r="K47" s="5">
        <f t="shared" si="4"/>
        <v>-1.2417715313743483</v>
      </c>
      <c r="L47" s="5">
        <v>90</v>
      </c>
      <c r="M47" s="5">
        <f t="shared" si="5"/>
        <v>-0.88628554077466271</v>
      </c>
      <c r="N47" s="5">
        <v>3.03</v>
      </c>
      <c r="O47" s="5">
        <f t="shared" si="6"/>
        <v>-1.1067493597063609</v>
      </c>
      <c r="P47" s="5">
        <v>3.11</v>
      </c>
      <c r="Q47" s="5">
        <f t="shared" si="7"/>
        <v>-0.46369903974038085</v>
      </c>
      <c r="R47" s="5">
        <v>9.6</v>
      </c>
      <c r="S47" s="5">
        <f t="shared" si="8"/>
        <v>-0.13658889170373503</v>
      </c>
      <c r="T47" s="5">
        <v>70</v>
      </c>
      <c r="U47" s="5">
        <f t="shared" si="9"/>
        <v>-0.86275868031831349</v>
      </c>
      <c r="V47" s="5">
        <v>5400</v>
      </c>
      <c r="W47" s="5">
        <f t="shared" si="10"/>
        <v>0.57628159837018555</v>
      </c>
      <c r="X47" s="5">
        <v>38</v>
      </c>
      <c r="Y47" s="5">
        <f t="shared" si="11"/>
        <v>1.9535632951350412</v>
      </c>
      <c r="Z47" s="5">
        <v>43</v>
      </c>
      <c r="AA47" s="5">
        <f t="shared" si="12"/>
        <v>1.7786802642381909</v>
      </c>
      <c r="AB47" s="5">
        <v>8916.5</v>
      </c>
    </row>
    <row r="48" spans="1:28" x14ac:dyDescent="0.2">
      <c r="A48" s="5"/>
      <c r="B48" s="5">
        <v>96</v>
      </c>
      <c r="C48" s="5">
        <f t="shared" si="0"/>
        <v>-0.45776952016140637</v>
      </c>
      <c r="D48" s="5">
        <v>172.6</v>
      </c>
      <c r="E48" s="5">
        <f t="shared" si="1"/>
        <v>-0.11747056815309177</v>
      </c>
      <c r="F48" s="5">
        <v>65.2</v>
      </c>
      <c r="G48" s="5">
        <f t="shared" si="2"/>
        <v>-0.32994760715263427</v>
      </c>
      <c r="H48" s="5">
        <v>51.4</v>
      </c>
      <c r="I48" s="5">
        <f t="shared" si="3"/>
        <v>-0.95144552715890029</v>
      </c>
      <c r="J48" s="5">
        <v>2734</v>
      </c>
      <c r="K48" s="5">
        <f t="shared" si="4"/>
        <v>0.34269431628372266</v>
      </c>
      <c r="L48" s="5">
        <v>119</v>
      </c>
      <c r="M48" s="5">
        <f t="shared" si="5"/>
        <v>-0.18988486143216074</v>
      </c>
      <c r="N48" s="5">
        <v>3.43</v>
      </c>
      <c r="O48" s="5">
        <f t="shared" si="6"/>
        <v>0.37011715772115944</v>
      </c>
      <c r="P48" s="5">
        <v>3.23</v>
      </c>
      <c r="Q48" s="5">
        <f t="shared" si="7"/>
        <v>-8.1042334687921797E-2</v>
      </c>
      <c r="R48" s="5">
        <v>9.1999999999999993</v>
      </c>
      <c r="S48" s="5">
        <f t="shared" si="8"/>
        <v>-0.23729280394709276</v>
      </c>
      <c r="T48" s="5">
        <v>90</v>
      </c>
      <c r="U48" s="5">
        <f t="shared" si="9"/>
        <v>-0.35699508447829548</v>
      </c>
      <c r="V48" s="5">
        <v>5000</v>
      </c>
      <c r="W48" s="5">
        <f t="shared" si="10"/>
        <v>-0.26231806562901938</v>
      </c>
      <c r="X48" s="5">
        <v>24</v>
      </c>
      <c r="Y48" s="5">
        <f t="shared" si="11"/>
        <v>-0.18640871136784731</v>
      </c>
      <c r="Z48" s="5">
        <v>29</v>
      </c>
      <c r="AA48" s="5">
        <f t="shared" si="12"/>
        <v>-0.25429956784608126</v>
      </c>
      <c r="AB48" s="5">
        <v>11048</v>
      </c>
    </row>
    <row r="49" spans="1:28" x14ac:dyDescent="0.2">
      <c r="A49" s="5"/>
      <c r="B49" s="5">
        <v>113</v>
      </c>
      <c r="C49" s="5">
        <f t="shared" si="0"/>
        <v>2.3653180356029373</v>
      </c>
      <c r="D49" s="5">
        <v>199.6</v>
      </c>
      <c r="E49" s="5">
        <f t="shared" si="1"/>
        <v>2.0710167920869083</v>
      </c>
      <c r="F49" s="5">
        <v>69.599999999999994</v>
      </c>
      <c r="G49" s="5">
        <f t="shared" si="2"/>
        <v>1.7211395165667958</v>
      </c>
      <c r="H49" s="5">
        <v>52.8</v>
      </c>
      <c r="I49" s="5">
        <f t="shared" si="3"/>
        <v>-0.37850203933976562</v>
      </c>
      <c r="J49" s="5">
        <v>4066</v>
      </c>
      <c r="K49" s="5">
        <f t="shared" si="4"/>
        <v>2.9008864485025718</v>
      </c>
      <c r="L49" s="8">
        <v>258</v>
      </c>
      <c r="M49" s="5">
        <f t="shared" si="5"/>
        <v>3.1480356361060382</v>
      </c>
      <c r="N49" s="5">
        <v>3.63</v>
      </c>
      <c r="O49" s="5">
        <f t="shared" si="6"/>
        <v>1.108550416434918</v>
      </c>
      <c r="P49" s="5">
        <v>4.17</v>
      </c>
      <c r="Q49" s="5">
        <f t="shared" si="7"/>
        <v>2.9164351882230046</v>
      </c>
      <c r="R49" s="5">
        <v>8.1</v>
      </c>
      <c r="S49" s="5">
        <f t="shared" si="8"/>
        <v>-0.5142285626163261</v>
      </c>
      <c r="T49" s="5">
        <v>176</v>
      </c>
      <c r="U49" s="5">
        <f t="shared" si="9"/>
        <v>1.8177883776337822</v>
      </c>
      <c r="V49" s="5">
        <v>4750</v>
      </c>
      <c r="W49" s="5">
        <f t="shared" si="10"/>
        <v>-0.78644285562852245</v>
      </c>
      <c r="X49" s="5">
        <v>15</v>
      </c>
      <c r="Y49" s="5">
        <f t="shared" si="11"/>
        <v>-1.5621050012625612</v>
      </c>
      <c r="Z49" s="5">
        <v>19</v>
      </c>
      <c r="AA49" s="5">
        <f t="shared" si="12"/>
        <v>-1.7064280193348471</v>
      </c>
      <c r="AB49" s="5">
        <v>32250</v>
      </c>
    </row>
    <row r="50" spans="1:28" x14ac:dyDescent="0.2">
      <c r="A50" s="5"/>
      <c r="B50" s="5">
        <v>113</v>
      </c>
      <c r="C50" s="5">
        <f t="shared" si="0"/>
        <v>2.3653180356029373</v>
      </c>
      <c r="D50" s="5">
        <v>199.6</v>
      </c>
      <c r="E50" s="5">
        <f t="shared" si="1"/>
        <v>2.0710167920869083</v>
      </c>
      <c r="F50" s="5">
        <v>69.599999999999994</v>
      </c>
      <c r="G50" s="5">
        <f t="shared" si="2"/>
        <v>1.7211395165667958</v>
      </c>
      <c r="H50" s="5">
        <v>52.8</v>
      </c>
      <c r="I50" s="5">
        <f t="shared" si="3"/>
        <v>-0.37850203933976562</v>
      </c>
      <c r="J50" s="5">
        <v>4066</v>
      </c>
      <c r="K50" s="5">
        <f t="shared" si="4"/>
        <v>2.9008864485025718</v>
      </c>
      <c r="L50" s="8">
        <v>258</v>
      </c>
      <c r="M50" s="5">
        <f t="shared" si="5"/>
        <v>3.1480356361060382</v>
      </c>
      <c r="N50" s="5">
        <v>3.63</v>
      </c>
      <c r="O50" s="5">
        <f t="shared" si="6"/>
        <v>1.108550416434918</v>
      </c>
      <c r="P50" s="5">
        <v>4.17</v>
      </c>
      <c r="Q50" s="5">
        <f t="shared" si="7"/>
        <v>2.9164351882230046</v>
      </c>
      <c r="R50" s="5">
        <v>8.1</v>
      </c>
      <c r="S50" s="5">
        <f t="shared" si="8"/>
        <v>-0.5142285626163261</v>
      </c>
      <c r="T50" s="5">
        <v>176</v>
      </c>
      <c r="U50" s="5">
        <f t="shared" si="9"/>
        <v>1.8177883776337822</v>
      </c>
      <c r="V50" s="5">
        <v>4750</v>
      </c>
      <c r="W50" s="5">
        <f t="shared" si="10"/>
        <v>-0.78644285562852245</v>
      </c>
      <c r="X50" s="5">
        <v>15</v>
      </c>
      <c r="Y50" s="5">
        <f t="shared" si="11"/>
        <v>-1.5621050012625612</v>
      </c>
      <c r="Z50" s="5">
        <v>19</v>
      </c>
      <c r="AA50" s="5">
        <f t="shared" si="12"/>
        <v>-1.7064280193348471</v>
      </c>
      <c r="AB50" s="5">
        <v>35550</v>
      </c>
    </row>
    <row r="51" spans="1:28" x14ac:dyDescent="0.2">
      <c r="A51" s="5"/>
      <c r="B51" s="5">
        <v>102</v>
      </c>
      <c r="C51" s="5">
        <f t="shared" si="0"/>
        <v>0.53861432304953849</v>
      </c>
      <c r="D51" s="5">
        <v>191.7</v>
      </c>
      <c r="E51" s="5">
        <f t="shared" si="1"/>
        <v>1.4306816014981671</v>
      </c>
      <c r="F51" s="5">
        <v>70.599999999999994</v>
      </c>
      <c r="G51" s="5">
        <f t="shared" si="2"/>
        <v>2.1872956810484854</v>
      </c>
      <c r="H51" s="5">
        <v>47.8</v>
      </c>
      <c r="I51" s="5">
        <f t="shared" si="3"/>
        <v>-2.4247287815509631</v>
      </c>
      <c r="J51" s="5">
        <v>3950</v>
      </c>
      <c r="K51" s="5">
        <f t="shared" si="4"/>
        <v>2.6781009474985278</v>
      </c>
      <c r="L51" s="8">
        <v>326</v>
      </c>
      <c r="M51" s="5">
        <f t="shared" si="5"/>
        <v>4.7809751600815602</v>
      </c>
      <c r="N51" s="5">
        <v>3.54</v>
      </c>
      <c r="O51" s="5">
        <f t="shared" si="6"/>
        <v>0.77625545001372676</v>
      </c>
      <c r="P51" s="5">
        <v>2.76</v>
      </c>
      <c r="Q51" s="5">
        <f t="shared" si="7"/>
        <v>-1.5797810961433856</v>
      </c>
      <c r="R51" s="10">
        <v>11.5</v>
      </c>
      <c r="S51" s="5">
        <f t="shared" si="8"/>
        <v>0.34175469145221377</v>
      </c>
      <c r="T51" s="8">
        <v>262</v>
      </c>
      <c r="U51" s="5">
        <f t="shared" si="9"/>
        <v>3.9925718397458594</v>
      </c>
      <c r="V51" s="5">
        <v>5000</v>
      </c>
      <c r="W51" s="5">
        <f t="shared" si="10"/>
        <v>-0.26231806562901938</v>
      </c>
      <c r="X51" s="5">
        <v>13</v>
      </c>
      <c r="Y51" s="5">
        <f t="shared" si="11"/>
        <v>-1.8678152879058312</v>
      </c>
      <c r="Z51" s="5">
        <v>17</v>
      </c>
      <c r="AA51" s="5">
        <f t="shared" si="12"/>
        <v>-1.9968537096326002</v>
      </c>
      <c r="AB51" s="5">
        <v>36000</v>
      </c>
    </row>
    <row r="52" spans="1:28" x14ac:dyDescent="0.2">
      <c r="A52" s="5"/>
      <c r="B52" s="5">
        <v>93.1</v>
      </c>
      <c r="C52" s="5">
        <f t="shared" si="0"/>
        <v>-0.9393550443800307</v>
      </c>
      <c r="D52" s="5">
        <v>159.1</v>
      </c>
      <c r="E52" s="5">
        <f t="shared" si="1"/>
        <v>-1.2117142482730918</v>
      </c>
      <c r="F52" s="5">
        <v>64.2</v>
      </c>
      <c r="G52" s="5">
        <f t="shared" si="2"/>
        <v>-0.79610377163432389</v>
      </c>
      <c r="H52" s="5">
        <v>54.1</v>
      </c>
      <c r="I52" s="5">
        <f t="shared" si="3"/>
        <v>0.15351691363514744</v>
      </c>
      <c r="J52" s="5">
        <v>1890</v>
      </c>
      <c r="K52" s="5">
        <f t="shared" si="4"/>
        <v>-1.2782622599870797</v>
      </c>
      <c r="L52" s="5">
        <v>91</v>
      </c>
      <c r="M52" s="5">
        <f t="shared" si="5"/>
        <v>-0.86227172424561094</v>
      </c>
      <c r="N52" s="5">
        <v>3.03</v>
      </c>
      <c r="O52" s="5">
        <f t="shared" si="6"/>
        <v>-1.1067493597063609</v>
      </c>
      <c r="P52" s="5">
        <v>3.15</v>
      </c>
      <c r="Q52" s="5">
        <f t="shared" si="7"/>
        <v>-0.33614680472289449</v>
      </c>
      <c r="R52" s="5">
        <v>9</v>
      </c>
      <c r="S52" s="5">
        <f t="shared" si="8"/>
        <v>-0.28764476006877138</v>
      </c>
      <c r="T52" s="5">
        <v>68</v>
      </c>
      <c r="U52" s="5">
        <f t="shared" si="9"/>
        <v>-0.91333503990231535</v>
      </c>
      <c r="V52" s="5">
        <v>5000</v>
      </c>
      <c r="W52" s="5">
        <f t="shared" si="10"/>
        <v>-0.26231806562901938</v>
      </c>
      <c r="X52" s="5">
        <v>30</v>
      </c>
      <c r="Y52" s="5">
        <f t="shared" si="11"/>
        <v>0.73072214856196205</v>
      </c>
      <c r="Z52" s="5">
        <v>31</v>
      </c>
      <c r="AA52" s="5">
        <f t="shared" si="12"/>
        <v>3.6126122451671898E-2</v>
      </c>
      <c r="AB52" s="5">
        <v>5195</v>
      </c>
    </row>
    <row r="53" spans="1:28" x14ac:dyDescent="0.2">
      <c r="A53" s="5"/>
      <c r="B53" s="5">
        <v>93.1</v>
      </c>
      <c r="C53" s="5">
        <f t="shared" si="0"/>
        <v>-0.9393550443800307</v>
      </c>
      <c r="D53" s="5">
        <v>159.1</v>
      </c>
      <c r="E53" s="5">
        <f t="shared" si="1"/>
        <v>-1.2117142482730918</v>
      </c>
      <c r="F53" s="5">
        <v>64.2</v>
      </c>
      <c r="G53" s="5">
        <f t="shared" si="2"/>
        <v>-0.79610377163432389</v>
      </c>
      <c r="H53" s="5">
        <v>54.1</v>
      </c>
      <c r="I53" s="5">
        <f t="shared" si="3"/>
        <v>0.15351691363514744</v>
      </c>
      <c r="J53" s="5">
        <v>1900</v>
      </c>
      <c r="K53" s="5">
        <f t="shared" si="4"/>
        <v>-1.2590566133487999</v>
      </c>
      <c r="L53" s="5">
        <v>91</v>
      </c>
      <c r="M53" s="5">
        <f t="shared" si="5"/>
        <v>-0.86227172424561094</v>
      </c>
      <c r="N53" s="5">
        <v>3.03</v>
      </c>
      <c r="O53" s="5">
        <f t="shared" si="6"/>
        <v>-1.1067493597063609</v>
      </c>
      <c r="P53" s="5">
        <v>3.15</v>
      </c>
      <c r="Q53" s="5">
        <f t="shared" si="7"/>
        <v>-0.33614680472289449</v>
      </c>
      <c r="R53" s="5">
        <v>9</v>
      </c>
      <c r="S53" s="5">
        <f t="shared" si="8"/>
        <v>-0.28764476006877138</v>
      </c>
      <c r="T53" s="5">
        <v>68</v>
      </c>
      <c r="U53" s="5">
        <f t="shared" si="9"/>
        <v>-0.91333503990231535</v>
      </c>
      <c r="V53" s="5">
        <v>5000</v>
      </c>
      <c r="W53" s="5">
        <f t="shared" si="10"/>
        <v>-0.26231806562901938</v>
      </c>
      <c r="X53" s="5">
        <v>31</v>
      </c>
      <c r="Y53" s="5">
        <f t="shared" si="11"/>
        <v>0.8835772918835969</v>
      </c>
      <c r="Z53" s="5">
        <v>38</v>
      </c>
      <c r="AA53" s="5">
        <f t="shared" si="12"/>
        <v>1.0526160384938079</v>
      </c>
      <c r="AB53" s="5">
        <v>6095</v>
      </c>
    </row>
    <row r="54" spans="1:28" x14ac:dyDescent="0.2">
      <c r="A54" s="5"/>
      <c r="B54" s="5">
        <v>93.1</v>
      </c>
      <c r="C54" s="5">
        <f t="shared" si="0"/>
        <v>-0.9393550443800307</v>
      </c>
      <c r="D54" s="5">
        <v>159.1</v>
      </c>
      <c r="E54" s="5">
        <f t="shared" si="1"/>
        <v>-1.2117142482730918</v>
      </c>
      <c r="F54" s="5">
        <v>64.2</v>
      </c>
      <c r="G54" s="5">
        <f t="shared" si="2"/>
        <v>-0.79610377163432389</v>
      </c>
      <c r="H54" s="5">
        <v>54.1</v>
      </c>
      <c r="I54" s="5">
        <f t="shared" si="3"/>
        <v>0.15351691363514744</v>
      </c>
      <c r="J54" s="5">
        <v>1905</v>
      </c>
      <c r="K54" s="5">
        <f t="shared" si="4"/>
        <v>-1.2494537900296601</v>
      </c>
      <c r="L54" s="5">
        <v>91</v>
      </c>
      <c r="M54" s="5">
        <f t="shared" si="5"/>
        <v>-0.86227172424561094</v>
      </c>
      <c r="N54" s="5">
        <v>3.03</v>
      </c>
      <c r="O54" s="5">
        <f t="shared" si="6"/>
        <v>-1.1067493597063609</v>
      </c>
      <c r="P54" s="5">
        <v>3.15</v>
      </c>
      <c r="Q54" s="5">
        <f t="shared" si="7"/>
        <v>-0.33614680472289449</v>
      </c>
      <c r="R54" s="5">
        <v>9</v>
      </c>
      <c r="S54" s="5">
        <f t="shared" si="8"/>
        <v>-0.28764476006877138</v>
      </c>
      <c r="T54" s="5">
        <v>68</v>
      </c>
      <c r="U54" s="5">
        <f t="shared" si="9"/>
        <v>-0.91333503990231535</v>
      </c>
      <c r="V54" s="5">
        <v>5000</v>
      </c>
      <c r="W54" s="5">
        <f t="shared" si="10"/>
        <v>-0.26231806562901938</v>
      </c>
      <c r="X54" s="5">
        <v>31</v>
      </c>
      <c r="Y54" s="5">
        <f t="shared" si="11"/>
        <v>0.8835772918835969</v>
      </c>
      <c r="Z54" s="5">
        <v>38</v>
      </c>
      <c r="AA54" s="5">
        <f t="shared" si="12"/>
        <v>1.0526160384938079</v>
      </c>
      <c r="AB54" s="5">
        <v>6795</v>
      </c>
    </row>
    <row r="55" spans="1:28" x14ac:dyDescent="0.2">
      <c r="A55" s="5"/>
      <c r="B55" s="5">
        <v>93.1</v>
      </c>
      <c r="C55" s="5">
        <f t="shared" si="0"/>
        <v>-0.9393550443800307</v>
      </c>
      <c r="D55" s="5">
        <v>166.8</v>
      </c>
      <c r="E55" s="5">
        <f t="shared" si="1"/>
        <v>-0.58759007516760897</v>
      </c>
      <c r="F55" s="5">
        <v>64.2</v>
      </c>
      <c r="G55" s="5">
        <f t="shared" si="2"/>
        <v>-0.79610377163432389</v>
      </c>
      <c r="H55" s="5">
        <v>54.1</v>
      </c>
      <c r="I55" s="5">
        <f t="shared" si="3"/>
        <v>0.15351691363514744</v>
      </c>
      <c r="J55" s="5">
        <v>1945</v>
      </c>
      <c r="K55" s="5">
        <f t="shared" si="4"/>
        <v>-1.1726312034765416</v>
      </c>
      <c r="L55" s="5">
        <v>91</v>
      </c>
      <c r="M55" s="5">
        <f t="shared" si="5"/>
        <v>-0.86227172424561094</v>
      </c>
      <c r="N55" s="5">
        <v>3.03</v>
      </c>
      <c r="O55" s="5">
        <f t="shared" si="6"/>
        <v>-1.1067493597063609</v>
      </c>
      <c r="P55" s="5">
        <v>3.15</v>
      </c>
      <c r="Q55" s="5">
        <f t="shared" si="7"/>
        <v>-0.33614680472289449</v>
      </c>
      <c r="R55" s="5">
        <v>9</v>
      </c>
      <c r="S55" s="5">
        <f t="shared" si="8"/>
        <v>-0.28764476006877138</v>
      </c>
      <c r="T55" s="5">
        <v>68</v>
      </c>
      <c r="U55" s="5">
        <f t="shared" si="9"/>
        <v>-0.91333503990231535</v>
      </c>
      <c r="V55" s="5">
        <v>5000</v>
      </c>
      <c r="W55" s="5">
        <f t="shared" si="10"/>
        <v>-0.26231806562901938</v>
      </c>
      <c r="X55" s="5">
        <v>31</v>
      </c>
      <c r="Y55" s="5">
        <f t="shared" si="11"/>
        <v>0.8835772918835969</v>
      </c>
      <c r="Z55" s="5">
        <v>38</v>
      </c>
      <c r="AA55" s="5">
        <f t="shared" si="12"/>
        <v>1.0526160384938079</v>
      </c>
      <c r="AB55" s="5">
        <v>6695</v>
      </c>
    </row>
    <row r="56" spans="1:28" x14ac:dyDescent="0.2">
      <c r="A56" s="5"/>
      <c r="B56" s="5">
        <v>93.1</v>
      </c>
      <c r="C56" s="5">
        <f t="shared" si="0"/>
        <v>-0.9393550443800307</v>
      </c>
      <c r="D56" s="5">
        <v>166.8</v>
      </c>
      <c r="E56" s="5">
        <f t="shared" si="1"/>
        <v>-0.58759007516760897</v>
      </c>
      <c r="F56" s="5">
        <v>64.2</v>
      </c>
      <c r="G56" s="5">
        <f t="shared" si="2"/>
        <v>-0.79610377163432389</v>
      </c>
      <c r="H56" s="5">
        <v>54.1</v>
      </c>
      <c r="I56" s="5">
        <f t="shared" si="3"/>
        <v>0.15351691363514744</v>
      </c>
      <c r="J56" s="5">
        <v>1950</v>
      </c>
      <c r="K56" s="5">
        <f t="shared" si="4"/>
        <v>-1.1630283801574017</v>
      </c>
      <c r="L56" s="5">
        <v>91</v>
      </c>
      <c r="M56" s="5">
        <f t="shared" si="5"/>
        <v>-0.86227172424561094</v>
      </c>
      <c r="N56" s="5">
        <v>3.08</v>
      </c>
      <c r="O56" s="5">
        <f t="shared" si="6"/>
        <v>-0.92214104502792016</v>
      </c>
      <c r="P56" s="5">
        <v>3.15</v>
      </c>
      <c r="Q56" s="5">
        <f t="shared" si="7"/>
        <v>-0.33614680472289449</v>
      </c>
      <c r="R56" s="5">
        <v>9</v>
      </c>
      <c r="S56" s="5">
        <f t="shared" si="8"/>
        <v>-0.28764476006877138</v>
      </c>
      <c r="T56" s="5">
        <v>68</v>
      </c>
      <c r="U56" s="5">
        <f t="shared" si="9"/>
        <v>-0.91333503990231535</v>
      </c>
      <c r="V56" s="5">
        <v>5000</v>
      </c>
      <c r="W56" s="5">
        <f t="shared" si="10"/>
        <v>-0.26231806562901938</v>
      </c>
      <c r="X56" s="5">
        <v>31</v>
      </c>
      <c r="Y56" s="5">
        <f t="shared" si="11"/>
        <v>0.8835772918835969</v>
      </c>
      <c r="Z56" s="5">
        <v>38</v>
      </c>
      <c r="AA56" s="5">
        <f t="shared" si="12"/>
        <v>1.0526160384938079</v>
      </c>
      <c r="AB56" s="5">
        <v>7395</v>
      </c>
    </row>
    <row r="57" spans="1:28" x14ac:dyDescent="0.2">
      <c r="A57" s="5"/>
      <c r="B57" s="5">
        <v>95.3</v>
      </c>
      <c r="C57" s="5">
        <f t="shared" si="0"/>
        <v>-0.57401430186935043</v>
      </c>
      <c r="D57" s="5">
        <v>169</v>
      </c>
      <c r="E57" s="5">
        <f t="shared" si="1"/>
        <v>-0.409268882851758</v>
      </c>
      <c r="F57" s="5">
        <v>65.7</v>
      </c>
      <c r="G57" s="5">
        <f t="shared" si="2"/>
        <v>-9.6869524911789517E-2</v>
      </c>
      <c r="H57" s="5">
        <v>49.6</v>
      </c>
      <c r="I57" s="5">
        <f t="shared" si="3"/>
        <v>-1.6880871543549301</v>
      </c>
      <c r="J57" s="5">
        <v>2380</v>
      </c>
      <c r="K57" s="5">
        <f t="shared" si="4"/>
        <v>-0.33718557471137683</v>
      </c>
      <c r="L57" s="5">
        <v>70</v>
      </c>
      <c r="M57" s="5">
        <f t="shared" si="5"/>
        <v>-1.3665618713556986</v>
      </c>
      <c r="N57" s="5">
        <v>3.33</v>
      </c>
      <c r="O57" s="5">
        <f t="shared" si="6"/>
        <v>9.0052836427933472E-4</v>
      </c>
      <c r="P57" s="5">
        <v>3.2549999999999999</v>
      </c>
      <c r="Q57" s="5">
        <f t="shared" si="7"/>
        <v>-1.3221878019931818E-3</v>
      </c>
      <c r="R57" s="5">
        <v>9.4</v>
      </c>
      <c r="S57" s="5">
        <f t="shared" si="8"/>
        <v>-0.18694084782541368</v>
      </c>
      <c r="T57" s="5">
        <v>101</v>
      </c>
      <c r="U57" s="5">
        <f t="shared" si="9"/>
        <v>-7.8825106766285569E-2</v>
      </c>
      <c r="V57" s="5">
        <v>6000</v>
      </c>
      <c r="W57" s="5">
        <f t="shared" si="10"/>
        <v>1.8341810943689929</v>
      </c>
      <c r="X57" s="5">
        <v>17</v>
      </c>
      <c r="Y57" s="5">
        <f t="shared" si="11"/>
        <v>-1.2563947146192915</v>
      </c>
      <c r="Z57" s="5">
        <v>23</v>
      </c>
      <c r="AA57" s="5">
        <f t="shared" si="12"/>
        <v>-1.1255766387393409</v>
      </c>
      <c r="AB57" s="5">
        <v>10945</v>
      </c>
    </row>
    <row r="58" spans="1:28" x14ac:dyDescent="0.2">
      <c r="A58" s="5"/>
      <c r="B58" s="5">
        <v>95.3</v>
      </c>
      <c r="C58" s="5">
        <f t="shared" si="0"/>
        <v>-0.57401430186935043</v>
      </c>
      <c r="D58" s="5">
        <v>169</v>
      </c>
      <c r="E58" s="5">
        <f t="shared" si="1"/>
        <v>-0.409268882851758</v>
      </c>
      <c r="F58" s="5">
        <v>65.7</v>
      </c>
      <c r="G58" s="5">
        <f t="shared" si="2"/>
        <v>-9.6869524911789517E-2</v>
      </c>
      <c r="H58" s="5">
        <v>49.6</v>
      </c>
      <c r="I58" s="5">
        <f t="shared" si="3"/>
        <v>-1.6880871543549301</v>
      </c>
      <c r="J58" s="5">
        <v>2380</v>
      </c>
      <c r="K58" s="5">
        <f t="shared" si="4"/>
        <v>-0.33718557471137683</v>
      </c>
      <c r="L58" s="5">
        <v>70</v>
      </c>
      <c r="M58" s="5">
        <f t="shared" si="5"/>
        <v>-1.3665618713556986</v>
      </c>
      <c r="N58" s="5">
        <v>3.33</v>
      </c>
      <c r="O58" s="5">
        <f t="shared" si="6"/>
        <v>9.0052836427933472E-4</v>
      </c>
      <c r="P58" s="5">
        <v>3.2549999999999999</v>
      </c>
      <c r="Q58" s="5">
        <f t="shared" si="7"/>
        <v>-1.3221878019931818E-3</v>
      </c>
      <c r="R58" s="5">
        <v>9.4</v>
      </c>
      <c r="S58" s="5">
        <f t="shared" si="8"/>
        <v>-0.18694084782541368</v>
      </c>
      <c r="T58" s="5">
        <v>101</v>
      </c>
      <c r="U58" s="5">
        <f t="shared" si="9"/>
        <v>-7.8825106766285569E-2</v>
      </c>
      <c r="V58" s="5">
        <v>6000</v>
      </c>
      <c r="W58" s="5">
        <f t="shared" si="10"/>
        <v>1.8341810943689929</v>
      </c>
      <c r="X58" s="5">
        <v>17</v>
      </c>
      <c r="Y58" s="5">
        <f t="shared" si="11"/>
        <v>-1.2563947146192915</v>
      </c>
      <c r="Z58" s="5">
        <v>23</v>
      </c>
      <c r="AA58" s="5">
        <f t="shared" si="12"/>
        <v>-1.1255766387393409</v>
      </c>
      <c r="AB58" s="5">
        <v>11845</v>
      </c>
    </row>
    <row r="59" spans="1:28" x14ac:dyDescent="0.2">
      <c r="A59" s="5"/>
      <c r="B59" s="5">
        <v>95.3</v>
      </c>
      <c r="C59" s="5">
        <f t="shared" si="0"/>
        <v>-0.57401430186935043</v>
      </c>
      <c r="D59" s="5">
        <v>169</v>
      </c>
      <c r="E59" s="5">
        <f t="shared" si="1"/>
        <v>-0.409268882851758</v>
      </c>
      <c r="F59" s="5">
        <v>65.7</v>
      </c>
      <c r="G59" s="5">
        <f t="shared" si="2"/>
        <v>-9.6869524911789517E-2</v>
      </c>
      <c r="H59" s="5">
        <v>49.6</v>
      </c>
      <c r="I59" s="5">
        <f t="shared" si="3"/>
        <v>-1.6880871543549301</v>
      </c>
      <c r="J59" s="5">
        <v>2385</v>
      </c>
      <c r="K59" s="5">
        <f t="shared" si="4"/>
        <v>-0.32758275139223703</v>
      </c>
      <c r="L59" s="5">
        <v>70</v>
      </c>
      <c r="M59" s="5">
        <f t="shared" si="5"/>
        <v>-1.3665618713556986</v>
      </c>
      <c r="N59" s="5">
        <v>3.33</v>
      </c>
      <c r="O59" s="5">
        <f t="shared" si="6"/>
        <v>9.0052836427933472E-4</v>
      </c>
      <c r="P59" s="5">
        <v>3.2549999999999999</v>
      </c>
      <c r="Q59" s="5">
        <f t="shared" si="7"/>
        <v>-1.3221878019931818E-3</v>
      </c>
      <c r="R59" s="5">
        <v>9.4</v>
      </c>
      <c r="S59" s="5">
        <f t="shared" si="8"/>
        <v>-0.18694084782541368</v>
      </c>
      <c r="T59" s="5">
        <v>101</v>
      </c>
      <c r="U59" s="5">
        <f t="shared" si="9"/>
        <v>-7.8825106766285569E-2</v>
      </c>
      <c r="V59" s="5">
        <v>6000</v>
      </c>
      <c r="W59" s="5">
        <f t="shared" si="10"/>
        <v>1.8341810943689929</v>
      </c>
      <c r="X59" s="5">
        <v>17</v>
      </c>
      <c r="Y59" s="5">
        <f t="shared" si="11"/>
        <v>-1.2563947146192915</v>
      </c>
      <c r="Z59" s="5">
        <v>23</v>
      </c>
      <c r="AA59" s="5">
        <f t="shared" si="12"/>
        <v>-1.1255766387393409</v>
      </c>
      <c r="AB59" s="5">
        <v>13645</v>
      </c>
    </row>
    <row r="60" spans="1:28" x14ac:dyDescent="0.2">
      <c r="A60" s="5"/>
      <c r="B60" s="5">
        <v>95.3</v>
      </c>
      <c r="C60" s="5">
        <f t="shared" si="0"/>
        <v>-0.57401430186935043</v>
      </c>
      <c r="D60" s="5">
        <v>169</v>
      </c>
      <c r="E60" s="5">
        <f t="shared" si="1"/>
        <v>-0.409268882851758</v>
      </c>
      <c r="F60" s="5">
        <v>65.7</v>
      </c>
      <c r="G60" s="5">
        <f t="shared" si="2"/>
        <v>-9.6869524911789517E-2</v>
      </c>
      <c r="H60" s="5">
        <v>49.6</v>
      </c>
      <c r="I60" s="5">
        <f t="shared" si="3"/>
        <v>-1.6880871543549301</v>
      </c>
      <c r="J60" s="5">
        <v>2500</v>
      </c>
      <c r="K60" s="5">
        <f t="shared" si="4"/>
        <v>-0.10671781505202109</v>
      </c>
      <c r="L60" s="5">
        <v>80</v>
      </c>
      <c r="M60" s="5">
        <f t="shared" si="5"/>
        <v>-1.1264237060651807</v>
      </c>
      <c r="N60" s="5">
        <v>3.33</v>
      </c>
      <c r="O60" s="5">
        <f t="shared" si="6"/>
        <v>9.0052836427933472E-4</v>
      </c>
      <c r="P60" s="5">
        <v>3.2549999999999999</v>
      </c>
      <c r="Q60" s="5">
        <f t="shared" si="7"/>
        <v>-1.3221878019931818E-3</v>
      </c>
      <c r="R60" s="5">
        <v>9.4</v>
      </c>
      <c r="S60" s="5">
        <f t="shared" si="8"/>
        <v>-0.18694084782541368</v>
      </c>
      <c r="T60" s="5">
        <v>135</v>
      </c>
      <c r="U60" s="5">
        <f t="shared" si="9"/>
        <v>0.78097300616174514</v>
      </c>
      <c r="V60" s="5">
        <v>6000</v>
      </c>
      <c r="W60" s="5">
        <f t="shared" si="10"/>
        <v>1.8341810943689929</v>
      </c>
      <c r="X60" s="5">
        <v>16</v>
      </c>
      <c r="Y60" s="5">
        <f t="shared" si="11"/>
        <v>-1.4092498579409265</v>
      </c>
      <c r="Z60" s="5">
        <v>23</v>
      </c>
      <c r="AA60" s="5">
        <f t="shared" si="12"/>
        <v>-1.1255766387393409</v>
      </c>
      <c r="AB60" s="5">
        <v>15645</v>
      </c>
    </row>
    <row r="61" spans="1:28" x14ac:dyDescent="0.2">
      <c r="A61" s="5"/>
      <c r="B61" s="5">
        <v>98.8</v>
      </c>
      <c r="C61" s="5">
        <f t="shared" si="0"/>
        <v>7.2096066703674216E-3</v>
      </c>
      <c r="D61" s="5">
        <v>177.8</v>
      </c>
      <c r="E61" s="5">
        <f t="shared" si="1"/>
        <v>0.30401588641165039</v>
      </c>
      <c r="F61" s="5">
        <v>66.5</v>
      </c>
      <c r="G61" s="5">
        <f t="shared" si="2"/>
        <v>0.27605540667356077</v>
      </c>
      <c r="H61" s="5">
        <v>53.7</v>
      </c>
      <c r="I61" s="5">
        <f t="shared" si="3"/>
        <v>-1.0181225741747766E-2</v>
      </c>
      <c r="J61" s="5">
        <v>2385</v>
      </c>
      <c r="K61" s="5">
        <f t="shared" si="4"/>
        <v>-0.32758275139223703</v>
      </c>
      <c r="L61" s="5">
        <v>122</v>
      </c>
      <c r="M61" s="5">
        <f t="shared" si="5"/>
        <v>-0.11784341184500535</v>
      </c>
      <c r="N61" s="5">
        <v>3.39</v>
      </c>
      <c r="O61" s="5">
        <f t="shared" si="6"/>
        <v>0.22243050597840741</v>
      </c>
      <c r="P61" s="5">
        <v>3.39</v>
      </c>
      <c r="Q61" s="5">
        <f t="shared" si="7"/>
        <v>0.42916660538202356</v>
      </c>
      <c r="R61" s="5">
        <v>8.6</v>
      </c>
      <c r="S61" s="5">
        <f t="shared" si="8"/>
        <v>-0.38834867231212911</v>
      </c>
      <c r="T61" s="5">
        <v>84</v>
      </c>
      <c r="U61" s="5">
        <f t="shared" si="9"/>
        <v>-0.5087241632303009</v>
      </c>
      <c r="V61" s="5">
        <v>4800</v>
      </c>
      <c r="W61" s="5">
        <f t="shared" si="10"/>
        <v>-0.68161789762862179</v>
      </c>
      <c r="X61" s="5">
        <v>26</v>
      </c>
      <c r="Y61" s="5">
        <f t="shared" si="11"/>
        <v>0.11930157527542246</v>
      </c>
      <c r="Z61" s="5">
        <v>32</v>
      </c>
      <c r="AA61" s="5">
        <f t="shared" si="12"/>
        <v>0.18133896760054849</v>
      </c>
      <c r="AB61" s="5">
        <v>8845</v>
      </c>
    </row>
    <row r="62" spans="1:28" x14ac:dyDescent="0.2">
      <c r="A62" s="5"/>
      <c r="B62" s="5">
        <v>98.8</v>
      </c>
      <c r="C62" s="5">
        <f t="shared" si="0"/>
        <v>7.2096066703674216E-3</v>
      </c>
      <c r="D62" s="5">
        <v>177.8</v>
      </c>
      <c r="E62" s="5">
        <f t="shared" si="1"/>
        <v>0.30401588641165039</v>
      </c>
      <c r="F62" s="5">
        <v>66.5</v>
      </c>
      <c r="G62" s="5">
        <f t="shared" si="2"/>
        <v>0.27605540667356077</v>
      </c>
      <c r="H62" s="5">
        <v>55.5</v>
      </c>
      <c r="I62" s="5">
        <f t="shared" si="3"/>
        <v>0.72646040145428215</v>
      </c>
      <c r="J62" s="5">
        <v>2410</v>
      </c>
      <c r="K62" s="5">
        <f t="shared" si="4"/>
        <v>-0.27956863479653793</v>
      </c>
      <c r="L62" s="5">
        <v>122</v>
      </c>
      <c r="M62" s="5">
        <f t="shared" si="5"/>
        <v>-0.11784341184500535</v>
      </c>
      <c r="N62" s="5">
        <v>3.39</v>
      </c>
      <c r="O62" s="5">
        <f t="shared" si="6"/>
        <v>0.22243050597840741</v>
      </c>
      <c r="P62" s="5">
        <v>3.39</v>
      </c>
      <c r="Q62" s="5">
        <f t="shared" si="7"/>
        <v>0.42916660538202356</v>
      </c>
      <c r="R62" s="5">
        <v>8.6</v>
      </c>
      <c r="S62" s="5">
        <f t="shared" si="8"/>
        <v>-0.38834867231212911</v>
      </c>
      <c r="T62" s="5">
        <v>84</v>
      </c>
      <c r="U62" s="5">
        <f t="shared" si="9"/>
        <v>-0.5087241632303009</v>
      </c>
      <c r="V62" s="5">
        <v>4800</v>
      </c>
      <c r="W62" s="5">
        <f t="shared" si="10"/>
        <v>-0.68161789762862179</v>
      </c>
      <c r="X62" s="5">
        <v>26</v>
      </c>
      <c r="Y62" s="5">
        <f t="shared" si="11"/>
        <v>0.11930157527542246</v>
      </c>
      <c r="Z62" s="5">
        <v>32</v>
      </c>
      <c r="AA62" s="5">
        <f t="shared" si="12"/>
        <v>0.18133896760054849</v>
      </c>
      <c r="AB62" s="5">
        <v>8495</v>
      </c>
    </row>
    <row r="63" spans="1:28" x14ac:dyDescent="0.2">
      <c r="A63" s="5"/>
      <c r="B63" s="5">
        <v>98.8</v>
      </c>
      <c r="C63" s="5">
        <f t="shared" si="0"/>
        <v>7.2096066703674216E-3</v>
      </c>
      <c r="D63" s="5">
        <v>177.8</v>
      </c>
      <c r="E63" s="5">
        <f t="shared" si="1"/>
        <v>0.30401588641165039</v>
      </c>
      <c r="F63" s="5">
        <v>66.5</v>
      </c>
      <c r="G63" s="5">
        <f t="shared" si="2"/>
        <v>0.27605540667356077</v>
      </c>
      <c r="H63" s="5">
        <v>53.7</v>
      </c>
      <c r="I63" s="5">
        <f t="shared" si="3"/>
        <v>-1.0181225741747766E-2</v>
      </c>
      <c r="J63" s="5">
        <v>2385</v>
      </c>
      <c r="K63" s="5">
        <f t="shared" si="4"/>
        <v>-0.32758275139223703</v>
      </c>
      <c r="L63" s="5">
        <v>122</v>
      </c>
      <c r="M63" s="5">
        <f t="shared" si="5"/>
        <v>-0.11784341184500535</v>
      </c>
      <c r="N63" s="5">
        <v>3.39</v>
      </c>
      <c r="O63" s="5">
        <f t="shared" si="6"/>
        <v>0.22243050597840741</v>
      </c>
      <c r="P63" s="5">
        <v>3.39</v>
      </c>
      <c r="Q63" s="5">
        <f t="shared" si="7"/>
        <v>0.42916660538202356</v>
      </c>
      <c r="R63" s="5">
        <v>8.6</v>
      </c>
      <c r="S63" s="5">
        <f t="shared" si="8"/>
        <v>-0.38834867231212911</v>
      </c>
      <c r="T63" s="5">
        <v>84</v>
      </c>
      <c r="U63" s="5">
        <f t="shared" si="9"/>
        <v>-0.5087241632303009</v>
      </c>
      <c r="V63" s="5">
        <v>4800</v>
      </c>
      <c r="W63" s="5">
        <f t="shared" si="10"/>
        <v>-0.68161789762862179</v>
      </c>
      <c r="X63" s="5">
        <v>26</v>
      </c>
      <c r="Y63" s="5">
        <f t="shared" si="11"/>
        <v>0.11930157527542246</v>
      </c>
      <c r="Z63" s="5">
        <v>32</v>
      </c>
      <c r="AA63" s="5">
        <f t="shared" si="12"/>
        <v>0.18133896760054849</v>
      </c>
      <c r="AB63" s="5">
        <v>10595</v>
      </c>
    </row>
    <row r="64" spans="1:28" x14ac:dyDescent="0.2">
      <c r="A64" s="5"/>
      <c r="B64" s="5">
        <v>98.8</v>
      </c>
      <c r="C64" s="5">
        <f t="shared" si="0"/>
        <v>7.2096066703674216E-3</v>
      </c>
      <c r="D64" s="5">
        <v>177.8</v>
      </c>
      <c r="E64" s="5">
        <f t="shared" si="1"/>
        <v>0.30401588641165039</v>
      </c>
      <c r="F64" s="5">
        <v>66.5</v>
      </c>
      <c r="G64" s="5">
        <f t="shared" si="2"/>
        <v>0.27605540667356077</v>
      </c>
      <c r="H64" s="5">
        <v>55.5</v>
      </c>
      <c r="I64" s="5">
        <f t="shared" si="3"/>
        <v>0.72646040145428215</v>
      </c>
      <c r="J64" s="5">
        <v>2410</v>
      </c>
      <c r="K64" s="5">
        <f t="shared" si="4"/>
        <v>-0.27956863479653793</v>
      </c>
      <c r="L64" s="5">
        <v>122</v>
      </c>
      <c r="M64" s="5">
        <f t="shared" si="5"/>
        <v>-0.11784341184500535</v>
      </c>
      <c r="N64" s="5">
        <v>3.39</v>
      </c>
      <c r="O64" s="5">
        <f t="shared" si="6"/>
        <v>0.22243050597840741</v>
      </c>
      <c r="P64" s="5">
        <v>3.39</v>
      </c>
      <c r="Q64" s="5">
        <f t="shared" si="7"/>
        <v>0.42916660538202356</v>
      </c>
      <c r="R64" s="5">
        <v>8.6</v>
      </c>
      <c r="S64" s="5">
        <f t="shared" si="8"/>
        <v>-0.38834867231212911</v>
      </c>
      <c r="T64" s="5">
        <v>84</v>
      </c>
      <c r="U64" s="5">
        <f t="shared" si="9"/>
        <v>-0.5087241632303009</v>
      </c>
      <c r="V64" s="5">
        <v>4800</v>
      </c>
      <c r="W64" s="5">
        <f t="shared" si="10"/>
        <v>-0.68161789762862179</v>
      </c>
      <c r="X64" s="5">
        <v>26</v>
      </c>
      <c r="Y64" s="5">
        <f t="shared" si="11"/>
        <v>0.11930157527542246</v>
      </c>
      <c r="Z64" s="5">
        <v>32</v>
      </c>
      <c r="AA64" s="5">
        <f t="shared" si="12"/>
        <v>0.18133896760054849</v>
      </c>
      <c r="AB64" s="5">
        <v>10245</v>
      </c>
    </row>
    <row r="65" spans="1:28" x14ac:dyDescent="0.2">
      <c r="A65" s="5"/>
      <c r="B65" s="5">
        <v>98.8</v>
      </c>
      <c r="C65" s="5">
        <f t="shared" si="0"/>
        <v>7.2096066703674216E-3</v>
      </c>
      <c r="D65" s="5">
        <v>177.8</v>
      </c>
      <c r="E65" s="5">
        <f t="shared" si="1"/>
        <v>0.30401588641165039</v>
      </c>
      <c r="F65" s="5">
        <v>66.5</v>
      </c>
      <c r="G65" s="5">
        <f t="shared" si="2"/>
        <v>0.27605540667356077</v>
      </c>
      <c r="H65" s="5">
        <v>55.5</v>
      </c>
      <c r="I65" s="5">
        <f t="shared" si="3"/>
        <v>0.72646040145428215</v>
      </c>
      <c r="J65" s="5">
        <v>2443</v>
      </c>
      <c r="K65" s="5">
        <f t="shared" si="4"/>
        <v>-0.21619000089021509</v>
      </c>
      <c r="L65" s="5">
        <v>122</v>
      </c>
      <c r="M65" s="5">
        <f t="shared" si="5"/>
        <v>-0.11784341184500535</v>
      </c>
      <c r="N65" s="5">
        <v>3.39</v>
      </c>
      <c r="O65" s="5">
        <f t="shared" si="6"/>
        <v>0.22243050597840741</v>
      </c>
      <c r="P65" s="5">
        <v>3.39</v>
      </c>
      <c r="Q65" s="5">
        <f t="shared" si="7"/>
        <v>0.42916660538202356</v>
      </c>
      <c r="R65" s="8">
        <v>22.7</v>
      </c>
      <c r="S65" s="5">
        <f t="shared" si="8"/>
        <v>3.1614642342662274</v>
      </c>
      <c r="T65" s="5">
        <v>64</v>
      </c>
      <c r="U65" s="5">
        <f t="shared" si="9"/>
        <v>-1.014487759070319</v>
      </c>
      <c r="V65" s="5">
        <v>4650</v>
      </c>
      <c r="W65" s="5">
        <f t="shared" si="10"/>
        <v>-0.99609277162832366</v>
      </c>
      <c r="X65" s="5">
        <v>36</v>
      </c>
      <c r="Y65" s="5">
        <f t="shared" si="11"/>
        <v>1.6478530084917713</v>
      </c>
      <c r="Z65" s="5">
        <v>42</v>
      </c>
      <c r="AA65" s="5">
        <f t="shared" si="12"/>
        <v>1.6334674190893144</v>
      </c>
      <c r="AB65" s="5">
        <v>10795</v>
      </c>
    </row>
    <row r="66" spans="1:28" x14ac:dyDescent="0.2">
      <c r="A66" s="5"/>
      <c r="B66" s="5">
        <v>98.8</v>
      </c>
      <c r="C66" s="5">
        <f t="shared" si="0"/>
        <v>7.2096066703674216E-3</v>
      </c>
      <c r="D66" s="5">
        <v>177.8</v>
      </c>
      <c r="E66" s="5">
        <f t="shared" si="1"/>
        <v>0.30401588641165039</v>
      </c>
      <c r="F66" s="5">
        <v>66.5</v>
      </c>
      <c r="G66" s="5">
        <f t="shared" si="2"/>
        <v>0.27605540667356077</v>
      </c>
      <c r="H66" s="5">
        <v>55.5</v>
      </c>
      <c r="I66" s="5">
        <f t="shared" si="3"/>
        <v>0.72646040145428215</v>
      </c>
      <c r="J66" s="5">
        <v>2425</v>
      </c>
      <c r="K66" s="5">
        <f t="shared" si="4"/>
        <v>-0.25076016483911845</v>
      </c>
      <c r="L66" s="5">
        <v>122</v>
      </c>
      <c r="M66" s="5">
        <f t="shared" si="5"/>
        <v>-0.11784341184500535</v>
      </c>
      <c r="N66" s="5">
        <v>3.39</v>
      </c>
      <c r="O66" s="5">
        <f t="shared" si="6"/>
        <v>0.22243050597840741</v>
      </c>
      <c r="P66" s="5">
        <v>3.39</v>
      </c>
      <c r="Q66" s="5">
        <f t="shared" si="7"/>
        <v>0.42916660538202356</v>
      </c>
      <c r="R66" s="5">
        <v>8.6</v>
      </c>
      <c r="S66" s="5">
        <f t="shared" si="8"/>
        <v>-0.38834867231212911</v>
      </c>
      <c r="T66" s="5">
        <v>84</v>
      </c>
      <c r="U66" s="5">
        <f t="shared" si="9"/>
        <v>-0.5087241632303009</v>
      </c>
      <c r="V66" s="5">
        <v>4800</v>
      </c>
      <c r="W66" s="5">
        <f t="shared" si="10"/>
        <v>-0.68161789762862179</v>
      </c>
      <c r="X66" s="5">
        <v>26</v>
      </c>
      <c r="Y66" s="5">
        <f t="shared" si="11"/>
        <v>0.11930157527542246</v>
      </c>
      <c r="Z66" s="5">
        <v>32</v>
      </c>
      <c r="AA66" s="5">
        <f t="shared" si="12"/>
        <v>0.18133896760054849</v>
      </c>
      <c r="AB66" s="5">
        <v>11245</v>
      </c>
    </row>
    <row r="67" spans="1:28" x14ac:dyDescent="0.2">
      <c r="A67" s="5"/>
      <c r="B67" s="5">
        <v>104.9</v>
      </c>
      <c r="C67" s="5">
        <f t="shared" ref="C67:C130" si="13">(B67-$B$208)/($B$209)</f>
        <v>1.0201998472681628</v>
      </c>
      <c r="D67" s="5">
        <v>175</v>
      </c>
      <c r="E67" s="5">
        <f t="shared" ref="E67:E130" si="14">(D67-$D$208)/($D$209)</f>
        <v>7.7061641646019807E-2</v>
      </c>
      <c r="F67" s="5">
        <v>66.099999999999994</v>
      </c>
      <c r="G67" s="5">
        <f t="shared" ref="G67:G130" si="15">(F67-$F$208)/($F$209)</f>
        <v>8.9592940880882321E-2</v>
      </c>
      <c r="H67" s="5">
        <v>54.4</v>
      </c>
      <c r="I67" s="5">
        <f t="shared" ref="I67:I130" si="16">(H67-$H$208)/($H$209)</f>
        <v>0.27629051816781813</v>
      </c>
      <c r="J67" s="5">
        <v>2670</v>
      </c>
      <c r="K67" s="5">
        <f t="shared" ref="K67:K130" si="17">(J67-$J$208)/($J$209)</f>
        <v>0.21977817779873293</v>
      </c>
      <c r="L67" s="5">
        <v>140</v>
      </c>
      <c r="M67" s="5">
        <f t="shared" ref="M67:M130" si="18">(L67-$L$208)/($L$209)</f>
        <v>0.31440528567792692</v>
      </c>
      <c r="N67" s="5">
        <v>3.76</v>
      </c>
      <c r="O67" s="5">
        <f t="shared" ref="O67:O130" si="19">(N67-$N$208)/($N$209)</f>
        <v>1.5885320345988614</v>
      </c>
      <c r="P67" s="5">
        <v>3.16</v>
      </c>
      <c r="Q67" s="5">
        <f t="shared" ref="Q67:Q130" si="20">(P67-$P$208)/($P$209)</f>
        <v>-0.3042587459685222</v>
      </c>
      <c r="R67" s="5">
        <v>8</v>
      </c>
      <c r="S67" s="5">
        <f t="shared" ref="S67:S130" si="21">(R67-$R$208)/($R$209)</f>
        <v>-0.53940454067716548</v>
      </c>
      <c r="T67" s="5">
        <v>120</v>
      </c>
      <c r="U67" s="5">
        <f t="shared" ref="U67:U130" si="22">(T67-$T$208)/($T$209)</f>
        <v>0.40165030928173157</v>
      </c>
      <c r="V67" s="5">
        <v>5000</v>
      </c>
      <c r="W67" s="5">
        <f t="shared" ref="W67:W130" si="23">(V67-$V$208)/($V$209)</f>
        <v>-0.26231806562901938</v>
      </c>
      <c r="X67" s="5">
        <v>19</v>
      </c>
      <c r="Y67" s="5">
        <f t="shared" ref="Y67:Y130" si="24">(X67-$X$208)/($X$209)</f>
        <v>-0.95068442797602182</v>
      </c>
      <c r="Z67" s="5">
        <v>27</v>
      </c>
      <c r="AA67" s="5">
        <f t="shared" ref="AA67:AA130" si="25">(Z67-$Z$208)/($Z$209)</f>
        <v>-0.54472525814383443</v>
      </c>
      <c r="AB67" s="5">
        <v>18280</v>
      </c>
    </row>
    <row r="68" spans="1:28" x14ac:dyDescent="0.2">
      <c r="A68" s="5"/>
      <c r="B68" s="5">
        <v>104.9</v>
      </c>
      <c r="C68" s="5">
        <f t="shared" si="13"/>
        <v>1.0201998472681628</v>
      </c>
      <c r="D68" s="5">
        <v>175</v>
      </c>
      <c r="E68" s="5">
        <f t="shared" si="14"/>
        <v>7.7061641646019807E-2</v>
      </c>
      <c r="F68" s="5">
        <v>66.099999999999994</v>
      </c>
      <c r="G68" s="5">
        <f t="shared" si="15"/>
        <v>8.9592940880882321E-2</v>
      </c>
      <c r="H68" s="5">
        <v>54.4</v>
      </c>
      <c r="I68" s="5">
        <f t="shared" si="16"/>
        <v>0.27629051816781813</v>
      </c>
      <c r="J68" s="5">
        <v>2700</v>
      </c>
      <c r="K68" s="5">
        <f t="shared" si="17"/>
        <v>0.27739511771357184</v>
      </c>
      <c r="L68" s="5">
        <v>134</v>
      </c>
      <c r="M68" s="5">
        <f t="shared" si="18"/>
        <v>0.17032238650361614</v>
      </c>
      <c r="N68" s="5">
        <v>3.43</v>
      </c>
      <c r="O68" s="5">
        <f t="shared" si="19"/>
        <v>0.37011715772115944</v>
      </c>
      <c r="P68" s="5">
        <v>3.64</v>
      </c>
      <c r="Q68" s="5">
        <f t="shared" si="20"/>
        <v>1.2263680742413126</v>
      </c>
      <c r="R68" s="10">
        <v>22</v>
      </c>
      <c r="S68" s="5">
        <f t="shared" si="21"/>
        <v>2.9852323878403517</v>
      </c>
      <c r="T68" s="5">
        <v>72</v>
      </c>
      <c r="U68" s="5">
        <f t="shared" si="22"/>
        <v>-0.81218232073431174</v>
      </c>
      <c r="V68" s="5">
        <v>4200</v>
      </c>
      <c r="W68" s="5">
        <f t="shared" si="23"/>
        <v>-1.9395173936274293</v>
      </c>
      <c r="X68" s="5">
        <v>31</v>
      </c>
      <c r="Y68" s="5">
        <f t="shared" si="24"/>
        <v>0.8835772918835969</v>
      </c>
      <c r="Z68" s="5">
        <v>39</v>
      </c>
      <c r="AA68" s="5">
        <f t="shared" si="25"/>
        <v>1.1978288836426847</v>
      </c>
      <c r="AB68" s="5">
        <v>18344</v>
      </c>
    </row>
    <row r="69" spans="1:28" x14ac:dyDescent="0.2">
      <c r="A69" s="5"/>
      <c r="B69" s="5">
        <v>110</v>
      </c>
      <c r="C69" s="5">
        <f t="shared" si="13"/>
        <v>1.8671261139974651</v>
      </c>
      <c r="D69" s="5">
        <v>190.9</v>
      </c>
      <c r="E69" s="5">
        <f t="shared" si="14"/>
        <v>1.3658375315651314</v>
      </c>
      <c r="F69" s="5">
        <v>70.3</v>
      </c>
      <c r="G69" s="5">
        <f t="shared" si="15"/>
        <v>2.0474488317039796</v>
      </c>
      <c r="H69" s="5">
        <v>56.5</v>
      </c>
      <c r="I69" s="5">
        <f t="shared" si="16"/>
        <v>1.1357057498965215</v>
      </c>
      <c r="J69" s="5">
        <v>3515</v>
      </c>
      <c r="K69" s="5">
        <f t="shared" si="17"/>
        <v>1.8426553187333632</v>
      </c>
      <c r="L69" s="5">
        <v>183</v>
      </c>
      <c r="M69" s="5">
        <f t="shared" si="18"/>
        <v>1.346999396427154</v>
      </c>
      <c r="N69" s="5">
        <v>3.58</v>
      </c>
      <c r="O69" s="5">
        <f t="shared" si="19"/>
        <v>0.92394210175647884</v>
      </c>
      <c r="P69" s="5">
        <v>3.64</v>
      </c>
      <c r="Q69" s="5">
        <f t="shared" si="20"/>
        <v>1.2263680742413126</v>
      </c>
      <c r="R69" s="10">
        <v>21.5</v>
      </c>
      <c r="S69" s="5">
        <f t="shared" si="21"/>
        <v>2.8593524975361544</v>
      </c>
      <c r="T69" s="5">
        <v>123</v>
      </c>
      <c r="U69" s="5">
        <f t="shared" si="22"/>
        <v>0.4775148486577343</v>
      </c>
      <c r="V69" s="5">
        <v>4350</v>
      </c>
      <c r="W69" s="5">
        <f t="shared" si="23"/>
        <v>-1.6250425196277274</v>
      </c>
      <c r="X69" s="5">
        <v>22</v>
      </c>
      <c r="Y69" s="5">
        <f t="shared" si="24"/>
        <v>-0.49211899801111708</v>
      </c>
      <c r="Z69" s="5">
        <v>25</v>
      </c>
      <c r="AA69" s="5">
        <f t="shared" si="25"/>
        <v>-0.83515094844158766</v>
      </c>
      <c r="AB69" s="5">
        <v>25552</v>
      </c>
    </row>
    <row r="70" spans="1:28" x14ac:dyDescent="0.2">
      <c r="A70" s="5"/>
      <c r="B70" s="5">
        <v>110</v>
      </c>
      <c r="C70" s="5">
        <f t="shared" si="13"/>
        <v>1.8671261139974651</v>
      </c>
      <c r="D70" s="5">
        <v>190.9</v>
      </c>
      <c r="E70" s="5">
        <f t="shared" si="14"/>
        <v>1.3658375315651314</v>
      </c>
      <c r="F70" s="5">
        <v>70.3</v>
      </c>
      <c r="G70" s="5">
        <f t="shared" si="15"/>
        <v>2.0474488317039796</v>
      </c>
      <c r="H70" s="5">
        <v>58.7</v>
      </c>
      <c r="I70" s="5">
        <f t="shared" si="16"/>
        <v>2.0360455164694495</v>
      </c>
      <c r="J70" s="5">
        <v>3750</v>
      </c>
      <c r="K70" s="5">
        <f t="shared" si="17"/>
        <v>2.293988014732935</v>
      </c>
      <c r="L70" s="5">
        <v>183</v>
      </c>
      <c r="M70" s="5">
        <f t="shared" si="18"/>
        <v>1.346999396427154</v>
      </c>
      <c r="N70" s="5">
        <v>3.58</v>
      </c>
      <c r="O70" s="5">
        <f t="shared" si="19"/>
        <v>0.92394210175647884</v>
      </c>
      <c r="P70" s="5">
        <v>3.64</v>
      </c>
      <c r="Q70" s="5">
        <f t="shared" si="20"/>
        <v>1.2263680742413126</v>
      </c>
      <c r="R70" s="10">
        <v>21.5</v>
      </c>
      <c r="S70" s="5">
        <f t="shared" si="21"/>
        <v>2.8593524975361544</v>
      </c>
      <c r="T70" s="5">
        <v>123</v>
      </c>
      <c r="U70" s="5">
        <f t="shared" si="22"/>
        <v>0.4775148486577343</v>
      </c>
      <c r="V70" s="5">
        <v>4350</v>
      </c>
      <c r="W70" s="5">
        <f t="shared" si="23"/>
        <v>-1.6250425196277274</v>
      </c>
      <c r="X70" s="5">
        <v>22</v>
      </c>
      <c r="Y70" s="5">
        <f t="shared" si="24"/>
        <v>-0.49211899801111708</v>
      </c>
      <c r="Z70" s="5">
        <v>25</v>
      </c>
      <c r="AA70" s="5">
        <f t="shared" si="25"/>
        <v>-0.83515094844158766</v>
      </c>
      <c r="AB70" s="5">
        <v>28248</v>
      </c>
    </row>
    <row r="71" spans="1:28" x14ac:dyDescent="0.2">
      <c r="A71" s="5"/>
      <c r="B71" s="5">
        <v>106.7</v>
      </c>
      <c r="C71" s="5">
        <f t="shared" si="13"/>
        <v>1.3191150002314458</v>
      </c>
      <c r="D71" s="5">
        <v>187.5</v>
      </c>
      <c r="E71" s="5">
        <f t="shared" si="14"/>
        <v>1.0902502343497236</v>
      </c>
      <c r="F71" s="5">
        <v>70.3</v>
      </c>
      <c r="G71" s="5">
        <f t="shared" si="15"/>
        <v>2.0474488317039796</v>
      </c>
      <c r="H71" s="5">
        <v>54.9</v>
      </c>
      <c r="I71" s="5">
        <f t="shared" si="16"/>
        <v>0.48091319238893787</v>
      </c>
      <c r="J71" s="5">
        <v>3495</v>
      </c>
      <c r="K71" s="5">
        <f t="shared" si="17"/>
        <v>1.8042440254568037</v>
      </c>
      <c r="L71" s="5">
        <v>183</v>
      </c>
      <c r="M71" s="5">
        <f t="shared" si="18"/>
        <v>1.346999396427154</v>
      </c>
      <c r="N71" s="5">
        <v>3.58</v>
      </c>
      <c r="O71" s="5">
        <f t="shared" si="19"/>
        <v>0.92394210175647884</v>
      </c>
      <c r="P71" s="5">
        <v>3.64</v>
      </c>
      <c r="Q71" s="5">
        <f t="shared" si="20"/>
        <v>1.2263680742413126</v>
      </c>
      <c r="R71" s="10">
        <v>21.5</v>
      </c>
      <c r="S71" s="5">
        <f t="shared" si="21"/>
        <v>2.8593524975361544</v>
      </c>
      <c r="T71" s="5">
        <v>123</v>
      </c>
      <c r="U71" s="5">
        <f t="shared" si="22"/>
        <v>0.4775148486577343</v>
      </c>
      <c r="V71" s="5">
        <v>4350</v>
      </c>
      <c r="W71" s="5">
        <f t="shared" si="23"/>
        <v>-1.6250425196277274</v>
      </c>
      <c r="X71" s="5">
        <v>22</v>
      </c>
      <c r="Y71" s="5">
        <f t="shared" si="24"/>
        <v>-0.49211899801111708</v>
      </c>
      <c r="Z71" s="5">
        <v>25</v>
      </c>
      <c r="AA71" s="5">
        <f t="shared" si="25"/>
        <v>-0.83515094844158766</v>
      </c>
      <c r="AB71" s="5">
        <v>28176</v>
      </c>
    </row>
    <row r="72" spans="1:28" x14ac:dyDescent="0.2">
      <c r="A72" s="5"/>
      <c r="B72" s="10">
        <v>115.6</v>
      </c>
      <c r="C72" s="5">
        <f t="shared" si="13"/>
        <v>2.7970843676610126</v>
      </c>
      <c r="D72" s="5">
        <v>202.6</v>
      </c>
      <c r="E72" s="5">
        <f t="shared" si="14"/>
        <v>2.3141820543357974</v>
      </c>
      <c r="F72" s="10">
        <v>71.7</v>
      </c>
      <c r="G72" s="5">
        <f t="shared" si="15"/>
        <v>2.7000674619783478</v>
      </c>
      <c r="H72" s="5">
        <v>56.3</v>
      </c>
      <c r="I72" s="5">
        <f t="shared" si="16"/>
        <v>1.0538566802080724</v>
      </c>
      <c r="J72" s="5">
        <v>3770</v>
      </c>
      <c r="K72" s="5">
        <f t="shared" si="17"/>
        <v>2.332399308009494</v>
      </c>
      <c r="L72" s="5">
        <v>183</v>
      </c>
      <c r="M72" s="5">
        <f t="shared" si="18"/>
        <v>1.346999396427154</v>
      </c>
      <c r="N72" s="5">
        <v>3.58</v>
      </c>
      <c r="O72" s="5">
        <f t="shared" si="19"/>
        <v>0.92394210175647884</v>
      </c>
      <c r="P72" s="5">
        <v>3.64</v>
      </c>
      <c r="Q72" s="5">
        <f t="shared" si="20"/>
        <v>1.2263680742413126</v>
      </c>
      <c r="R72" s="10">
        <v>21.5</v>
      </c>
      <c r="S72" s="5">
        <f t="shared" si="21"/>
        <v>2.8593524975361544</v>
      </c>
      <c r="T72" s="5">
        <v>123</v>
      </c>
      <c r="U72" s="5">
        <f t="shared" si="22"/>
        <v>0.4775148486577343</v>
      </c>
      <c r="V72" s="5">
        <v>4350</v>
      </c>
      <c r="W72" s="5">
        <f t="shared" si="23"/>
        <v>-1.6250425196277274</v>
      </c>
      <c r="X72" s="5">
        <v>22</v>
      </c>
      <c r="Y72" s="5">
        <f t="shared" si="24"/>
        <v>-0.49211899801111708</v>
      </c>
      <c r="Z72" s="5">
        <v>25</v>
      </c>
      <c r="AA72" s="5">
        <f t="shared" si="25"/>
        <v>-0.83515094844158766</v>
      </c>
      <c r="AB72" s="5">
        <v>31600</v>
      </c>
    </row>
    <row r="73" spans="1:28" x14ac:dyDescent="0.2">
      <c r="A73" s="5"/>
      <c r="B73" s="10">
        <v>115.6</v>
      </c>
      <c r="C73" s="5">
        <f t="shared" si="13"/>
        <v>2.7970843676610126</v>
      </c>
      <c r="D73" s="5">
        <v>202.6</v>
      </c>
      <c r="E73" s="5">
        <f t="shared" si="14"/>
        <v>2.3141820543357974</v>
      </c>
      <c r="F73" s="10">
        <v>71.7</v>
      </c>
      <c r="G73" s="5">
        <f t="shared" si="15"/>
        <v>2.7000674619783478</v>
      </c>
      <c r="H73" s="5">
        <v>56.5</v>
      </c>
      <c r="I73" s="5">
        <f t="shared" si="16"/>
        <v>1.1357057498965215</v>
      </c>
      <c r="J73" s="5">
        <v>3740</v>
      </c>
      <c r="K73" s="5">
        <f t="shared" si="17"/>
        <v>2.2747823680946553</v>
      </c>
      <c r="L73" s="10">
        <v>234</v>
      </c>
      <c r="M73" s="5">
        <f t="shared" si="18"/>
        <v>2.5717040394087953</v>
      </c>
      <c r="N73" s="5">
        <v>3.46</v>
      </c>
      <c r="O73" s="5">
        <f t="shared" si="19"/>
        <v>0.48088214652822264</v>
      </c>
      <c r="P73" s="5">
        <v>3.1</v>
      </c>
      <c r="Q73" s="5">
        <f t="shared" si="20"/>
        <v>-0.49558709849475169</v>
      </c>
      <c r="R73" s="5">
        <v>8.3000000000000007</v>
      </c>
      <c r="S73" s="5">
        <f t="shared" si="21"/>
        <v>-0.46387660649464707</v>
      </c>
      <c r="T73" s="5">
        <v>155</v>
      </c>
      <c r="U73" s="5">
        <f t="shared" si="22"/>
        <v>1.2867366020017632</v>
      </c>
      <c r="V73" s="5">
        <v>4750</v>
      </c>
      <c r="W73" s="5">
        <f t="shared" si="23"/>
        <v>-0.78644285562852245</v>
      </c>
      <c r="X73" s="5">
        <v>16</v>
      </c>
      <c r="Y73" s="5">
        <f t="shared" si="24"/>
        <v>-1.4092498579409265</v>
      </c>
      <c r="Z73" s="5">
        <v>18</v>
      </c>
      <c r="AA73" s="5">
        <f t="shared" si="25"/>
        <v>-1.8516408644837237</v>
      </c>
      <c r="AB73" s="5">
        <v>34184</v>
      </c>
    </row>
    <row r="74" spans="1:28" x14ac:dyDescent="0.2">
      <c r="A74" s="5"/>
      <c r="B74" s="5">
        <v>96.6</v>
      </c>
      <c r="C74" s="5">
        <f t="shared" si="13"/>
        <v>-0.35813113584031286</v>
      </c>
      <c r="D74" s="5">
        <v>180.3</v>
      </c>
      <c r="E74" s="5">
        <f t="shared" si="14"/>
        <v>0.50665360495239109</v>
      </c>
      <c r="F74" s="5">
        <v>70.5</v>
      </c>
      <c r="G74" s="5">
        <f t="shared" si="15"/>
        <v>2.140680064600319</v>
      </c>
      <c r="H74" s="5">
        <v>50.8</v>
      </c>
      <c r="I74" s="5">
        <f t="shared" si="16"/>
        <v>-1.1969927362242445</v>
      </c>
      <c r="J74" s="5">
        <v>3685</v>
      </c>
      <c r="K74" s="5">
        <f t="shared" si="17"/>
        <v>2.169151311584117</v>
      </c>
      <c r="L74" s="10">
        <v>234</v>
      </c>
      <c r="M74" s="5">
        <f t="shared" si="18"/>
        <v>2.5717040394087953</v>
      </c>
      <c r="N74" s="5">
        <v>3.46</v>
      </c>
      <c r="O74" s="5">
        <f t="shared" si="19"/>
        <v>0.48088214652822264</v>
      </c>
      <c r="P74" s="5">
        <v>3.1</v>
      </c>
      <c r="Q74" s="5">
        <f t="shared" si="20"/>
        <v>-0.49558709849475169</v>
      </c>
      <c r="R74" s="5">
        <v>8.3000000000000007</v>
      </c>
      <c r="S74" s="5">
        <f t="shared" si="21"/>
        <v>-0.46387660649464707</v>
      </c>
      <c r="T74" s="5">
        <v>155</v>
      </c>
      <c r="U74" s="5">
        <f t="shared" si="22"/>
        <v>1.2867366020017632</v>
      </c>
      <c r="V74" s="5">
        <v>4750</v>
      </c>
      <c r="W74" s="5">
        <f t="shared" si="23"/>
        <v>-0.78644285562852245</v>
      </c>
      <c r="X74" s="5">
        <v>16</v>
      </c>
      <c r="Y74" s="5">
        <f t="shared" si="24"/>
        <v>-1.4092498579409265</v>
      </c>
      <c r="Z74" s="5">
        <v>18</v>
      </c>
      <c r="AA74" s="5">
        <f t="shared" si="25"/>
        <v>-1.8516408644837237</v>
      </c>
      <c r="AB74" s="5">
        <v>35056</v>
      </c>
    </row>
    <row r="75" spans="1:28" x14ac:dyDescent="0.2">
      <c r="A75" s="5"/>
      <c r="B75" s="8">
        <v>120.9</v>
      </c>
      <c r="C75" s="5">
        <f t="shared" si="13"/>
        <v>3.677223429164016</v>
      </c>
      <c r="D75" s="10">
        <v>208.1</v>
      </c>
      <c r="E75" s="5">
        <f t="shared" si="14"/>
        <v>2.7599850351254269</v>
      </c>
      <c r="F75" s="10">
        <v>71.7</v>
      </c>
      <c r="G75" s="5">
        <f t="shared" si="15"/>
        <v>2.7000674619783478</v>
      </c>
      <c r="H75" s="5">
        <v>56.7</v>
      </c>
      <c r="I75" s="5">
        <f t="shared" si="16"/>
        <v>1.2175548195849706</v>
      </c>
      <c r="J75" s="5">
        <v>3900</v>
      </c>
      <c r="K75" s="5">
        <f t="shared" si="17"/>
        <v>2.5820727143071296</v>
      </c>
      <c r="L75" s="8">
        <v>308</v>
      </c>
      <c r="M75" s="5">
        <f t="shared" si="18"/>
        <v>4.3487264625586279</v>
      </c>
      <c r="N75" s="5">
        <v>3.8</v>
      </c>
      <c r="O75" s="5">
        <f t="shared" si="19"/>
        <v>1.7362186863416134</v>
      </c>
      <c r="P75" s="5">
        <v>3.35</v>
      </c>
      <c r="Q75" s="5">
        <f t="shared" si="20"/>
        <v>0.30161437036453725</v>
      </c>
      <c r="R75" s="5">
        <v>8</v>
      </c>
      <c r="S75" s="5">
        <f t="shared" si="21"/>
        <v>-0.53940454067716548</v>
      </c>
      <c r="T75" s="5">
        <v>184</v>
      </c>
      <c r="U75" s="5">
        <f t="shared" si="22"/>
        <v>2.0200938159697892</v>
      </c>
      <c r="V75" s="5">
        <v>4500</v>
      </c>
      <c r="W75" s="5">
        <f t="shared" si="23"/>
        <v>-1.3105676456280255</v>
      </c>
      <c r="X75" s="5">
        <v>14</v>
      </c>
      <c r="Y75" s="5">
        <f t="shared" si="24"/>
        <v>-1.7149601445841962</v>
      </c>
      <c r="Z75" s="5">
        <v>16</v>
      </c>
      <c r="AA75" s="5">
        <f t="shared" si="25"/>
        <v>-2.142066554781477</v>
      </c>
      <c r="AB75" s="5">
        <v>40960</v>
      </c>
    </row>
    <row r="76" spans="1:28" x14ac:dyDescent="0.2">
      <c r="A76" s="5"/>
      <c r="B76" s="5">
        <v>112</v>
      </c>
      <c r="C76" s="5">
        <f t="shared" si="13"/>
        <v>2.1992540617344467</v>
      </c>
      <c r="D76" s="5">
        <v>199.2</v>
      </c>
      <c r="E76" s="5">
        <f t="shared" si="14"/>
        <v>2.0385947571203893</v>
      </c>
      <c r="F76" s="10">
        <v>72</v>
      </c>
      <c r="G76" s="5">
        <f t="shared" si="15"/>
        <v>2.8399143113228531</v>
      </c>
      <c r="H76" s="5">
        <v>55.4</v>
      </c>
      <c r="I76" s="5">
        <f t="shared" si="16"/>
        <v>0.68553586661005761</v>
      </c>
      <c r="J76" s="5">
        <v>3715</v>
      </c>
      <c r="K76" s="5">
        <f t="shared" si="17"/>
        <v>2.2267682514989562</v>
      </c>
      <c r="L76" s="8">
        <v>304</v>
      </c>
      <c r="M76" s="5">
        <f t="shared" si="18"/>
        <v>4.2526711964424209</v>
      </c>
      <c r="N76" s="5">
        <v>3.8</v>
      </c>
      <c r="O76" s="5">
        <f t="shared" si="19"/>
        <v>1.7362186863416134</v>
      </c>
      <c r="P76" s="5">
        <v>3.35</v>
      </c>
      <c r="Q76" s="5">
        <f t="shared" si="20"/>
        <v>0.30161437036453725</v>
      </c>
      <c r="R76" s="5">
        <v>8</v>
      </c>
      <c r="S76" s="5">
        <f t="shared" si="21"/>
        <v>-0.53940454067716548</v>
      </c>
      <c r="T76" s="5">
        <v>184</v>
      </c>
      <c r="U76" s="5">
        <f t="shared" si="22"/>
        <v>2.0200938159697892</v>
      </c>
      <c r="V76" s="5">
        <v>4500</v>
      </c>
      <c r="W76" s="5">
        <f t="shared" si="23"/>
        <v>-1.3105676456280255</v>
      </c>
      <c r="X76" s="5">
        <v>14</v>
      </c>
      <c r="Y76" s="5">
        <f t="shared" si="24"/>
        <v>-1.7149601445841962</v>
      </c>
      <c r="Z76" s="5">
        <v>16</v>
      </c>
      <c r="AA76" s="5">
        <f t="shared" si="25"/>
        <v>-2.142066554781477</v>
      </c>
      <c r="AB76" s="5">
        <v>45400</v>
      </c>
    </row>
    <row r="77" spans="1:28" x14ac:dyDescent="0.2">
      <c r="A77" s="5"/>
      <c r="B77" s="5">
        <v>102.7</v>
      </c>
      <c r="C77" s="5">
        <f t="shared" si="13"/>
        <v>0.65485910475748255</v>
      </c>
      <c r="D77" s="5">
        <v>178.4</v>
      </c>
      <c r="E77" s="5">
        <f t="shared" si="14"/>
        <v>0.35264893886142767</v>
      </c>
      <c r="F77" s="5">
        <v>68</v>
      </c>
      <c r="G77" s="5">
        <f t="shared" si="15"/>
        <v>0.97528965339609508</v>
      </c>
      <c r="H77" s="5">
        <v>54.8</v>
      </c>
      <c r="I77" s="5">
        <f t="shared" si="16"/>
        <v>0.43998865754471334</v>
      </c>
      <c r="J77" s="5">
        <v>2910</v>
      </c>
      <c r="K77" s="5">
        <f t="shared" si="17"/>
        <v>0.68071369711744445</v>
      </c>
      <c r="L77" s="5">
        <v>140</v>
      </c>
      <c r="M77" s="5">
        <f t="shared" si="18"/>
        <v>0.31440528567792692</v>
      </c>
      <c r="N77" s="5">
        <v>3.78</v>
      </c>
      <c r="O77" s="5">
        <f t="shared" si="19"/>
        <v>1.6623753604702374</v>
      </c>
      <c r="P77" s="5">
        <v>3.12</v>
      </c>
      <c r="Q77" s="5">
        <f t="shared" si="20"/>
        <v>-0.43181098098600851</v>
      </c>
      <c r="R77" s="5">
        <v>8</v>
      </c>
      <c r="S77" s="5">
        <f t="shared" si="21"/>
        <v>-0.53940454067716548</v>
      </c>
      <c r="T77" s="5">
        <v>175</v>
      </c>
      <c r="U77" s="5">
        <f t="shared" si="22"/>
        <v>1.7925001978417812</v>
      </c>
      <c r="V77" s="5">
        <v>5000</v>
      </c>
      <c r="W77" s="5">
        <f t="shared" si="23"/>
        <v>-0.26231806562901938</v>
      </c>
      <c r="X77" s="5">
        <v>19</v>
      </c>
      <c r="Y77" s="5">
        <f t="shared" si="24"/>
        <v>-0.95068442797602182</v>
      </c>
      <c r="Z77" s="5">
        <v>24</v>
      </c>
      <c r="AA77" s="5">
        <f t="shared" si="25"/>
        <v>-0.98036379359046422</v>
      </c>
      <c r="AB77" s="5">
        <v>16503</v>
      </c>
    </row>
    <row r="78" spans="1:28" x14ac:dyDescent="0.2">
      <c r="A78" s="5"/>
      <c r="B78" s="5">
        <v>93.7</v>
      </c>
      <c r="C78" s="5">
        <f t="shared" si="13"/>
        <v>-0.83971666005893475</v>
      </c>
      <c r="D78" s="5">
        <v>157.30000000000001</v>
      </c>
      <c r="E78" s="5">
        <f t="shared" si="14"/>
        <v>-1.3576134056224238</v>
      </c>
      <c r="F78" s="5">
        <v>64.400000000000006</v>
      </c>
      <c r="G78" s="5">
        <f t="shared" si="15"/>
        <v>-0.70287253873798461</v>
      </c>
      <c r="H78" s="5">
        <v>50.8</v>
      </c>
      <c r="I78" s="5">
        <f t="shared" si="16"/>
        <v>-1.1969927362242445</v>
      </c>
      <c r="J78" s="5">
        <v>1918</v>
      </c>
      <c r="K78" s="5">
        <f t="shared" si="17"/>
        <v>-1.2244864493998966</v>
      </c>
      <c r="L78" s="5">
        <v>92</v>
      </c>
      <c r="M78" s="5">
        <f t="shared" si="18"/>
        <v>-0.83825790771655917</v>
      </c>
      <c r="N78" s="5">
        <v>2.97</v>
      </c>
      <c r="O78" s="5">
        <f t="shared" si="19"/>
        <v>-1.3282793373204875</v>
      </c>
      <c r="P78" s="5">
        <v>3.23</v>
      </c>
      <c r="Q78" s="5">
        <f t="shared" si="20"/>
        <v>-8.1042334687921797E-2</v>
      </c>
      <c r="R78" s="5">
        <v>9.4</v>
      </c>
      <c r="S78" s="5">
        <f t="shared" si="21"/>
        <v>-0.18694084782541368</v>
      </c>
      <c r="T78" s="5">
        <v>68</v>
      </c>
      <c r="U78" s="5">
        <f t="shared" si="22"/>
        <v>-0.91333503990231535</v>
      </c>
      <c r="V78" s="5">
        <v>5500</v>
      </c>
      <c r="W78" s="5">
        <f t="shared" si="23"/>
        <v>0.78593151436998676</v>
      </c>
      <c r="X78" s="5">
        <v>37</v>
      </c>
      <c r="Y78" s="5">
        <f t="shared" si="24"/>
        <v>1.8007081518134063</v>
      </c>
      <c r="Z78" s="5">
        <v>41</v>
      </c>
      <c r="AA78" s="5">
        <f t="shared" si="25"/>
        <v>1.4882545739404378</v>
      </c>
      <c r="AB78" s="5">
        <v>5389</v>
      </c>
    </row>
    <row r="79" spans="1:28" x14ac:dyDescent="0.2">
      <c r="A79" s="5"/>
      <c r="B79" s="5">
        <v>93.7</v>
      </c>
      <c r="C79" s="5">
        <f t="shared" si="13"/>
        <v>-0.83971666005893475</v>
      </c>
      <c r="D79" s="5">
        <v>157.30000000000001</v>
      </c>
      <c r="E79" s="5">
        <f t="shared" si="14"/>
        <v>-1.3576134056224238</v>
      </c>
      <c r="F79" s="5">
        <v>64.400000000000006</v>
      </c>
      <c r="G79" s="5">
        <f t="shared" si="15"/>
        <v>-0.70287253873798461</v>
      </c>
      <c r="H79" s="5">
        <v>50.8</v>
      </c>
      <c r="I79" s="5">
        <f t="shared" si="16"/>
        <v>-1.1969927362242445</v>
      </c>
      <c r="J79" s="5">
        <v>1944</v>
      </c>
      <c r="K79" s="5">
        <f t="shared" si="17"/>
        <v>-1.1745517681403694</v>
      </c>
      <c r="L79" s="5">
        <v>92</v>
      </c>
      <c r="M79" s="5">
        <f t="shared" si="18"/>
        <v>-0.83825790771655917</v>
      </c>
      <c r="N79" s="5">
        <v>2.97</v>
      </c>
      <c r="O79" s="5">
        <f t="shared" si="19"/>
        <v>-1.3282793373204875</v>
      </c>
      <c r="P79" s="5">
        <v>3.23</v>
      </c>
      <c r="Q79" s="5">
        <f t="shared" si="20"/>
        <v>-8.1042334687921797E-2</v>
      </c>
      <c r="R79" s="5">
        <v>9.4</v>
      </c>
      <c r="S79" s="5">
        <f t="shared" si="21"/>
        <v>-0.18694084782541368</v>
      </c>
      <c r="T79" s="5">
        <v>68</v>
      </c>
      <c r="U79" s="5">
        <f t="shared" si="22"/>
        <v>-0.91333503990231535</v>
      </c>
      <c r="V79" s="5">
        <v>5500</v>
      </c>
      <c r="W79" s="5">
        <f t="shared" si="23"/>
        <v>0.78593151436998676</v>
      </c>
      <c r="X79" s="5">
        <v>31</v>
      </c>
      <c r="Y79" s="5">
        <f t="shared" si="24"/>
        <v>0.8835772918835969</v>
      </c>
      <c r="Z79" s="5">
        <v>38</v>
      </c>
      <c r="AA79" s="5">
        <f t="shared" si="25"/>
        <v>1.0526160384938079</v>
      </c>
      <c r="AB79" s="5">
        <v>6189</v>
      </c>
    </row>
    <row r="80" spans="1:28" x14ac:dyDescent="0.2">
      <c r="A80" s="5"/>
      <c r="B80" s="5">
        <v>93.7</v>
      </c>
      <c r="C80" s="5">
        <f t="shared" si="13"/>
        <v>-0.83971666005893475</v>
      </c>
      <c r="D80" s="5">
        <v>157.30000000000001</v>
      </c>
      <c r="E80" s="5">
        <f t="shared" si="14"/>
        <v>-1.3576134056224238</v>
      </c>
      <c r="F80" s="5">
        <v>64.400000000000006</v>
      </c>
      <c r="G80" s="5">
        <f t="shared" si="15"/>
        <v>-0.70287253873798461</v>
      </c>
      <c r="H80" s="5">
        <v>50.8</v>
      </c>
      <c r="I80" s="5">
        <f t="shared" si="16"/>
        <v>-1.1969927362242445</v>
      </c>
      <c r="J80" s="5">
        <v>2004</v>
      </c>
      <c r="K80" s="5">
        <f t="shared" si="17"/>
        <v>-1.0593178883106915</v>
      </c>
      <c r="L80" s="5">
        <v>92</v>
      </c>
      <c r="M80" s="5">
        <f t="shared" si="18"/>
        <v>-0.83825790771655917</v>
      </c>
      <c r="N80" s="5">
        <v>2.97</v>
      </c>
      <c r="O80" s="5">
        <f t="shared" si="19"/>
        <v>-1.3282793373204875</v>
      </c>
      <c r="P80" s="5">
        <v>3.23</v>
      </c>
      <c r="Q80" s="5">
        <f t="shared" si="20"/>
        <v>-8.1042334687921797E-2</v>
      </c>
      <c r="R80" s="5">
        <v>9.4</v>
      </c>
      <c r="S80" s="5">
        <f t="shared" si="21"/>
        <v>-0.18694084782541368</v>
      </c>
      <c r="T80" s="5">
        <v>68</v>
      </c>
      <c r="U80" s="5">
        <f t="shared" si="22"/>
        <v>-0.91333503990231535</v>
      </c>
      <c r="V80" s="5">
        <v>5500</v>
      </c>
      <c r="W80" s="5">
        <f t="shared" si="23"/>
        <v>0.78593151436998676</v>
      </c>
      <c r="X80" s="5">
        <v>31</v>
      </c>
      <c r="Y80" s="5">
        <f t="shared" si="24"/>
        <v>0.8835772918835969</v>
      </c>
      <c r="Z80" s="5">
        <v>38</v>
      </c>
      <c r="AA80" s="5">
        <f t="shared" si="25"/>
        <v>1.0526160384938079</v>
      </c>
      <c r="AB80" s="5">
        <v>6669</v>
      </c>
    </row>
    <row r="81" spans="1:28" x14ac:dyDescent="0.2">
      <c r="A81" s="5"/>
      <c r="B81" s="5">
        <v>93</v>
      </c>
      <c r="C81" s="5">
        <f t="shared" si="13"/>
        <v>-0.95596144176687881</v>
      </c>
      <c r="D81" s="5">
        <v>157.30000000000001</v>
      </c>
      <c r="E81" s="5">
        <f t="shared" si="14"/>
        <v>-1.3576134056224238</v>
      </c>
      <c r="F81" s="5">
        <v>63.8</v>
      </c>
      <c r="G81" s="5">
        <f t="shared" si="15"/>
        <v>-0.98256623742700233</v>
      </c>
      <c r="H81" s="5">
        <v>50.8</v>
      </c>
      <c r="I81" s="5">
        <f t="shared" si="16"/>
        <v>-1.1969927362242445</v>
      </c>
      <c r="J81" s="5">
        <v>2145</v>
      </c>
      <c r="K81" s="5">
        <f t="shared" si="17"/>
        <v>-0.7885182707109486</v>
      </c>
      <c r="L81" s="5">
        <v>98</v>
      </c>
      <c r="M81" s="5">
        <f t="shared" si="18"/>
        <v>-0.69417500854224834</v>
      </c>
      <c r="N81" s="5">
        <v>3.03</v>
      </c>
      <c r="O81" s="5">
        <f t="shared" si="19"/>
        <v>-1.1067493597063609</v>
      </c>
      <c r="P81" s="5">
        <v>3.39</v>
      </c>
      <c r="Q81" s="5">
        <f t="shared" si="20"/>
        <v>0.42916660538202356</v>
      </c>
      <c r="R81" s="5">
        <v>7.6</v>
      </c>
      <c r="S81" s="5">
        <f t="shared" si="21"/>
        <v>-0.64010845292052321</v>
      </c>
      <c r="T81" s="5">
        <v>102</v>
      </c>
      <c r="U81" s="5">
        <f t="shared" si="22"/>
        <v>-5.3536926974284658E-2</v>
      </c>
      <c r="V81" s="5">
        <v>5500</v>
      </c>
      <c r="W81" s="5">
        <f t="shared" si="23"/>
        <v>0.78593151436998676</v>
      </c>
      <c r="X81" s="5">
        <v>24</v>
      </c>
      <c r="Y81" s="5">
        <f t="shared" si="24"/>
        <v>-0.18640871136784731</v>
      </c>
      <c r="Z81" s="5">
        <v>30</v>
      </c>
      <c r="AA81" s="5">
        <f t="shared" si="25"/>
        <v>-0.10908672269720469</v>
      </c>
      <c r="AB81" s="5">
        <v>7689</v>
      </c>
    </row>
    <row r="82" spans="1:28" x14ac:dyDescent="0.2">
      <c r="A82" s="5"/>
      <c r="B82" s="5">
        <v>96.3</v>
      </c>
      <c r="C82" s="5">
        <f t="shared" si="13"/>
        <v>-0.40795032800085962</v>
      </c>
      <c r="D82" s="5">
        <v>173</v>
      </c>
      <c r="E82" s="5">
        <f t="shared" si="14"/>
        <v>-8.5048533186572794E-2</v>
      </c>
      <c r="F82" s="5">
        <v>65.400000000000006</v>
      </c>
      <c r="G82" s="5">
        <f t="shared" si="15"/>
        <v>-0.23671637425629505</v>
      </c>
      <c r="H82" s="5">
        <v>49.4</v>
      </c>
      <c r="I82" s="5">
        <f t="shared" si="16"/>
        <v>-1.7699362240433791</v>
      </c>
      <c r="J82" s="5">
        <v>2370</v>
      </c>
      <c r="K82" s="5">
        <f t="shared" si="17"/>
        <v>-0.35639122134965651</v>
      </c>
      <c r="L82" s="5">
        <v>110</v>
      </c>
      <c r="M82" s="5">
        <f t="shared" si="18"/>
        <v>-0.40600921019362685</v>
      </c>
      <c r="N82" s="5">
        <v>3.17</v>
      </c>
      <c r="O82" s="5">
        <f t="shared" si="19"/>
        <v>-0.58984607860672889</v>
      </c>
      <c r="P82" s="5">
        <v>3.46</v>
      </c>
      <c r="Q82" s="5">
        <f t="shared" si="20"/>
        <v>0.65238301666262399</v>
      </c>
      <c r="R82" s="5">
        <v>7.5</v>
      </c>
      <c r="S82" s="5">
        <f t="shared" si="21"/>
        <v>-0.66528443098136247</v>
      </c>
      <c r="T82" s="5">
        <v>116</v>
      </c>
      <c r="U82" s="5">
        <f t="shared" si="22"/>
        <v>0.30049759011372795</v>
      </c>
      <c r="V82" s="5">
        <v>5500</v>
      </c>
      <c r="W82" s="5">
        <f t="shared" si="23"/>
        <v>0.78593151436998676</v>
      </c>
      <c r="X82" s="5">
        <v>23</v>
      </c>
      <c r="Y82" s="5">
        <f t="shared" si="24"/>
        <v>-0.33926385468948222</v>
      </c>
      <c r="Z82" s="5">
        <v>30</v>
      </c>
      <c r="AA82" s="5">
        <f t="shared" si="25"/>
        <v>-0.10908672269720469</v>
      </c>
      <c r="AB82" s="5">
        <v>9959</v>
      </c>
    </row>
    <row r="83" spans="1:28" x14ac:dyDescent="0.2">
      <c r="A83" s="5"/>
      <c r="B83" s="5">
        <v>96.3</v>
      </c>
      <c r="C83" s="5">
        <f t="shared" si="13"/>
        <v>-0.40795032800085962</v>
      </c>
      <c r="D83" s="5">
        <v>173</v>
      </c>
      <c r="E83" s="5">
        <f t="shared" si="14"/>
        <v>-8.5048533186572794E-2</v>
      </c>
      <c r="F83" s="5">
        <v>65.400000000000006</v>
      </c>
      <c r="G83" s="5">
        <f t="shared" si="15"/>
        <v>-0.23671637425629505</v>
      </c>
      <c r="H83" s="5">
        <v>49.4</v>
      </c>
      <c r="I83" s="5">
        <f t="shared" si="16"/>
        <v>-1.7699362240433791</v>
      </c>
      <c r="J83" s="5">
        <v>2328</v>
      </c>
      <c r="K83" s="5">
        <f t="shared" si="17"/>
        <v>-0.43705493723043104</v>
      </c>
      <c r="L83" s="5">
        <v>122</v>
      </c>
      <c r="M83" s="5">
        <f t="shared" si="18"/>
        <v>-0.11784341184500535</v>
      </c>
      <c r="N83" s="5">
        <v>3.35</v>
      </c>
      <c r="O83" s="5">
        <f t="shared" si="19"/>
        <v>7.4743854235655355E-2</v>
      </c>
      <c r="P83" s="5">
        <v>3.46</v>
      </c>
      <c r="Q83" s="5">
        <f t="shared" si="20"/>
        <v>0.65238301666262399</v>
      </c>
      <c r="R83" s="5">
        <v>8.5</v>
      </c>
      <c r="S83" s="5">
        <f t="shared" si="21"/>
        <v>-0.41352465037296843</v>
      </c>
      <c r="T83" s="5">
        <v>88</v>
      </c>
      <c r="U83" s="5">
        <f t="shared" si="22"/>
        <v>-0.40757144406229728</v>
      </c>
      <c r="V83" s="5">
        <v>5000</v>
      </c>
      <c r="W83" s="5">
        <f t="shared" si="23"/>
        <v>-0.26231806562901938</v>
      </c>
      <c r="X83" s="5">
        <v>25</v>
      </c>
      <c r="Y83" s="5">
        <f t="shared" si="24"/>
        <v>-3.3553568046212429E-2</v>
      </c>
      <c r="Z83" s="5">
        <v>32</v>
      </c>
      <c r="AA83" s="5">
        <f t="shared" si="25"/>
        <v>0.18133896760054849</v>
      </c>
      <c r="AB83" s="5">
        <v>8499</v>
      </c>
    </row>
    <row r="84" spans="1:28" x14ac:dyDescent="0.2">
      <c r="A84" s="5"/>
      <c r="B84" s="5">
        <v>95.9</v>
      </c>
      <c r="C84" s="5">
        <f t="shared" si="13"/>
        <v>-0.47437591754825453</v>
      </c>
      <c r="D84" s="5">
        <v>173.2</v>
      </c>
      <c r="E84" s="5">
        <f t="shared" si="14"/>
        <v>-6.8837515703314464E-2</v>
      </c>
      <c r="F84" s="5">
        <v>66.3</v>
      </c>
      <c r="G84" s="5">
        <f t="shared" si="15"/>
        <v>0.18282417377722157</v>
      </c>
      <c r="H84" s="5">
        <v>50.2</v>
      </c>
      <c r="I84" s="5">
        <f t="shared" si="16"/>
        <v>-1.442539945289586</v>
      </c>
      <c r="J84" s="5">
        <v>2833</v>
      </c>
      <c r="K84" s="5">
        <f t="shared" si="17"/>
        <v>0.53283021800269115</v>
      </c>
      <c r="L84" s="5">
        <v>156</v>
      </c>
      <c r="M84" s="5">
        <f t="shared" si="18"/>
        <v>0.69862635014275554</v>
      </c>
      <c r="N84" s="5">
        <v>3.58</v>
      </c>
      <c r="O84" s="5">
        <f t="shared" si="19"/>
        <v>0.92394210175647884</v>
      </c>
      <c r="P84" s="10">
        <v>3.86</v>
      </c>
      <c r="Q84" s="5">
        <f t="shared" si="20"/>
        <v>1.9279053668374859</v>
      </c>
      <c r="R84" s="10">
        <v>7</v>
      </c>
      <c r="S84" s="5">
        <f t="shared" si="21"/>
        <v>-0.79116432128555958</v>
      </c>
      <c r="T84" s="5">
        <v>145</v>
      </c>
      <c r="U84" s="5">
        <f t="shared" si="22"/>
        <v>1.0338548040817541</v>
      </c>
      <c r="V84" s="5">
        <v>5000</v>
      </c>
      <c r="W84" s="5">
        <f t="shared" si="23"/>
        <v>-0.26231806562901938</v>
      </c>
      <c r="X84" s="5">
        <v>19</v>
      </c>
      <c r="Y84" s="5">
        <f t="shared" si="24"/>
        <v>-0.95068442797602182</v>
      </c>
      <c r="Z84" s="5">
        <v>24</v>
      </c>
      <c r="AA84" s="5">
        <f t="shared" si="25"/>
        <v>-0.98036379359046422</v>
      </c>
      <c r="AB84" s="5">
        <v>12629</v>
      </c>
    </row>
    <row r="85" spans="1:28" x14ac:dyDescent="0.2">
      <c r="A85" s="5"/>
      <c r="B85" s="5">
        <v>95.9</v>
      </c>
      <c r="C85" s="5">
        <f t="shared" si="13"/>
        <v>-0.47437591754825453</v>
      </c>
      <c r="D85" s="5">
        <v>173.2</v>
      </c>
      <c r="E85" s="5">
        <f t="shared" si="14"/>
        <v>-6.8837515703314464E-2</v>
      </c>
      <c r="F85" s="5">
        <v>66.3</v>
      </c>
      <c r="G85" s="5">
        <f t="shared" si="15"/>
        <v>0.18282417377722157</v>
      </c>
      <c r="H85" s="5">
        <v>50.2</v>
      </c>
      <c r="I85" s="5">
        <f t="shared" si="16"/>
        <v>-1.442539945289586</v>
      </c>
      <c r="J85" s="5">
        <v>2921</v>
      </c>
      <c r="K85" s="5">
        <f t="shared" si="17"/>
        <v>0.70183990841955213</v>
      </c>
      <c r="L85" s="5">
        <v>156</v>
      </c>
      <c r="M85" s="5">
        <f t="shared" si="18"/>
        <v>0.69862635014275554</v>
      </c>
      <c r="N85" s="5">
        <v>3.59</v>
      </c>
      <c r="O85" s="5">
        <f t="shared" si="19"/>
        <v>0.96086376469216594</v>
      </c>
      <c r="P85" s="10">
        <v>3.86</v>
      </c>
      <c r="Q85" s="5">
        <f t="shared" si="20"/>
        <v>1.9279053668374859</v>
      </c>
      <c r="R85" s="10">
        <v>7</v>
      </c>
      <c r="S85" s="5">
        <f t="shared" si="21"/>
        <v>-0.79116432128555958</v>
      </c>
      <c r="T85" s="5">
        <v>145</v>
      </c>
      <c r="U85" s="5">
        <f t="shared" si="22"/>
        <v>1.0338548040817541</v>
      </c>
      <c r="V85" s="5">
        <v>5000</v>
      </c>
      <c r="W85" s="5">
        <f t="shared" si="23"/>
        <v>-0.26231806562901938</v>
      </c>
      <c r="X85" s="5">
        <v>19</v>
      </c>
      <c r="Y85" s="5">
        <f t="shared" si="24"/>
        <v>-0.95068442797602182</v>
      </c>
      <c r="Z85" s="5">
        <v>24</v>
      </c>
      <c r="AA85" s="5">
        <f t="shared" si="25"/>
        <v>-0.98036379359046422</v>
      </c>
      <c r="AB85" s="5">
        <v>14869</v>
      </c>
    </row>
    <row r="86" spans="1:28" x14ac:dyDescent="0.2">
      <c r="A86" s="5"/>
      <c r="B86" s="5">
        <v>95.9</v>
      </c>
      <c r="C86" s="5">
        <f t="shared" si="13"/>
        <v>-0.47437591754825453</v>
      </c>
      <c r="D86" s="5">
        <v>173.2</v>
      </c>
      <c r="E86" s="5">
        <f t="shared" si="14"/>
        <v>-6.8837515703314464E-2</v>
      </c>
      <c r="F86" s="5">
        <v>66.3</v>
      </c>
      <c r="G86" s="5">
        <f t="shared" si="15"/>
        <v>0.18282417377722157</v>
      </c>
      <c r="H86" s="5">
        <v>50.2</v>
      </c>
      <c r="I86" s="5">
        <f t="shared" si="16"/>
        <v>-1.442539945289586</v>
      </c>
      <c r="J86" s="5">
        <v>2926</v>
      </c>
      <c r="K86" s="5">
        <f t="shared" si="17"/>
        <v>0.71144273173869188</v>
      </c>
      <c r="L86" s="5">
        <v>156</v>
      </c>
      <c r="M86" s="5">
        <f t="shared" si="18"/>
        <v>0.69862635014275554</v>
      </c>
      <c r="N86" s="5">
        <v>3.59</v>
      </c>
      <c r="O86" s="5">
        <f t="shared" si="19"/>
        <v>0.96086376469216594</v>
      </c>
      <c r="P86" s="10">
        <v>3.86</v>
      </c>
      <c r="Q86" s="5">
        <f t="shared" si="20"/>
        <v>1.9279053668374859</v>
      </c>
      <c r="R86" s="10">
        <v>7</v>
      </c>
      <c r="S86" s="5">
        <f t="shared" si="21"/>
        <v>-0.79116432128555958</v>
      </c>
      <c r="T86" s="5">
        <v>145</v>
      </c>
      <c r="U86" s="5">
        <f t="shared" si="22"/>
        <v>1.0338548040817541</v>
      </c>
      <c r="V86" s="5">
        <v>5000</v>
      </c>
      <c r="W86" s="5">
        <f t="shared" si="23"/>
        <v>-0.26231806562901938</v>
      </c>
      <c r="X86" s="5">
        <v>19</v>
      </c>
      <c r="Y86" s="5">
        <f t="shared" si="24"/>
        <v>-0.95068442797602182</v>
      </c>
      <c r="Z86" s="5">
        <v>24</v>
      </c>
      <c r="AA86" s="5">
        <f t="shared" si="25"/>
        <v>-0.98036379359046422</v>
      </c>
      <c r="AB86" s="5">
        <v>14489</v>
      </c>
    </row>
    <row r="87" spans="1:28" x14ac:dyDescent="0.2">
      <c r="A87" s="5"/>
      <c r="B87" s="5">
        <v>96.3</v>
      </c>
      <c r="C87" s="5">
        <f t="shared" si="13"/>
        <v>-0.40795032800085962</v>
      </c>
      <c r="D87" s="5">
        <v>172.4</v>
      </c>
      <c r="E87" s="5">
        <f t="shared" si="14"/>
        <v>-0.1336815856363501</v>
      </c>
      <c r="F87" s="5">
        <v>65.400000000000006</v>
      </c>
      <c r="G87" s="5">
        <f t="shared" si="15"/>
        <v>-0.23671637425629505</v>
      </c>
      <c r="H87" s="5">
        <v>51.6</v>
      </c>
      <c r="I87" s="5">
        <f t="shared" si="16"/>
        <v>-0.86959645747045122</v>
      </c>
      <c r="J87" s="5">
        <v>2365</v>
      </c>
      <c r="K87" s="5">
        <f t="shared" si="17"/>
        <v>-0.36599404466879631</v>
      </c>
      <c r="L87" s="5">
        <v>122</v>
      </c>
      <c r="M87" s="5">
        <f t="shared" si="18"/>
        <v>-0.11784341184500535</v>
      </c>
      <c r="N87" s="5">
        <v>3.35</v>
      </c>
      <c r="O87" s="5">
        <f t="shared" si="19"/>
        <v>7.4743854235655355E-2</v>
      </c>
      <c r="P87" s="5">
        <v>3.46</v>
      </c>
      <c r="Q87" s="5">
        <f t="shared" si="20"/>
        <v>0.65238301666262399</v>
      </c>
      <c r="R87" s="5">
        <v>8.5</v>
      </c>
      <c r="S87" s="5">
        <f t="shared" si="21"/>
        <v>-0.41352465037296843</v>
      </c>
      <c r="T87" s="5">
        <v>88</v>
      </c>
      <c r="U87" s="5">
        <f t="shared" si="22"/>
        <v>-0.40757144406229728</v>
      </c>
      <c r="V87" s="5">
        <v>5000</v>
      </c>
      <c r="W87" s="5">
        <f t="shared" si="23"/>
        <v>-0.26231806562901938</v>
      </c>
      <c r="X87" s="5">
        <v>25</v>
      </c>
      <c r="Y87" s="5">
        <f t="shared" si="24"/>
        <v>-3.3553568046212429E-2</v>
      </c>
      <c r="Z87" s="5">
        <v>32</v>
      </c>
      <c r="AA87" s="5">
        <f t="shared" si="25"/>
        <v>0.18133896760054849</v>
      </c>
      <c r="AB87" s="5">
        <v>6989</v>
      </c>
    </row>
    <row r="88" spans="1:28" x14ac:dyDescent="0.2">
      <c r="A88" s="5"/>
      <c r="B88" s="5">
        <v>96.3</v>
      </c>
      <c r="C88" s="5">
        <f t="shared" si="13"/>
        <v>-0.40795032800085962</v>
      </c>
      <c r="D88" s="5">
        <v>172.4</v>
      </c>
      <c r="E88" s="5">
        <f t="shared" si="14"/>
        <v>-0.1336815856363501</v>
      </c>
      <c r="F88" s="5">
        <v>65.400000000000006</v>
      </c>
      <c r="G88" s="5">
        <f t="shared" si="15"/>
        <v>-0.23671637425629505</v>
      </c>
      <c r="H88" s="5">
        <v>51.6</v>
      </c>
      <c r="I88" s="5">
        <f t="shared" si="16"/>
        <v>-0.86959645747045122</v>
      </c>
      <c r="J88" s="5">
        <v>2405</v>
      </c>
      <c r="K88" s="5">
        <f t="shared" si="17"/>
        <v>-0.28917145811567774</v>
      </c>
      <c r="L88" s="5">
        <v>122</v>
      </c>
      <c r="M88" s="5">
        <f t="shared" si="18"/>
        <v>-0.11784341184500535</v>
      </c>
      <c r="N88" s="5">
        <v>3.35</v>
      </c>
      <c r="O88" s="5">
        <f t="shared" si="19"/>
        <v>7.4743854235655355E-2</v>
      </c>
      <c r="P88" s="5">
        <v>3.46</v>
      </c>
      <c r="Q88" s="5">
        <f t="shared" si="20"/>
        <v>0.65238301666262399</v>
      </c>
      <c r="R88" s="5">
        <v>8.5</v>
      </c>
      <c r="S88" s="5">
        <f t="shared" si="21"/>
        <v>-0.41352465037296843</v>
      </c>
      <c r="T88" s="5">
        <v>88</v>
      </c>
      <c r="U88" s="5">
        <f t="shared" si="22"/>
        <v>-0.40757144406229728</v>
      </c>
      <c r="V88" s="5">
        <v>5000</v>
      </c>
      <c r="W88" s="5">
        <f t="shared" si="23"/>
        <v>-0.26231806562901938</v>
      </c>
      <c r="X88" s="5">
        <v>25</v>
      </c>
      <c r="Y88" s="5">
        <f t="shared" si="24"/>
        <v>-3.3553568046212429E-2</v>
      </c>
      <c r="Z88" s="5">
        <v>32</v>
      </c>
      <c r="AA88" s="5">
        <f t="shared" si="25"/>
        <v>0.18133896760054849</v>
      </c>
      <c r="AB88" s="5">
        <v>8189</v>
      </c>
    </row>
    <row r="89" spans="1:28" x14ac:dyDescent="0.2">
      <c r="A89" s="5"/>
      <c r="B89" s="5">
        <v>96.3</v>
      </c>
      <c r="C89" s="5">
        <f t="shared" si="13"/>
        <v>-0.40795032800085962</v>
      </c>
      <c r="D89" s="5">
        <v>172.4</v>
      </c>
      <c r="E89" s="5">
        <f t="shared" si="14"/>
        <v>-0.1336815856363501</v>
      </c>
      <c r="F89" s="5">
        <v>65.400000000000006</v>
      </c>
      <c r="G89" s="5">
        <f t="shared" si="15"/>
        <v>-0.23671637425629505</v>
      </c>
      <c r="H89" s="5">
        <v>51.6</v>
      </c>
      <c r="I89" s="5">
        <f t="shared" si="16"/>
        <v>-0.86959645747045122</v>
      </c>
      <c r="J89" s="5">
        <v>2403</v>
      </c>
      <c r="K89" s="5">
        <f t="shared" si="17"/>
        <v>-0.29301258744333369</v>
      </c>
      <c r="L89" s="5">
        <v>110</v>
      </c>
      <c r="M89" s="5">
        <f t="shared" si="18"/>
        <v>-0.40600921019362685</v>
      </c>
      <c r="N89" s="5">
        <v>3.17</v>
      </c>
      <c r="O89" s="5">
        <f t="shared" si="19"/>
        <v>-0.58984607860672889</v>
      </c>
      <c r="P89" s="5">
        <v>3.46</v>
      </c>
      <c r="Q89" s="5">
        <f t="shared" si="20"/>
        <v>0.65238301666262399</v>
      </c>
      <c r="R89" s="5">
        <v>7.5</v>
      </c>
      <c r="S89" s="5">
        <f t="shared" si="21"/>
        <v>-0.66528443098136247</v>
      </c>
      <c r="T89" s="5">
        <v>116</v>
      </c>
      <c r="U89" s="5">
        <f t="shared" si="22"/>
        <v>0.30049759011372795</v>
      </c>
      <c r="V89" s="5">
        <v>5500</v>
      </c>
      <c r="W89" s="5">
        <f t="shared" si="23"/>
        <v>0.78593151436998676</v>
      </c>
      <c r="X89" s="5">
        <v>23</v>
      </c>
      <c r="Y89" s="5">
        <f t="shared" si="24"/>
        <v>-0.33926385468948222</v>
      </c>
      <c r="Z89" s="5">
        <v>30</v>
      </c>
      <c r="AA89" s="5">
        <f t="shared" si="25"/>
        <v>-0.10908672269720469</v>
      </c>
      <c r="AB89" s="5">
        <v>9279</v>
      </c>
    </row>
    <row r="90" spans="1:28" x14ac:dyDescent="0.2">
      <c r="A90" s="5"/>
      <c r="B90" s="5">
        <v>96.3</v>
      </c>
      <c r="C90" s="5">
        <f t="shared" si="13"/>
        <v>-0.40795032800085962</v>
      </c>
      <c r="D90" s="5">
        <v>172.4</v>
      </c>
      <c r="E90" s="5">
        <f t="shared" si="14"/>
        <v>-0.1336815856363501</v>
      </c>
      <c r="F90" s="5">
        <v>65.400000000000006</v>
      </c>
      <c r="G90" s="5">
        <f t="shared" si="15"/>
        <v>-0.23671637425629505</v>
      </c>
      <c r="H90" s="5">
        <v>51.6</v>
      </c>
      <c r="I90" s="5">
        <f t="shared" si="16"/>
        <v>-0.86959645747045122</v>
      </c>
      <c r="J90" s="5">
        <v>2403</v>
      </c>
      <c r="K90" s="5">
        <f t="shared" si="17"/>
        <v>-0.29301258744333369</v>
      </c>
      <c r="L90" s="5">
        <v>110</v>
      </c>
      <c r="M90" s="5">
        <f t="shared" si="18"/>
        <v>-0.40600921019362685</v>
      </c>
      <c r="N90" s="5">
        <v>3.17</v>
      </c>
      <c r="O90" s="5">
        <f t="shared" si="19"/>
        <v>-0.58984607860672889</v>
      </c>
      <c r="P90" s="5">
        <v>3.46</v>
      </c>
      <c r="Q90" s="5">
        <f t="shared" si="20"/>
        <v>0.65238301666262399</v>
      </c>
      <c r="R90" s="5">
        <v>7.5</v>
      </c>
      <c r="S90" s="5">
        <f t="shared" si="21"/>
        <v>-0.66528443098136247</v>
      </c>
      <c r="T90" s="5">
        <v>116</v>
      </c>
      <c r="U90" s="5">
        <f t="shared" si="22"/>
        <v>0.30049759011372795</v>
      </c>
      <c r="V90" s="5">
        <v>5500</v>
      </c>
      <c r="W90" s="5">
        <f t="shared" si="23"/>
        <v>0.78593151436998676</v>
      </c>
      <c r="X90" s="5">
        <v>23</v>
      </c>
      <c r="Y90" s="5">
        <f t="shared" si="24"/>
        <v>-0.33926385468948222</v>
      </c>
      <c r="Z90" s="5">
        <v>30</v>
      </c>
      <c r="AA90" s="5">
        <f t="shared" si="25"/>
        <v>-0.10908672269720469</v>
      </c>
      <c r="AB90" s="5">
        <v>9279</v>
      </c>
    </row>
    <row r="91" spans="1:28" x14ac:dyDescent="0.2">
      <c r="A91" s="5"/>
      <c r="B91" s="5">
        <v>94.5</v>
      </c>
      <c r="C91" s="5">
        <f t="shared" si="13"/>
        <v>-0.70686548096414259</v>
      </c>
      <c r="D91" s="5">
        <v>165.3</v>
      </c>
      <c r="E91" s="5">
        <f t="shared" si="14"/>
        <v>-0.70917270629205342</v>
      </c>
      <c r="F91" s="5">
        <v>63.8</v>
      </c>
      <c r="G91" s="5">
        <f t="shared" si="15"/>
        <v>-0.98256623742700233</v>
      </c>
      <c r="H91" s="5">
        <v>54.5</v>
      </c>
      <c r="I91" s="5">
        <f t="shared" si="16"/>
        <v>0.31721505301204267</v>
      </c>
      <c r="J91" s="5">
        <v>1889</v>
      </c>
      <c r="K91" s="5">
        <f t="shared" si="17"/>
        <v>-1.2801828246509075</v>
      </c>
      <c r="L91" s="5">
        <v>97</v>
      </c>
      <c r="M91" s="5">
        <f t="shared" si="18"/>
        <v>-0.71818882507130022</v>
      </c>
      <c r="N91" s="5">
        <v>3.15</v>
      </c>
      <c r="O91" s="5">
        <f t="shared" si="19"/>
        <v>-0.66368940447810487</v>
      </c>
      <c r="P91" s="5">
        <v>3.29</v>
      </c>
      <c r="Q91" s="5">
        <f t="shared" si="20"/>
        <v>0.11028601783830773</v>
      </c>
      <c r="R91" s="5">
        <v>9.4</v>
      </c>
      <c r="S91" s="5">
        <f t="shared" si="21"/>
        <v>-0.18694084782541368</v>
      </c>
      <c r="T91" s="5">
        <v>69</v>
      </c>
      <c r="U91" s="5">
        <f t="shared" si="22"/>
        <v>-0.88804686011031442</v>
      </c>
      <c r="V91" s="5">
        <v>5200</v>
      </c>
      <c r="W91" s="5">
        <f t="shared" si="23"/>
        <v>0.15698176637058311</v>
      </c>
      <c r="X91" s="5">
        <v>31</v>
      </c>
      <c r="Y91" s="5">
        <f t="shared" si="24"/>
        <v>0.8835772918835969</v>
      </c>
      <c r="Z91" s="5">
        <v>37</v>
      </c>
      <c r="AA91" s="5">
        <f t="shared" si="25"/>
        <v>0.90740319334493147</v>
      </c>
      <c r="AB91" s="5">
        <v>5499</v>
      </c>
    </row>
    <row r="92" spans="1:28" x14ac:dyDescent="0.2">
      <c r="A92" s="5"/>
      <c r="B92" s="5">
        <v>94.5</v>
      </c>
      <c r="C92" s="5">
        <f t="shared" si="13"/>
        <v>-0.70686548096414259</v>
      </c>
      <c r="D92" s="5">
        <v>165.3</v>
      </c>
      <c r="E92" s="5">
        <f t="shared" si="14"/>
        <v>-0.70917270629205342</v>
      </c>
      <c r="F92" s="5">
        <v>63.8</v>
      </c>
      <c r="G92" s="5">
        <f t="shared" si="15"/>
        <v>-0.98256623742700233</v>
      </c>
      <c r="H92" s="5">
        <v>54.5</v>
      </c>
      <c r="I92" s="5">
        <f t="shared" si="16"/>
        <v>0.31721505301204267</v>
      </c>
      <c r="J92" s="5">
        <v>2017</v>
      </c>
      <c r="K92" s="5">
        <f t="shared" si="17"/>
        <v>-1.034350547680928</v>
      </c>
      <c r="L92" s="5">
        <v>103</v>
      </c>
      <c r="M92" s="5">
        <f t="shared" si="18"/>
        <v>-0.57410592589698939</v>
      </c>
      <c r="N92" s="5">
        <v>2.99</v>
      </c>
      <c r="O92" s="5">
        <f t="shared" si="19"/>
        <v>-1.2544360114491113</v>
      </c>
      <c r="P92" s="5">
        <v>3.47</v>
      </c>
      <c r="Q92" s="5">
        <f t="shared" si="20"/>
        <v>0.68427107541699628</v>
      </c>
      <c r="R92" s="10">
        <v>21.9</v>
      </c>
      <c r="S92" s="5">
        <f t="shared" si="21"/>
        <v>2.9600564097795119</v>
      </c>
      <c r="T92" s="5">
        <v>55</v>
      </c>
      <c r="U92" s="5">
        <f t="shared" si="22"/>
        <v>-1.242081377198327</v>
      </c>
      <c r="V92" s="5">
        <v>4800</v>
      </c>
      <c r="W92" s="5">
        <f t="shared" si="23"/>
        <v>-0.68161789762862179</v>
      </c>
      <c r="X92" s="8">
        <v>45</v>
      </c>
      <c r="Y92" s="5">
        <f t="shared" si="24"/>
        <v>3.0235492983864853</v>
      </c>
      <c r="Z92" s="10">
        <v>50</v>
      </c>
      <c r="AA92" s="5">
        <f t="shared" si="25"/>
        <v>2.7951701802803273</v>
      </c>
      <c r="AB92" s="5">
        <v>7099</v>
      </c>
    </row>
    <row r="93" spans="1:28" x14ac:dyDescent="0.2">
      <c r="A93" s="5"/>
      <c r="B93" s="5">
        <v>94.5</v>
      </c>
      <c r="C93" s="5">
        <f t="shared" si="13"/>
        <v>-0.70686548096414259</v>
      </c>
      <c r="D93" s="5">
        <v>165.3</v>
      </c>
      <c r="E93" s="5">
        <f t="shared" si="14"/>
        <v>-0.70917270629205342</v>
      </c>
      <c r="F93" s="5">
        <v>63.8</v>
      </c>
      <c r="G93" s="5">
        <f t="shared" si="15"/>
        <v>-0.98256623742700233</v>
      </c>
      <c r="H93" s="5">
        <v>54.5</v>
      </c>
      <c r="I93" s="5">
        <f t="shared" si="16"/>
        <v>0.31721505301204267</v>
      </c>
      <c r="J93" s="5">
        <v>1918</v>
      </c>
      <c r="K93" s="5">
        <f t="shared" si="17"/>
        <v>-1.2244864493998966</v>
      </c>
      <c r="L93" s="5">
        <v>97</v>
      </c>
      <c r="M93" s="5">
        <f t="shared" si="18"/>
        <v>-0.71818882507130022</v>
      </c>
      <c r="N93" s="5">
        <v>3.15</v>
      </c>
      <c r="O93" s="5">
        <f t="shared" si="19"/>
        <v>-0.66368940447810487</v>
      </c>
      <c r="P93" s="5">
        <v>3.29</v>
      </c>
      <c r="Q93" s="5">
        <f t="shared" si="20"/>
        <v>0.11028601783830773</v>
      </c>
      <c r="R93" s="5">
        <v>9.4</v>
      </c>
      <c r="S93" s="5">
        <f t="shared" si="21"/>
        <v>-0.18694084782541368</v>
      </c>
      <c r="T93" s="5">
        <v>69</v>
      </c>
      <c r="U93" s="5">
        <f t="shared" si="22"/>
        <v>-0.88804686011031442</v>
      </c>
      <c r="V93" s="5">
        <v>5200</v>
      </c>
      <c r="W93" s="5">
        <f t="shared" si="23"/>
        <v>0.15698176637058311</v>
      </c>
      <c r="X93" s="5">
        <v>31</v>
      </c>
      <c r="Y93" s="5">
        <f t="shared" si="24"/>
        <v>0.8835772918835969</v>
      </c>
      <c r="Z93" s="5">
        <v>37</v>
      </c>
      <c r="AA93" s="5">
        <f t="shared" si="25"/>
        <v>0.90740319334493147</v>
      </c>
      <c r="AB93" s="5">
        <v>6649</v>
      </c>
    </row>
    <row r="94" spans="1:28" x14ac:dyDescent="0.2">
      <c r="A94" s="5"/>
      <c r="B94" s="5">
        <v>94.5</v>
      </c>
      <c r="C94" s="5">
        <f t="shared" si="13"/>
        <v>-0.70686548096414259</v>
      </c>
      <c r="D94" s="5">
        <v>165.3</v>
      </c>
      <c r="E94" s="5">
        <f t="shared" si="14"/>
        <v>-0.70917270629205342</v>
      </c>
      <c r="F94" s="5">
        <v>63.8</v>
      </c>
      <c r="G94" s="5">
        <f t="shared" si="15"/>
        <v>-0.98256623742700233</v>
      </c>
      <c r="H94" s="5">
        <v>54.5</v>
      </c>
      <c r="I94" s="5">
        <f t="shared" si="16"/>
        <v>0.31721505301204267</v>
      </c>
      <c r="J94" s="5">
        <v>1938</v>
      </c>
      <c r="K94" s="5">
        <f t="shared" si="17"/>
        <v>-1.1860751561233374</v>
      </c>
      <c r="L94" s="5">
        <v>97</v>
      </c>
      <c r="M94" s="5">
        <f t="shared" si="18"/>
        <v>-0.71818882507130022</v>
      </c>
      <c r="N94" s="5">
        <v>3.15</v>
      </c>
      <c r="O94" s="5">
        <f t="shared" si="19"/>
        <v>-0.66368940447810487</v>
      </c>
      <c r="P94" s="5">
        <v>3.29</v>
      </c>
      <c r="Q94" s="5">
        <f t="shared" si="20"/>
        <v>0.11028601783830773</v>
      </c>
      <c r="R94" s="5">
        <v>9.4</v>
      </c>
      <c r="S94" s="5">
        <f t="shared" si="21"/>
        <v>-0.18694084782541368</v>
      </c>
      <c r="T94" s="5">
        <v>69</v>
      </c>
      <c r="U94" s="5">
        <f t="shared" si="22"/>
        <v>-0.88804686011031442</v>
      </c>
      <c r="V94" s="5">
        <v>5200</v>
      </c>
      <c r="W94" s="5">
        <f t="shared" si="23"/>
        <v>0.15698176637058311</v>
      </c>
      <c r="X94" s="5">
        <v>31</v>
      </c>
      <c r="Y94" s="5">
        <f t="shared" si="24"/>
        <v>0.8835772918835969</v>
      </c>
      <c r="Z94" s="5">
        <v>37</v>
      </c>
      <c r="AA94" s="5">
        <f t="shared" si="25"/>
        <v>0.90740319334493147</v>
      </c>
      <c r="AB94" s="5">
        <v>6849</v>
      </c>
    </row>
    <row r="95" spans="1:28" x14ac:dyDescent="0.2">
      <c r="A95" s="5"/>
      <c r="B95" s="5">
        <v>94.5</v>
      </c>
      <c r="C95" s="5">
        <f t="shared" si="13"/>
        <v>-0.70686548096414259</v>
      </c>
      <c r="D95" s="5">
        <v>170.2</v>
      </c>
      <c r="E95" s="5">
        <f t="shared" si="14"/>
        <v>-0.31200277795220338</v>
      </c>
      <c r="F95" s="5">
        <v>63.8</v>
      </c>
      <c r="G95" s="5">
        <f t="shared" si="15"/>
        <v>-0.98256623742700233</v>
      </c>
      <c r="H95" s="5">
        <v>53.5</v>
      </c>
      <c r="I95" s="5">
        <f t="shared" si="16"/>
        <v>-9.2030295430196821E-2</v>
      </c>
      <c r="J95" s="5">
        <v>2024</v>
      </c>
      <c r="K95" s="5">
        <f t="shared" si="17"/>
        <v>-1.0209065950341323</v>
      </c>
      <c r="L95" s="5">
        <v>97</v>
      </c>
      <c r="M95" s="5">
        <f t="shared" si="18"/>
        <v>-0.71818882507130022</v>
      </c>
      <c r="N95" s="5">
        <v>3.15</v>
      </c>
      <c r="O95" s="5">
        <f t="shared" si="19"/>
        <v>-0.66368940447810487</v>
      </c>
      <c r="P95" s="5">
        <v>3.29</v>
      </c>
      <c r="Q95" s="5">
        <f t="shared" si="20"/>
        <v>0.11028601783830773</v>
      </c>
      <c r="R95" s="5">
        <v>9.4</v>
      </c>
      <c r="S95" s="5">
        <f t="shared" si="21"/>
        <v>-0.18694084782541368</v>
      </c>
      <c r="T95" s="5">
        <v>69</v>
      </c>
      <c r="U95" s="5">
        <f t="shared" si="22"/>
        <v>-0.88804686011031442</v>
      </c>
      <c r="V95" s="5">
        <v>5200</v>
      </c>
      <c r="W95" s="5">
        <f t="shared" si="23"/>
        <v>0.15698176637058311</v>
      </c>
      <c r="X95" s="5">
        <v>31</v>
      </c>
      <c r="Y95" s="5">
        <f t="shared" si="24"/>
        <v>0.8835772918835969</v>
      </c>
      <c r="Z95" s="5">
        <v>37</v>
      </c>
      <c r="AA95" s="5">
        <f t="shared" si="25"/>
        <v>0.90740319334493147</v>
      </c>
      <c r="AB95" s="5">
        <v>7349</v>
      </c>
    </row>
    <row r="96" spans="1:28" x14ac:dyDescent="0.2">
      <c r="A96" s="5"/>
      <c r="B96" s="5">
        <v>94.5</v>
      </c>
      <c r="C96" s="5">
        <f t="shared" si="13"/>
        <v>-0.70686548096414259</v>
      </c>
      <c r="D96" s="5">
        <v>165.3</v>
      </c>
      <c r="E96" s="5">
        <f t="shared" si="14"/>
        <v>-0.70917270629205342</v>
      </c>
      <c r="F96" s="5">
        <v>63.8</v>
      </c>
      <c r="G96" s="5">
        <f t="shared" si="15"/>
        <v>-0.98256623742700233</v>
      </c>
      <c r="H96" s="5">
        <v>54.5</v>
      </c>
      <c r="I96" s="5">
        <f t="shared" si="16"/>
        <v>0.31721505301204267</v>
      </c>
      <c r="J96" s="5">
        <v>1951</v>
      </c>
      <c r="K96" s="5">
        <f t="shared" si="17"/>
        <v>-1.1611078154935737</v>
      </c>
      <c r="L96" s="5">
        <v>97</v>
      </c>
      <c r="M96" s="5">
        <f t="shared" si="18"/>
        <v>-0.71818882507130022</v>
      </c>
      <c r="N96" s="5">
        <v>3.15</v>
      </c>
      <c r="O96" s="5">
        <f t="shared" si="19"/>
        <v>-0.66368940447810487</v>
      </c>
      <c r="P96" s="5">
        <v>3.29</v>
      </c>
      <c r="Q96" s="5">
        <f t="shared" si="20"/>
        <v>0.11028601783830773</v>
      </c>
      <c r="R96" s="5">
        <v>9.4</v>
      </c>
      <c r="S96" s="5">
        <f t="shared" si="21"/>
        <v>-0.18694084782541368</v>
      </c>
      <c r="T96" s="5">
        <v>69</v>
      </c>
      <c r="U96" s="5">
        <f t="shared" si="22"/>
        <v>-0.88804686011031442</v>
      </c>
      <c r="V96" s="5">
        <v>5200</v>
      </c>
      <c r="W96" s="5">
        <f t="shared" si="23"/>
        <v>0.15698176637058311</v>
      </c>
      <c r="X96" s="5">
        <v>31</v>
      </c>
      <c r="Y96" s="5">
        <f t="shared" si="24"/>
        <v>0.8835772918835969</v>
      </c>
      <c r="Z96" s="5">
        <v>37</v>
      </c>
      <c r="AA96" s="5">
        <f t="shared" si="25"/>
        <v>0.90740319334493147</v>
      </c>
      <c r="AB96" s="5">
        <v>7299</v>
      </c>
    </row>
    <row r="97" spans="1:28" x14ac:dyDescent="0.2">
      <c r="A97" s="5"/>
      <c r="B97" s="5">
        <v>94.5</v>
      </c>
      <c r="C97" s="5">
        <f t="shared" si="13"/>
        <v>-0.70686548096414259</v>
      </c>
      <c r="D97" s="5">
        <v>165.6</v>
      </c>
      <c r="E97" s="5">
        <f t="shared" si="14"/>
        <v>-0.68485618006716587</v>
      </c>
      <c r="F97" s="5">
        <v>63.8</v>
      </c>
      <c r="G97" s="5">
        <f t="shared" si="15"/>
        <v>-0.98256623742700233</v>
      </c>
      <c r="H97" s="5">
        <v>53.3</v>
      </c>
      <c r="I97" s="5">
        <f t="shared" si="16"/>
        <v>-0.17387936511864588</v>
      </c>
      <c r="J97" s="5">
        <v>2028</v>
      </c>
      <c r="K97" s="5">
        <f t="shared" si="17"/>
        <v>-1.0132243363788205</v>
      </c>
      <c r="L97" s="5">
        <v>97</v>
      </c>
      <c r="M97" s="5">
        <f t="shared" si="18"/>
        <v>-0.71818882507130022</v>
      </c>
      <c r="N97" s="5">
        <v>3.15</v>
      </c>
      <c r="O97" s="5">
        <f t="shared" si="19"/>
        <v>-0.66368940447810487</v>
      </c>
      <c r="P97" s="5">
        <v>3.29</v>
      </c>
      <c r="Q97" s="5">
        <f t="shared" si="20"/>
        <v>0.11028601783830773</v>
      </c>
      <c r="R97" s="5">
        <v>9.4</v>
      </c>
      <c r="S97" s="5">
        <f t="shared" si="21"/>
        <v>-0.18694084782541368</v>
      </c>
      <c r="T97" s="5">
        <v>69</v>
      </c>
      <c r="U97" s="5">
        <f t="shared" si="22"/>
        <v>-0.88804686011031442</v>
      </c>
      <c r="V97" s="5">
        <v>5200</v>
      </c>
      <c r="W97" s="5">
        <f t="shared" si="23"/>
        <v>0.15698176637058311</v>
      </c>
      <c r="X97" s="5">
        <v>31</v>
      </c>
      <c r="Y97" s="5">
        <f t="shared" si="24"/>
        <v>0.8835772918835969</v>
      </c>
      <c r="Z97" s="5">
        <v>37</v>
      </c>
      <c r="AA97" s="5">
        <f t="shared" si="25"/>
        <v>0.90740319334493147</v>
      </c>
      <c r="AB97" s="5">
        <v>7799</v>
      </c>
    </row>
    <row r="98" spans="1:28" x14ac:dyDescent="0.2">
      <c r="A98" s="5"/>
      <c r="B98" s="5">
        <v>94.5</v>
      </c>
      <c r="C98" s="5">
        <f t="shared" si="13"/>
        <v>-0.70686548096414259</v>
      </c>
      <c r="D98" s="5">
        <v>165.3</v>
      </c>
      <c r="E98" s="5">
        <f t="shared" si="14"/>
        <v>-0.70917270629205342</v>
      </c>
      <c r="F98" s="5">
        <v>63.8</v>
      </c>
      <c r="G98" s="5">
        <f t="shared" si="15"/>
        <v>-0.98256623742700233</v>
      </c>
      <c r="H98" s="5">
        <v>54.5</v>
      </c>
      <c r="I98" s="5">
        <f t="shared" si="16"/>
        <v>0.31721505301204267</v>
      </c>
      <c r="J98" s="5">
        <v>1971</v>
      </c>
      <c r="K98" s="5">
        <f t="shared" si="17"/>
        <v>-1.1226965222170144</v>
      </c>
      <c r="L98" s="5">
        <v>97</v>
      </c>
      <c r="M98" s="5">
        <f t="shared" si="18"/>
        <v>-0.71818882507130022</v>
      </c>
      <c r="N98" s="5">
        <v>3.15</v>
      </c>
      <c r="O98" s="5">
        <f t="shared" si="19"/>
        <v>-0.66368940447810487</v>
      </c>
      <c r="P98" s="5">
        <v>3.29</v>
      </c>
      <c r="Q98" s="5">
        <f t="shared" si="20"/>
        <v>0.11028601783830773</v>
      </c>
      <c r="R98" s="5">
        <v>9.4</v>
      </c>
      <c r="S98" s="5">
        <f t="shared" si="21"/>
        <v>-0.18694084782541368</v>
      </c>
      <c r="T98" s="5">
        <v>69</v>
      </c>
      <c r="U98" s="5">
        <f t="shared" si="22"/>
        <v>-0.88804686011031442</v>
      </c>
      <c r="V98" s="5">
        <v>5200</v>
      </c>
      <c r="W98" s="5">
        <f t="shared" si="23"/>
        <v>0.15698176637058311</v>
      </c>
      <c r="X98" s="5">
        <v>31</v>
      </c>
      <c r="Y98" s="5">
        <f t="shared" si="24"/>
        <v>0.8835772918835969</v>
      </c>
      <c r="Z98" s="5">
        <v>37</v>
      </c>
      <c r="AA98" s="5">
        <f t="shared" si="25"/>
        <v>0.90740319334493147</v>
      </c>
      <c r="AB98" s="5">
        <v>7499</v>
      </c>
    </row>
    <row r="99" spans="1:28" x14ac:dyDescent="0.2">
      <c r="A99" s="5"/>
      <c r="B99" s="5">
        <v>94.5</v>
      </c>
      <c r="C99" s="5">
        <f t="shared" si="13"/>
        <v>-0.70686548096414259</v>
      </c>
      <c r="D99" s="5">
        <v>170.2</v>
      </c>
      <c r="E99" s="5">
        <f t="shared" si="14"/>
        <v>-0.31200277795220338</v>
      </c>
      <c r="F99" s="5">
        <v>63.8</v>
      </c>
      <c r="G99" s="5">
        <f t="shared" si="15"/>
        <v>-0.98256623742700233</v>
      </c>
      <c r="H99" s="5">
        <v>53.5</v>
      </c>
      <c r="I99" s="5">
        <f t="shared" si="16"/>
        <v>-9.2030295430196821E-2</v>
      </c>
      <c r="J99" s="5">
        <v>2037</v>
      </c>
      <c r="K99" s="5">
        <f t="shared" si="17"/>
        <v>-0.99593925440436881</v>
      </c>
      <c r="L99" s="5">
        <v>97</v>
      </c>
      <c r="M99" s="5">
        <f t="shared" si="18"/>
        <v>-0.71818882507130022</v>
      </c>
      <c r="N99" s="5">
        <v>3.15</v>
      </c>
      <c r="O99" s="5">
        <f t="shared" si="19"/>
        <v>-0.66368940447810487</v>
      </c>
      <c r="P99" s="5">
        <v>3.29</v>
      </c>
      <c r="Q99" s="5">
        <f t="shared" si="20"/>
        <v>0.11028601783830773</v>
      </c>
      <c r="R99" s="5">
        <v>9.4</v>
      </c>
      <c r="S99" s="5">
        <f t="shared" si="21"/>
        <v>-0.18694084782541368</v>
      </c>
      <c r="T99" s="5">
        <v>69</v>
      </c>
      <c r="U99" s="5">
        <f t="shared" si="22"/>
        <v>-0.88804686011031442</v>
      </c>
      <c r="V99" s="5">
        <v>5200</v>
      </c>
      <c r="W99" s="5">
        <f t="shared" si="23"/>
        <v>0.15698176637058311</v>
      </c>
      <c r="X99" s="5">
        <v>31</v>
      </c>
      <c r="Y99" s="5">
        <f t="shared" si="24"/>
        <v>0.8835772918835969</v>
      </c>
      <c r="Z99" s="5">
        <v>37</v>
      </c>
      <c r="AA99" s="5">
        <f t="shared" si="25"/>
        <v>0.90740319334493147</v>
      </c>
      <c r="AB99" s="5">
        <v>7999</v>
      </c>
    </row>
    <row r="100" spans="1:28" x14ac:dyDescent="0.2">
      <c r="A100" s="5"/>
      <c r="B100" s="5">
        <v>95.1</v>
      </c>
      <c r="C100" s="5">
        <f t="shared" si="13"/>
        <v>-0.60722709664304908</v>
      </c>
      <c r="D100" s="5">
        <v>162.4</v>
      </c>
      <c r="E100" s="5">
        <f t="shared" si="14"/>
        <v>-0.94423245979931314</v>
      </c>
      <c r="F100" s="5">
        <v>63.8</v>
      </c>
      <c r="G100" s="5">
        <f t="shared" si="15"/>
        <v>-0.98256623742700233</v>
      </c>
      <c r="H100" s="5">
        <v>53.3</v>
      </c>
      <c r="I100" s="5">
        <f t="shared" si="16"/>
        <v>-0.17387936511864588</v>
      </c>
      <c r="J100" s="5">
        <v>2008</v>
      </c>
      <c r="K100" s="5">
        <f t="shared" si="17"/>
        <v>-1.0516356296553797</v>
      </c>
      <c r="L100" s="5">
        <v>97</v>
      </c>
      <c r="M100" s="5">
        <f t="shared" si="18"/>
        <v>-0.71818882507130022</v>
      </c>
      <c r="N100" s="5">
        <v>3.15</v>
      </c>
      <c r="O100" s="5">
        <f t="shared" si="19"/>
        <v>-0.66368940447810487</v>
      </c>
      <c r="P100" s="5">
        <v>3.29</v>
      </c>
      <c r="Q100" s="5">
        <f t="shared" si="20"/>
        <v>0.11028601783830773</v>
      </c>
      <c r="R100" s="5">
        <v>9.4</v>
      </c>
      <c r="S100" s="5">
        <f t="shared" si="21"/>
        <v>-0.18694084782541368</v>
      </c>
      <c r="T100" s="5">
        <v>69</v>
      </c>
      <c r="U100" s="5">
        <f t="shared" si="22"/>
        <v>-0.88804686011031442</v>
      </c>
      <c r="V100" s="5">
        <v>5200</v>
      </c>
      <c r="W100" s="5">
        <f t="shared" si="23"/>
        <v>0.15698176637058311</v>
      </c>
      <c r="X100" s="5">
        <v>31</v>
      </c>
      <c r="Y100" s="5">
        <f t="shared" si="24"/>
        <v>0.8835772918835969</v>
      </c>
      <c r="Z100" s="5">
        <v>37</v>
      </c>
      <c r="AA100" s="5">
        <f t="shared" si="25"/>
        <v>0.90740319334493147</v>
      </c>
      <c r="AB100" s="5">
        <v>8249</v>
      </c>
    </row>
    <row r="101" spans="1:28" x14ac:dyDescent="0.2">
      <c r="A101" s="5"/>
      <c r="B101" s="5">
        <v>97.2</v>
      </c>
      <c r="C101" s="5">
        <f t="shared" si="13"/>
        <v>-0.25849275151921697</v>
      </c>
      <c r="D101" s="5">
        <v>173.4</v>
      </c>
      <c r="E101" s="5">
        <f t="shared" si="14"/>
        <v>-5.2626498220053816E-2</v>
      </c>
      <c r="F101" s="5">
        <v>65.2</v>
      </c>
      <c r="G101" s="5">
        <f t="shared" si="15"/>
        <v>-0.32994760715263427</v>
      </c>
      <c r="H101" s="5">
        <v>54.7</v>
      </c>
      <c r="I101" s="5">
        <f t="shared" si="16"/>
        <v>0.39906412270049169</v>
      </c>
      <c r="J101" s="5">
        <v>2324</v>
      </c>
      <c r="K101" s="5">
        <f t="shared" si="17"/>
        <v>-0.4447371958857429</v>
      </c>
      <c r="L101" s="5">
        <v>120</v>
      </c>
      <c r="M101" s="5">
        <f t="shared" si="18"/>
        <v>-0.16587104490310894</v>
      </c>
      <c r="N101" s="5">
        <v>3.33</v>
      </c>
      <c r="O101" s="5">
        <f t="shared" si="19"/>
        <v>9.0052836427933472E-4</v>
      </c>
      <c r="P101" s="5">
        <v>3.47</v>
      </c>
      <c r="Q101" s="5">
        <f t="shared" si="20"/>
        <v>0.68427107541699628</v>
      </c>
      <c r="R101" s="5">
        <v>8.5</v>
      </c>
      <c r="S101" s="5">
        <f t="shared" si="21"/>
        <v>-0.41352465037296843</v>
      </c>
      <c r="T101" s="5">
        <v>97</v>
      </c>
      <c r="U101" s="5">
        <f t="shared" si="22"/>
        <v>-0.17997782593428918</v>
      </c>
      <c r="V101" s="5">
        <v>5200</v>
      </c>
      <c r="W101" s="5">
        <f t="shared" si="23"/>
        <v>0.15698176637058311</v>
      </c>
      <c r="X101" s="5">
        <v>27</v>
      </c>
      <c r="Y101" s="5">
        <f t="shared" si="24"/>
        <v>0.27215671859705737</v>
      </c>
      <c r="Z101" s="5">
        <v>34</v>
      </c>
      <c r="AA101" s="5">
        <f t="shared" si="25"/>
        <v>0.47176465789830169</v>
      </c>
      <c r="AB101" s="5">
        <v>8949</v>
      </c>
    </row>
    <row r="102" spans="1:28" x14ac:dyDescent="0.2">
      <c r="A102" s="5"/>
      <c r="B102" s="5">
        <v>97.2</v>
      </c>
      <c r="C102" s="5">
        <f t="shared" si="13"/>
        <v>-0.25849275151921697</v>
      </c>
      <c r="D102" s="5">
        <v>173.4</v>
      </c>
      <c r="E102" s="5">
        <f t="shared" si="14"/>
        <v>-5.2626498220053816E-2</v>
      </c>
      <c r="F102" s="5">
        <v>65.2</v>
      </c>
      <c r="G102" s="5">
        <f t="shared" si="15"/>
        <v>-0.32994760715263427</v>
      </c>
      <c r="H102" s="5">
        <v>54.7</v>
      </c>
      <c r="I102" s="5">
        <f t="shared" si="16"/>
        <v>0.39906412270049169</v>
      </c>
      <c r="J102" s="5">
        <v>2302</v>
      </c>
      <c r="K102" s="5">
        <f t="shared" si="17"/>
        <v>-0.48698961848995809</v>
      </c>
      <c r="L102" s="5">
        <v>120</v>
      </c>
      <c r="M102" s="5">
        <f t="shared" si="18"/>
        <v>-0.16587104490310894</v>
      </c>
      <c r="N102" s="5">
        <v>3.33</v>
      </c>
      <c r="O102" s="5">
        <f t="shared" si="19"/>
        <v>9.0052836427933472E-4</v>
      </c>
      <c r="P102" s="5">
        <v>3.47</v>
      </c>
      <c r="Q102" s="5">
        <f t="shared" si="20"/>
        <v>0.68427107541699628</v>
      </c>
      <c r="R102" s="5">
        <v>8.5</v>
      </c>
      <c r="S102" s="5">
        <f t="shared" si="21"/>
        <v>-0.41352465037296843</v>
      </c>
      <c r="T102" s="5">
        <v>97</v>
      </c>
      <c r="U102" s="5">
        <f t="shared" si="22"/>
        <v>-0.17997782593428918</v>
      </c>
      <c r="V102" s="5">
        <v>5200</v>
      </c>
      <c r="W102" s="5">
        <f t="shared" si="23"/>
        <v>0.15698176637058311</v>
      </c>
      <c r="X102" s="5">
        <v>27</v>
      </c>
      <c r="Y102" s="5">
        <f t="shared" si="24"/>
        <v>0.27215671859705737</v>
      </c>
      <c r="Z102" s="5">
        <v>34</v>
      </c>
      <c r="AA102" s="5">
        <f t="shared" si="25"/>
        <v>0.47176465789830169</v>
      </c>
      <c r="AB102" s="5">
        <v>9549</v>
      </c>
    </row>
    <row r="103" spans="1:28" x14ac:dyDescent="0.2">
      <c r="A103" s="5"/>
      <c r="B103" s="5">
        <v>100.4</v>
      </c>
      <c r="C103" s="5">
        <f t="shared" si="13"/>
        <v>0.27291196485995417</v>
      </c>
      <c r="D103" s="5">
        <v>181.7</v>
      </c>
      <c r="E103" s="5">
        <f t="shared" si="14"/>
        <v>0.62013072733520413</v>
      </c>
      <c r="F103" s="5">
        <v>66.5</v>
      </c>
      <c r="G103" s="5">
        <f t="shared" si="15"/>
        <v>0.27605540667356077</v>
      </c>
      <c r="H103" s="5">
        <v>55.1</v>
      </c>
      <c r="I103" s="5">
        <f t="shared" si="16"/>
        <v>0.56276226207738689</v>
      </c>
      <c r="J103" s="5">
        <v>3095</v>
      </c>
      <c r="K103" s="5">
        <f t="shared" si="17"/>
        <v>1.036018159925618</v>
      </c>
      <c r="L103" s="5">
        <v>181</v>
      </c>
      <c r="M103" s="5">
        <f t="shared" si="18"/>
        <v>1.2989717633690503</v>
      </c>
      <c r="N103" s="5">
        <v>3.43</v>
      </c>
      <c r="O103" s="5">
        <f t="shared" si="19"/>
        <v>0.37011715772115944</v>
      </c>
      <c r="P103" s="5">
        <v>3.27</v>
      </c>
      <c r="Q103" s="5">
        <f t="shared" si="20"/>
        <v>4.6509900329564549E-2</v>
      </c>
      <c r="R103" s="5">
        <v>9</v>
      </c>
      <c r="S103" s="5">
        <f t="shared" si="21"/>
        <v>-0.28764476006877138</v>
      </c>
      <c r="T103" s="5">
        <v>152</v>
      </c>
      <c r="U103" s="5">
        <f t="shared" si="22"/>
        <v>1.2108720626257605</v>
      </c>
      <c r="V103" s="5">
        <v>5200</v>
      </c>
      <c r="W103" s="5">
        <f t="shared" si="23"/>
        <v>0.15698176637058311</v>
      </c>
      <c r="X103" s="5">
        <v>17</v>
      </c>
      <c r="Y103" s="5">
        <f t="shared" si="24"/>
        <v>-1.2563947146192915</v>
      </c>
      <c r="Z103" s="5">
        <v>22</v>
      </c>
      <c r="AA103" s="5">
        <f t="shared" si="25"/>
        <v>-1.2707894838882174</v>
      </c>
      <c r="AB103" s="5">
        <v>13499</v>
      </c>
    </row>
    <row r="104" spans="1:28" x14ac:dyDescent="0.2">
      <c r="A104" s="5"/>
      <c r="B104" s="5">
        <v>100.4</v>
      </c>
      <c r="C104" s="5">
        <f t="shared" si="13"/>
        <v>0.27291196485995417</v>
      </c>
      <c r="D104" s="5">
        <v>184.6</v>
      </c>
      <c r="E104" s="5">
        <f t="shared" si="14"/>
        <v>0.85519048084246385</v>
      </c>
      <c r="F104" s="5">
        <v>66.5</v>
      </c>
      <c r="G104" s="5">
        <f t="shared" si="15"/>
        <v>0.27605540667356077</v>
      </c>
      <c r="H104" s="5">
        <v>56.1</v>
      </c>
      <c r="I104" s="5">
        <f t="shared" si="16"/>
        <v>0.97200761051962636</v>
      </c>
      <c r="J104" s="5">
        <v>3296</v>
      </c>
      <c r="K104" s="5">
        <f t="shared" si="17"/>
        <v>1.4220516573550388</v>
      </c>
      <c r="L104" s="5">
        <v>181</v>
      </c>
      <c r="M104" s="5">
        <f t="shared" si="18"/>
        <v>1.2989717633690503</v>
      </c>
      <c r="N104" s="5">
        <v>3.43</v>
      </c>
      <c r="O104" s="5">
        <f t="shared" si="19"/>
        <v>0.37011715772115944</v>
      </c>
      <c r="P104" s="5">
        <v>3.27</v>
      </c>
      <c r="Q104" s="5">
        <f t="shared" si="20"/>
        <v>4.6509900329564549E-2</v>
      </c>
      <c r="R104" s="5">
        <v>9</v>
      </c>
      <c r="S104" s="5">
        <f t="shared" si="21"/>
        <v>-0.28764476006877138</v>
      </c>
      <c r="T104" s="5">
        <v>152</v>
      </c>
      <c r="U104" s="5">
        <f t="shared" si="22"/>
        <v>1.2108720626257605</v>
      </c>
      <c r="V104" s="5">
        <v>5200</v>
      </c>
      <c r="W104" s="5">
        <f t="shared" si="23"/>
        <v>0.15698176637058311</v>
      </c>
      <c r="X104" s="5">
        <v>17</v>
      </c>
      <c r="Y104" s="5">
        <f t="shared" si="24"/>
        <v>-1.2563947146192915</v>
      </c>
      <c r="Z104" s="5">
        <v>22</v>
      </c>
      <c r="AA104" s="5">
        <f t="shared" si="25"/>
        <v>-1.2707894838882174</v>
      </c>
      <c r="AB104" s="5">
        <v>14399</v>
      </c>
    </row>
    <row r="105" spans="1:28" x14ac:dyDescent="0.2">
      <c r="A105" s="5"/>
      <c r="B105" s="5">
        <v>100.4</v>
      </c>
      <c r="C105" s="5">
        <f t="shared" si="13"/>
        <v>0.27291196485995417</v>
      </c>
      <c r="D105" s="5">
        <v>184.6</v>
      </c>
      <c r="E105" s="5">
        <f t="shared" si="14"/>
        <v>0.85519048084246385</v>
      </c>
      <c r="F105" s="5">
        <v>66.5</v>
      </c>
      <c r="G105" s="5">
        <f t="shared" si="15"/>
        <v>0.27605540667356077</v>
      </c>
      <c r="H105" s="5">
        <v>55.1</v>
      </c>
      <c r="I105" s="5">
        <f t="shared" si="16"/>
        <v>0.56276226207738689</v>
      </c>
      <c r="J105" s="5">
        <v>3060</v>
      </c>
      <c r="K105" s="5">
        <f t="shared" si="17"/>
        <v>0.96879839669163914</v>
      </c>
      <c r="L105" s="5">
        <v>181</v>
      </c>
      <c r="M105" s="5">
        <f t="shared" si="18"/>
        <v>1.2989717633690503</v>
      </c>
      <c r="N105" s="5">
        <v>3.43</v>
      </c>
      <c r="O105" s="5">
        <f t="shared" si="19"/>
        <v>0.37011715772115944</v>
      </c>
      <c r="P105" s="5">
        <v>3.27</v>
      </c>
      <c r="Q105" s="5">
        <f t="shared" si="20"/>
        <v>4.6509900329564549E-2</v>
      </c>
      <c r="R105" s="5">
        <v>9</v>
      </c>
      <c r="S105" s="5">
        <f t="shared" si="21"/>
        <v>-0.28764476006877138</v>
      </c>
      <c r="T105" s="5">
        <v>152</v>
      </c>
      <c r="U105" s="5">
        <f t="shared" si="22"/>
        <v>1.2108720626257605</v>
      </c>
      <c r="V105" s="5">
        <v>5200</v>
      </c>
      <c r="W105" s="5">
        <f t="shared" si="23"/>
        <v>0.15698176637058311</v>
      </c>
      <c r="X105" s="5">
        <v>19</v>
      </c>
      <c r="Y105" s="5">
        <f t="shared" si="24"/>
        <v>-0.95068442797602182</v>
      </c>
      <c r="Z105" s="5">
        <v>25</v>
      </c>
      <c r="AA105" s="5">
        <f t="shared" si="25"/>
        <v>-0.83515094844158766</v>
      </c>
      <c r="AB105" s="5">
        <v>13499</v>
      </c>
    </row>
    <row r="106" spans="1:28" x14ac:dyDescent="0.2">
      <c r="A106" s="5"/>
      <c r="B106" s="5">
        <v>91.3</v>
      </c>
      <c r="C106" s="5">
        <f t="shared" si="13"/>
        <v>-1.2382701973433137</v>
      </c>
      <c r="D106" s="5">
        <v>170.7</v>
      </c>
      <c r="E106" s="5">
        <f t="shared" si="14"/>
        <v>-0.27147523424405523</v>
      </c>
      <c r="F106" s="5">
        <v>67.900000000000006</v>
      </c>
      <c r="G106" s="5">
        <f t="shared" si="15"/>
        <v>0.92867403694792883</v>
      </c>
      <c r="H106" s="5">
        <v>49.7</v>
      </c>
      <c r="I106" s="5">
        <f t="shared" si="16"/>
        <v>-1.6471626195107056</v>
      </c>
      <c r="J106" s="5">
        <v>3071</v>
      </c>
      <c r="K106" s="5">
        <f t="shared" si="17"/>
        <v>0.98992460799374682</v>
      </c>
      <c r="L106" s="5">
        <v>181</v>
      </c>
      <c r="M106" s="5">
        <f t="shared" si="18"/>
        <v>1.2989717633690503</v>
      </c>
      <c r="N106" s="5">
        <v>3.43</v>
      </c>
      <c r="O106" s="5">
        <f t="shared" si="19"/>
        <v>0.37011715772115944</v>
      </c>
      <c r="P106" s="5">
        <v>3.27</v>
      </c>
      <c r="Q106" s="5">
        <f t="shared" si="20"/>
        <v>4.6509900329564549E-2</v>
      </c>
      <c r="R106" s="5">
        <v>9</v>
      </c>
      <c r="S106" s="5">
        <f t="shared" si="21"/>
        <v>-0.28764476006877138</v>
      </c>
      <c r="T106" s="5">
        <v>160</v>
      </c>
      <c r="U106" s="5">
        <f t="shared" si="22"/>
        <v>1.4131775009617678</v>
      </c>
      <c r="V106" s="5">
        <v>5200</v>
      </c>
      <c r="W106" s="5">
        <f t="shared" si="23"/>
        <v>0.15698176637058311</v>
      </c>
      <c r="X106" s="5">
        <v>19</v>
      </c>
      <c r="Y106" s="5">
        <f t="shared" si="24"/>
        <v>-0.95068442797602182</v>
      </c>
      <c r="Z106" s="5">
        <v>25</v>
      </c>
      <c r="AA106" s="5">
        <f t="shared" si="25"/>
        <v>-0.83515094844158766</v>
      </c>
      <c r="AB106" s="5">
        <v>17199</v>
      </c>
    </row>
    <row r="107" spans="1:28" x14ac:dyDescent="0.2">
      <c r="A107" s="5"/>
      <c r="B107" s="5">
        <v>91.3</v>
      </c>
      <c r="C107" s="5">
        <f t="shared" si="13"/>
        <v>-1.2382701973433137</v>
      </c>
      <c r="D107" s="5">
        <v>170.7</v>
      </c>
      <c r="E107" s="5">
        <f t="shared" si="14"/>
        <v>-0.27147523424405523</v>
      </c>
      <c r="F107" s="5">
        <v>67.900000000000006</v>
      </c>
      <c r="G107" s="5">
        <f t="shared" si="15"/>
        <v>0.92867403694792883</v>
      </c>
      <c r="H107" s="5">
        <v>49.7</v>
      </c>
      <c r="I107" s="5">
        <f t="shared" si="16"/>
        <v>-1.6471626195107056</v>
      </c>
      <c r="J107" s="5">
        <v>3139</v>
      </c>
      <c r="K107" s="5">
        <f t="shared" si="17"/>
        <v>1.1205230051340485</v>
      </c>
      <c r="L107" s="5">
        <v>181</v>
      </c>
      <c r="M107" s="5">
        <f t="shared" si="18"/>
        <v>1.2989717633690503</v>
      </c>
      <c r="N107" s="5">
        <v>3.43</v>
      </c>
      <c r="O107" s="5">
        <f t="shared" si="19"/>
        <v>0.37011715772115944</v>
      </c>
      <c r="P107" s="5">
        <v>3.27</v>
      </c>
      <c r="Q107" s="5">
        <f t="shared" si="20"/>
        <v>4.6509900329564549E-2</v>
      </c>
      <c r="R107" s="5">
        <v>7.8</v>
      </c>
      <c r="S107" s="5">
        <f t="shared" si="21"/>
        <v>-0.58975649679884434</v>
      </c>
      <c r="T107" s="10">
        <v>200</v>
      </c>
      <c r="U107" s="5">
        <f t="shared" si="22"/>
        <v>2.4247046926418037</v>
      </c>
      <c r="V107" s="5">
        <v>5200</v>
      </c>
      <c r="W107" s="5">
        <f t="shared" si="23"/>
        <v>0.15698176637058311</v>
      </c>
      <c r="X107" s="5">
        <v>17</v>
      </c>
      <c r="Y107" s="5">
        <f t="shared" si="24"/>
        <v>-1.2563947146192915</v>
      </c>
      <c r="Z107" s="5">
        <v>23</v>
      </c>
      <c r="AA107" s="5">
        <f t="shared" si="25"/>
        <v>-1.1255766387393409</v>
      </c>
      <c r="AB107" s="5">
        <v>19699</v>
      </c>
    </row>
    <row r="108" spans="1:28" x14ac:dyDescent="0.2">
      <c r="A108" s="5"/>
      <c r="B108" s="5">
        <v>99.2</v>
      </c>
      <c r="C108" s="5">
        <f t="shared" si="13"/>
        <v>7.3635196217764695E-2</v>
      </c>
      <c r="D108" s="5">
        <v>178.5</v>
      </c>
      <c r="E108" s="5">
        <f t="shared" si="14"/>
        <v>0.36075444760305686</v>
      </c>
      <c r="F108" s="5">
        <v>67.900000000000006</v>
      </c>
      <c r="G108" s="5">
        <f t="shared" si="15"/>
        <v>0.92867403694792883</v>
      </c>
      <c r="H108" s="5">
        <v>49.7</v>
      </c>
      <c r="I108" s="5">
        <f t="shared" si="16"/>
        <v>-1.6471626195107056</v>
      </c>
      <c r="J108" s="5">
        <v>3139</v>
      </c>
      <c r="K108" s="5">
        <f t="shared" si="17"/>
        <v>1.1205230051340485</v>
      </c>
      <c r="L108" s="5">
        <v>181</v>
      </c>
      <c r="M108" s="5">
        <f t="shared" si="18"/>
        <v>1.2989717633690503</v>
      </c>
      <c r="N108" s="5">
        <v>3.43</v>
      </c>
      <c r="O108" s="5">
        <f t="shared" si="19"/>
        <v>0.37011715772115944</v>
      </c>
      <c r="P108" s="5">
        <v>3.27</v>
      </c>
      <c r="Q108" s="5">
        <f t="shared" si="20"/>
        <v>4.6509900329564549E-2</v>
      </c>
      <c r="R108" s="5">
        <v>9</v>
      </c>
      <c r="S108" s="5">
        <f t="shared" si="21"/>
        <v>-0.28764476006877138</v>
      </c>
      <c r="T108" s="5">
        <v>160</v>
      </c>
      <c r="U108" s="5">
        <f t="shared" si="22"/>
        <v>1.4131775009617678</v>
      </c>
      <c r="V108" s="5">
        <v>5200</v>
      </c>
      <c r="W108" s="5">
        <f t="shared" si="23"/>
        <v>0.15698176637058311</v>
      </c>
      <c r="X108" s="5">
        <v>19</v>
      </c>
      <c r="Y108" s="5">
        <f t="shared" si="24"/>
        <v>-0.95068442797602182</v>
      </c>
      <c r="Z108" s="5">
        <v>25</v>
      </c>
      <c r="AA108" s="5">
        <f t="shared" si="25"/>
        <v>-0.83515094844158766</v>
      </c>
      <c r="AB108" s="5">
        <v>18399</v>
      </c>
    </row>
    <row r="109" spans="1:28" x14ac:dyDescent="0.2">
      <c r="A109" s="5"/>
      <c r="B109" s="5">
        <v>107.9</v>
      </c>
      <c r="C109" s="5">
        <f t="shared" si="13"/>
        <v>1.5183917688736353</v>
      </c>
      <c r="D109" s="5">
        <v>186.7</v>
      </c>
      <c r="E109" s="5">
        <f t="shared" si="14"/>
        <v>1.0254061644166856</v>
      </c>
      <c r="F109" s="5">
        <v>68.400000000000006</v>
      </c>
      <c r="G109" s="5">
        <f t="shared" si="15"/>
        <v>1.1617521191887736</v>
      </c>
      <c r="H109" s="5">
        <v>56.7</v>
      </c>
      <c r="I109" s="5">
        <f t="shared" si="16"/>
        <v>1.2175548195849706</v>
      </c>
      <c r="J109" s="5">
        <v>3020</v>
      </c>
      <c r="K109" s="5">
        <f t="shared" si="17"/>
        <v>0.89197581013852056</v>
      </c>
      <c r="L109" s="5">
        <v>120</v>
      </c>
      <c r="M109" s="5">
        <f t="shared" si="18"/>
        <v>-0.16587104490310894</v>
      </c>
      <c r="N109" s="5">
        <v>3.46</v>
      </c>
      <c r="O109" s="5">
        <f t="shared" si="19"/>
        <v>0.48088214652822264</v>
      </c>
      <c r="P109" s="5">
        <v>3.19</v>
      </c>
      <c r="Q109" s="5">
        <f t="shared" si="20"/>
        <v>-0.20859456970540813</v>
      </c>
      <c r="R109" s="5">
        <v>8.4</v>
      </c>
      <c r="S109" s="5">
        <f t="shared" si="21"/>
        <v>-0.43870062843380775</v>
      </c>
      <c r="T109" s="5">
        <v>97</v>
      </c>
      <c r="U109" s="5">
        <f t="shared" si="22"/>
        <v>-0.17997782593428918</v>
      </c>
      <c r="V109" s="5">
        <v>5000</v>
      </c>
      <c r="W109" s="5">
        <f t="shared" si="23"/>
        <v>-0.26231806562901938</v>
      </c>
      <c r="X109" s="5">
        <v>19</v>
      </c>
      <c r="Y109" s="5">
        <f t="shared" si="24"/>
        <v>-0.95068442797602182</v>
      </c>
      <c r="Z109" s="5">
        <v>24</v>
      </c>
      <c r="AA109" s="5">
        <f t="shared" si="25"/>
        <v>-0.98036379359046422</v>
      </c>
      <c r="AB109" s="5">
        <v>11900</v>
      </c>
    </row>
    <row r="110" spans="1:28" x14ac:dyDescent="0.2">
      <c r="A110" s="5"/>
      <c r="B110" s="5">
        <v>107.9</v>
      </c>
      <c r="C110" s="5">
        <f t="shared" si="13"/>
        <v>1.5183917688736353</v>
      </c>
      <c r="D110" s="5">
        <v>186.7</v>
      </c>
      <c r="E110" s="5">
        <f t="shared" si="14"/>
        <v>1.0254061644166856</v>
      </c>
      <c r="F110" s="5">
        <v>68.400000000000006</v>
      </c>
      <c r="G110" s="5">
        <f t="shared" si="15"/>
        <v>1.1617521191887736</v>
      </c>
      <c r="H110" s="5">
        <v>56.7</v>
      </c>
      <c r="I110" s="5">
        <f t="shared" si="16"/>
        <v>1.2175548195849706</v>
      </c>
      <c r="J110" s="5">
        <v>3197</v>
      </c>
      <c r="K110" s="5">
        <f t="shared" si="17"/>
        <v>1.2319157556360703</v>
      </c>
      <c r="L110" s="5">
        <v>152</v>
      </c>
      <c r="M110" s="5">
        <f t="shared" si="18"/>
        <v>0.60257108402654846</v>
      </c>
      <c r="N110" s="5">
        <v>3.7</v>
      </c>
      <c r="O110" s="5">
        <f t="shared" si="19"/>
        <v>1.367002056984735</v>
      </c>
      <c r="P110" s="5">
        <v>3.52</v>
      </c>
      <c r="Q110" s="5">
        <f t="shared" si="20"/>
        <v>0.84371136918885348</v>
      </c>
      <c r="R110" s="10">
        <v>21</v>
      </c>
      <c r="S110" s="5">
        <f t="shared" si="21"/>
        <v>2.7334726072319575</v>
      </c>
      <c r="T110" s="5">
        <v>95</v>
      </c>
      <c r="U110" s="5">
        <f t="shared" si="22"/>
        <v>-0.23055418551829099</v>
      </c>
      <c r="V110" s="5">
        <v>4150</v>
      </c>
      <c r="W110" s="5">
        <f t="shared" si="23"/>
        <v>-2.0443423516273298</v>
      </c>
      <c r="X110" s="5">
        <v>28</v>
      </c>
      <c r="Y110" s="5">
        <f t="shared" si="24"/>
        <v>0.42501186191869222</v>
      </c>
      <c r="Z110" s="5">
        <v>33</v>
      </c>
      <c r="AA110" s="5">
        <f t="shared" si="25"/>
        <v>0.32655181274942507</v>
      </c>
      <c r="AB110" s="5">
        <v>13200</v>
      </c>
    </row>
    <row r="111" spans="1:28" x14ac:dyDescent="0.2">
      <c r="A111" s="5"/>
      <c r="B111" s="5">
        <v>114.2</v>
      </c>
      <c r="C111" s="5">
        <f t="shared" si="13"/>
        <v>2.564594804245127</v>
      </c>
      <c r="D111" s="5">
        <v>198.9</v>
      </c>
      <c r="E111" s="5">
        <f t="shared" si="14"/>
        <v>2.0142782308955018</v>
      </c>
      <c r="F111" s="5">
        <v>68.400000000000006</v>
      </c>
      <c r="G111" s="5">
        <f t="shared" si="15"/>
        <v>1.1617521191887736</v>
      </c>
      <c r="H111" s="5">
        <v>58.7</v>
      </c>
      <c r="I111" s="5">
        <f t="shared" si="16"/>
        <v>2.0360455164694495</v>
      </c>
      <c r="J111" s="5">
        <v>3230</v>
      </c>
      <c r="K111" s="5">
        <f t="shared" si="17"/>
        <v>1.2952943895423932</v>
      </c>
      <c r="L111" s="5">
        <v>120</v>
      </c>
      <c r="M111" s="5">
        <f t="shared" si="18"/>
        <v>-0.16587104490310894</v>
      </c>
      <c r="N111" s="5">
        <v>3.46</v>
      </c>
      <c r="O111" s="5">
        <f t="shared" si="19"/>
        <v>0.48088214652822264</v>
      </c>
      <c r="P111" s="5">
        <v>3.19</v>
      </c>
      <c r="Q111" s="5">
        <f t="shared" si="20"/>
        <v>-0.20859456970540813</v>
      </c>
      <c r="R111" s="5">
        <v>8.4</v>
      </c>
      <c r="S111" s="5">
        <f t="shared" si="21"/>
        <v>-0.43870062843380775</v>
      </c>
      <c r="T111" s="5">
        <v>97</v>
      </c>
      <c r="U111" s="5">
        <f t="shared" si="22"/>
        <v>-0.17997782593428918</v>
      </c>
      <c r="V111" s="5">
        <v>5000</v>
      </c>
      <c r="W111" s="5">
        <f t="shared" si="23"/>
        <v>-0.26231806562901938</v>
      </c>
      <c r="X111" s="5">
        <v>19</v>
      </c>
      <c r="Y111" s="5">
        <f t="shared" si="24"/>
        <v>-0.95068442797602182</v>
      </c>
      <c r="Z111" s="5">
        <v>24</v>
      </c>
      <c r="AA111" s="5">
        <f t="shared" si="25"/>
        <v>-0.98036379359046422</v>
      </c>
      <c r="AB111" s="5">
        <v>12440</v>
      </c>
    </row>
    <row r="112" spans="1:28" x14ac:dyDescent="0.2">
      <c r="A112" s="5"/>
      <c r="B112" s="5">
        <v>114.2</v>
      </c>
      <c r="C112" s="5">
        <f t="shared" si="13"/>
        <v>2.564594804245127</v>
      </c>
      <c r="D112" s="5">
        <v>198.9</v>
      </c>
      <c r="E112" s="5">
        <f t="shared" si="14"/>
        <v>2.0142782308955018</v>
      </c>
      <c r="F112" s="5">
        <v>68.400000000000006</v>
      </c>
      <c r="G112" s="5">
        <f t="shared" si="15"/>
        <v>1.1617521191887736</v>
      </c>
      <c r="H112" s="5">
        <v>58.7</v>
      </c>
      <c r="I112" s="5">
        <f t="shared" si="16"/>
        <v>2.0360455164694495</v>
      </c>
      <c r="J112" s="5">
        <v>3430</v>
      </c>
      <c r="K112" s="5">
        <f t="shared" si="17"/>
        <v>1.6794073223079862</v>
      </c>
      <c r="L112" s="5">
        <v>152</v>
      </c>
      <c r="M112" s="5">
        <f t="shared" si="18"/>
        <v>0.60257108402654846</v>
      </c>
      <c r="N112" s="5">
        <v>3.7</v>
      </c>
      <c r="O112" s="5">
        <f t="shared" si="19"/>
        <v>1.367002056984735</v>
      </c>
      <c r="P112" s="5">
        <v>3.52</v>
      </c>
      <c r="Q112" s="5">
        <f t="shared" si="20"/>
        <v>0.84371136918885348</v>
      </c>
      <c r="R112" s="10">
        <v>21</v>
      </c>
      <c r="S112" s="5">
        <f t="shared" si="21"/>
        <v>2.7334726072319575</v>
      </c>
      <c r="T112" s="5">
        <v>95</v>
      </c>
      <c r="U112" s="5">
        <f t="shared" si="22"/>
        <v>-0.23055418551829099</v>
      </c>
      <c r="V112" s="5">
        <v>4150</v>
      </c>
      <c r="W112" s="5">
        <f t="shared" si="23"/>
        <v>-2.0443423516273298</v>
      </c>
      <c r="X112" s="5">
        <v>25</v>
      </c>
      <c r="Y112" s="5">
        <f t="shared" si="24"/>
        <v>-3.3553568046212429E-2</v>
      </c>
      <c r="Z112" s="5">
        <v>25</v>
      </c>
      <c r="AA112" s="5">
        <f t="shared" si="25"/>
        <v>-0.83515094844158766</v>
      </c>
      <c r="AB112" s="5">
        <v>13860</v>
      </c>
    </row>
    <row r="113" spans="1:28" x14ac:dyDescent="0.2">
      <c r="A113" s="5"/>
      <c r="B113" s="5">
        <v>107.9</v>
      </c>
      <c r="C113" s="5">
        <f t="shared" si="13"/>
        <v>1.5183917688736353</v>
      </c>
      <c r="D113" s="5">
        <v>186.7</v>
      </c>
      <c r="E113" s="5">
        <f t="shared" si="14"/>
        <v>1.0254061644166856</v>
      </c>
      <c r="F113" s="5">
        <v>68.400000000000006</v>
      </c>
      <c r="G113" s="5">
        <f t="shared" si="15"/>
        <v>1.1617521191887736</v>
      </c>
      <c r="H113" s="5">
        <v>56.7</v>
      </c>
      <c r="I113" s="5">
        <f t="shared" si="16"/>
        <v>1.2175548195849706</v>
      </c>
      <c r="J113" s="5">
        <v>3075</v>
      </c>
      <c r="K113" s="5">
        <f t="shared" si="17"/>
        <v>0.99760686664905862</v>
      </c>
      <c r="L113" s="5">
        <v>120</v>
      </c>
      <c r="M113" s="5">
        <f t="shared" si="18"/>
        <v>-0.16587104490310894</v>
      </c>
      <c r="N113" s="5">
        <v>3.46</v>
      </c>
      <c r="O113" s="5">
        <f t="shared" si="19"/>
        <v>0.48088214652822264</v>
      </c>
      <c r="P113" s="8">
        <v>2.19</v>
      </c>
      <c r="Q113" s="5">
        <f t="shared" si="20"/>
        <v>-3.3974004451425639</v>
      </c>
      <c r="R113" s="5">
        <v>8.4</v>
      </c>
      <c r="S113" s="5">
        <f t="shared" si="21"/>
        <v>-0.43870062843380775</v>
      </c>
      <c r="T113" s="5">
        <v>95</v>
      </c>
      <c r="U113" s="5">
        <f t="shared" si="22"/>
        <v>-0.23055418551829099</v>
      </c>
      <c r="V113" s="5">
        <v>5000</v>
      </c>
      <c r="W113" s="5">
        <f t="shared" si="23"/>
        <v>-0.26231806562901938</v>
      </c>
      <c r="X113" s="5">
        <v>19</v>
      </c>
      <c r="Y113" s="5">
        <f t="shared" si="24"/>
        <v>-0.95068442797602182</v>
      </c>
      <c r="Z113" s="5">
        <v>24</v>
      </c>
      <c r="AA113" s="5">
        <f t="shared" si="25"/>
        <v>-0.98036379359046422</v>
      </c>
      <c r="AB113" s="5">
        <v>15580</v>
      </c>
    </row>
    <row r="114" spans="1:28" x14ac:dyDescent="0.2">
      <c r="A114" s="5"/>
      <c r="B114" s="5">
        <v>107.9</v>
      </c>
      <c r="C114" s="5">
        <f t="shared" si="13"/>
        <v>1.5183917688736353</v>
      </c>
      <c r="D114" s="5">
        <v>186.7</v>
      </c>
      <c r="E114" s="5">
        <f t="shared" si="14"/>
        <v>1.0254061644166856</v>
      </c>
      <c r="F114" s="5">
        <v>68.400000000000006</v>
      </c>
      <c r="G114" s="5">
        <f t="shared" si="15"/>
        <v>1.1617521191887736</v>
      </c>
      <c r="H114" s="5">
        <v>56.7</v>
      </c>
      <c r="I114" s="5">
        <f t="shared" si="16"/>
        <v>1.2175548195849706</v>
      </c>
      <c r="J114" s="5">
        <v>3252</v>
      </c>
      <c r="K114" s="5">
        <f t="shared" si="17"/>
        <v>1.3375468121466083</v>
      </c>
      <c r="L114" s="5">
        <v>152</v>
      </c>
      <c r="M114" s="5">
        <f t="shared" si="18"/>
        <v>0.60257108402654846</v>
      </c>
      <c r="N114" s="5">
        <v>3.7</v>
      </c>
      <c r="O114" s="5">
        <f t="shared" si="19"/>
        <v>1.367002056984735</v>
      </c>
      <c r="P114" s="5">
        <v>3.52</v>
      </c>
      <c r="Q114" s="5">
        <f t="shared" si="20"/>
        <v>0.84371136918885348</v>
      </c>
      <c r="R114" s="10">
        <v>21</v>
      </c>
      <c r="S114" s="5">
        <f t="shared" si="21"/>
        <v>2.7334726072319575</v>
      </c>
      <c r="T114" s="5">
        <v>95</v>
      </c>
      <c r="U114" s="5">
        <f t="shared" si="22"/>
        <v>-0.23055418551829099</v>
      </c>
      <c r="V114" s="5">
        <v>4150</v>
      </c>
      <c r="W114" s="5">
        <f t="shared" si="23"/>
        <v>-2.0443423516273298</v>
      </c>
      <c r="X114" s="5">
        <v>28</v>
      </c>
      <c r="Y114" s="5">
        <f t="shared" si="24"/>
        <v>0.42501186191869222</v>
      </c>
      <c r="Z114" s="5">
        <v>33</v>
      </c>
      <c r="AA114" s="5">
        <f t="shared" si="25"/>
        <v>0.32655181274942507</v>
      </c>
      <c r="AB114" s="5">
        <v>16900</v>
      </c>
    </row>
    <row r="115" spans="1:28" x14ac:dyDescent="0.2">
      <c r="A115" s="5"/>
      <c r="B115" s="5">
        <v>114.2</v>
      </c>
      <c r="C115" s="5">
        <f t="shared" si="13"/>
        <v>2.564594804245127</v>
      </c>
      <c r="D115" s="5">
        <v>198.9</v>
      </c>
      <c r="E115" s="5">
        <f t="shared" si="14"/>
        <v>2.0142782308955018</v>
      </c>
      <c r="F115" s="5">
        <v>68.400000000000006</v>
      </c>
      <c r="G115" s="5">
        <f t="shared" si="15"/>
        <v>1.1617521191887736</v>
      </c>
      <c r="H115" s="5">
        <v>56.7</v>
      </c>
      <c r="I115" s="5">
        <f t="shared" si="16"/>
        <v>1.2175548195849706</v>
      </c>
      <c r="J115" s="5">
        <v>3285</v>
      </c>
      <c r="K115" s="5">
        <f t="shared" si="17"/>
        <v>1.4009254460529312</v>
      </c>
      <c r="L115" s="5">
        <v>120</v>
      </c>
      <c r="M115" s="5">
        <f t="shared" si="18"/>
        <v>-0.16587104490310894</v>
      </c>
      <c r="N115" s="5">
        <v>3.46</v>
      </c>
      <c r="O115" s="5">
        <f t="shared" si="19"/>
        <v>0.48088214652822264</v>
      </c>
      <c r="P115" s="8">
        <v>2.19</v>
      </c>
      <c r="Q115" s="5">
        <f t="shared" si="20"/>
        <v>-3.3974004451425639</v>
      </c>
      <c r="R115" s="5">
        <v>8.4</v>
      </c>
      <c r="S115" s="5">
        <f t="shared" si="21"/>
        <v>-0.43870062843380775</v>
      </c>
      <c r="T115" s="5">
        <v>95</v>
      </c>
      <c r="U115" s="5">
        <f t="shared" si="22"/>
        <v>-0.23055418551829099</v>
      </c>
      <c r="V115" s="5">
        <v>5000</v>
      </c>
      <c r="W115" s="5">
        <f t="shared" si="23"/>
        <v>-0.26231806562901938</v>
      </c>
      <c r="X115" s="5">
        <v>19</v>
      </c>
      <c r="Y115" s="5">
        <f t="shared" si="24"/>
        <v>-0.95068442797602182</v>
      </c>
      <c r="Z115" s="5">
        <v>24</v>
      </c>
      <c r="AA115" s="5">
        <f t="shared" si="25"/>
        <v>-0.98036379359046422</v>
      </c>
      <c r="AB115" s="5">
        <v>16695</v>
      </c>
    </row>
    <row r="116" spans="1:28" x14ac:dyDescent="0.2">
      <c r="A116" s="5"/>
      <c r="B116" s="5">
        <v>114.2</v>
      </c>
      <c r="C116" s="5">
        <f t="shared" si="13"/>
        <v>2.564594804245127</v>
      </c>
      <c r="D116" s="5">
        <v>198.9</v>
      </c>
      <c r="E116" s="5">
        <f t="shared" si="14"/>
        <v>2.0142782308955018</v>
      </c>
      <c r="F116" s="5">
        <v>68.400000000000006</v>
      </c>
      <c r="G116" s="5">
        <f t="shared" si="15"/>
        <v>1.1617521191887736</v>
      </c>
      <c r="H116" s="5">
        <v>58.7</v>
      </c>
      <c r="I116" s="5">
        <f t="shared" si="16"/>
        <v>2.0360455164694495</v>
      </c>
      <c r="J116" s="5">
        <v>3485</v>
      </c>
      <c r="K116" s="5">
        <f t="shared" si="17"/>
        <v>1.7850383788185242</v>
      </c>
      <c r="L116" s="5">
        <v>152</v>
      </c>
      <c r="M116" s="5">
        <f t="shared" si="18"/>
        <v>0.60257108402654846</v>
      </c>
      <c r="N116" s="5">
        <v>3.7</v>
      </c>
      <c r="O116" s="5">
        <f t="shared" si="19"/>
        <v>1.367002056984735</v>
      </c>
      <c r="P116" s="5">
        <v>3.52</v>
      </c>
      <c r="Q116" s="5">
        <f t="shared" si="20"/>
        <v>0.84371136918885348</v>
      </c>
      <c r="R116" s="10">
        <v>21</v>
      </c>
      <c r="S116" s="5">
        <f t="shared" si="21"/>
        <v>2.7334726072319575</v>
      </c>
      <c r="T116" s="5">
        <v>95</v>
      </c>
      <c r="U116" s="5">
        <f t="shared" si="22"/>
        <v>-0.23055418551829099</v>
      </c>
      <c r="V116" s="5">
        <v>4150</v>
      </c>
      <c r="W116" s="5">
        <f t="shared" si="23"/>
        <v>-2.0443423516273298</v>
      </c>
      <c r="X116" s="5">
        <v>25</v>
      </c>
      <c r="Y116" s="5">
        <f t="shared" si="24"/>
        <v>-3.3553568046212429E-2</v>
      </c>
      <c r="Z116" s="5">
        <v>25</v>
      </c>
      <c r="AA116" s="5">
        <f t="shared" si="25"/>
        <v>-0.83515094844158766</v>
      </c>
      <c r="AB116" s="5">
        <v>17075</v>
      </c>
    </row>
    <row r="117" spans="1:28" x14ac:dyDescent="0.2">
      <c r="A117" s="5"/>
      <c r="B117" s="5">
        <v>107.9</v>
      </c>
      <c r="C117" s="5">
        <f t="shared" si="13"/>
        <v>1.5183917688736353</v>
      </c>
      <c r="D117" s="5">
        <v>186.7</v>
      </c>
      <c r="E117" s="5">
        <f t="shared" si="14"/>
        <v>1.0254061644166856</v>
      </c>
      <c r="F117" s="5">
        <v>68.400000000000006</v>
      </c>
      <c r="G117" s="5">
        <f t="shared" si="15"/>
        <v>1.1617521191887736</v>
      </c>
      <c r="H117" s="5">
        <v>56.7</v>
      </c>
      <c r="I117" s="5">
        <f t="shared" si="16"/>
        <v>1.2175548195849706</v>
      </c>
      <c r="J117" s="5">
        <v>3075</v>
      </c>
      <c r="K117" s="5">
        <f t="shared" si="17"/>
        <v>0.99760686664905862</v>
      </c>
      <c r="L117" s="5">
        <v>120</v>
      </c>
      <c r="M117" s="5">
        <f t="shared" si="18"/>
        <v>-0.16587104490310894</v>
      </c>
      <c r="N117" s="5">
        <v>3.46</v>
      </c>
      <c r="O117" s="5">
        <f t="shared" si="19"/>
        <v>0.48088214652822264</v>
      </c>
      <c r="P117" s="5">
        <v>3.19</v>
      </c>
      <c r="Q117" s="5">
        <f t="shared" si="20"/>
        <v>-0.20859456970540813</v>
      </c>
      <c r="R117" s="5">
        <v>8.4</v>
      </c>
      <c r="S117" s="5">
        <f t="shared" si="21"/>
        <v>-0.43870062843380775</v>
      </c>
      <c r="T117" s="5">
        <v>97</v>
      </c>
      <c r="U117" s="5">
        <f t="shared" si="22"/>
        <v>-0.17997782593428918</v>
      </c>
      <c r="V117" s="5">
        <v>5000</v>
      </c>
      <c r="W117" s="5">
        <f t="shared" si="23"/>
        <v>-0.26231806562901938</v>
      </c>
      <c r="X117" s="5">
        <v>19</v>
      </c>
      <c r="Y117" s="5">
        <f t="shared" si="24"/>
        <v>-0.95068442797602182</v>
      </c>
      <c r="Z117" s="5">
        <v>24</v>
      </c>
      <c r="AA117" s="5">
        <f t="shared" si="25"/>
        <v>-0.98036379359046422</v>
      </c>
      <c r="AB117" s="5">
        <v>16630</v>
      </c>
    </row>
    <row r="118" spans="1:28" x14ac:dyDescent="0.2">
      <c r="A118" s="5"/>
      <c r="B118" s="5">
        <v>107.9</v>
      </c>
      <c r="C118" s="5">
        <f t="shared" si="13"/>
        <v>1.5183917688736353</v>
      </c>
      <c r="D118" s="5">
        <v>186.7</v>
      </c>
      <c r="E118" s="5">
        <f t="shared" si="14"/>
        <v>1.0254061644166856</v>
      </c>
      <c r="F118" s="5">
        <v>68.400000000000006</v>
      </c>
      <c r="G118" s="5">
        <f t="shared" si="15"/>
        <v>1.1617521191887736</v>
      </c>
      <c r="H118" s="5">
        <v>56.7</v>
      </c>
      <c r="I118" s="5">
        <f t="shared" si="16"/>
        <v>1.2175548195849706</v>
      </c>
      <c r="J118" s="5">
        <v>3252</v>
      </c>
      <c r="K118" s="5">
        <f t="shared" si="17"/>
        <v>1.3375468121466083</v>
      </c>
      <c r="L118" s="5">
        <v>152</v>
      </c>
      <c r="M118" s="5">
        <f t="shared" si="18"/>
        <v>0.60257108402654846</v>
      </c>
      <c r="N118" s="5">
        <v>3.7</v>
      </c>
      <c r="O118" s="5">
        <f t="shared" si="19"/>
        <v>1.367002056984735</v>
      </c>
      <c r="P118" s="5">
        <v>3.52</v>
      </c>
      <c r="Q118" s="5">
        <f t="shared" si="20"/>
        <v>0.84371136918885348</v>
      </c>
      <c r="R118" s="10">
        <v>21</v>
      </c>
      <c r="S118" s="5">
        <f t="shared" si="21"/>
        <v>2.7334726072319575</v>
      </c>
      <c r="T118" s="5">
        <v>95</v>
      </c>
      <c r="U118" s="5">
        <f t="shared" si="22"/>
        <v>-0.23055418551829099</v>
      </c>
      <c r="V118" s="5">
        <v>4150</v>
      </c>
      <c r="W118" s="5">
        <f t="shared" si="23"/>
        <v>-2.0443423516273298</v>
      </c>
      <c r="X118" s="5">
        <v>28</v>
      </c>
      <c r="Y118" s="5">
        <f t="shared" si="24"/>
        <v>0.42501186191869222</v>
      </c>
      <c r="Z118" s="5">
        <v>33</v>
      </c>
      <c r="AA118" s="5">
        <f t="shared" si="25"/>
        <v>0.32655181274942507</v>
      </c>
      <c r="AB118" s="5">
        <v>17950</v>
      </c>
    </row>
    <row r="119" spans="1:28" x14ac:dyDescent="0.2">
      <c r="A119" s="5"/>
      <c r="B119" s="5">
        <v>108</v>
      </c>
      <c r="C119" s="5">
        <f t="shared" si="13"/>
        <v>1.5349981662604835</v>
      </c>
      <c r="D119" s="5">
        <v>186.7</v>
      </c>
      <c r="E119" s="5">
        <f t="shared" si="14"/>
        <v>1.0254061644166856</v>
      </c>
      <c r="F119" s="5">
        <v>68.3</v>
      </c>
      <c r="G119" s="5">
        <f t="shared" si="15"/>
        <v>1.1151365027406006</v>
      </c>
      <c r="H119" s="5">
        <v>56</v>
      </c>
      <c r="I119" s="5">
        <f t="shared" si="16"/>
        <v>0.93108307567540183</v>
      </c>
      <c r="J119" s="5">
        <v>3130</v>
      </c>
      <c r="K119" s="5">
        <f t="shared" si="17"/>
        <v>1.1032379231595968</v>
      </c>
      <c r="L119" s="5">
        <v>134</v>
      </c>
      <c r="M119" s="5">
        <f t="shared" si="18"/>
        <v>0.17032238650361614</v>
      </c>
      <c r="N119" s="5">
        <v>3.61</v>
      </c>
      <c r="O119" s="5">
        <f t="shared" si="19"/>
        <v>1.034707090563542</v>
      </c>
      <c r="P119" s="5">
        <v>3.21</v>
      </c>
      <c r="Q119" s="5">
        <f t="shared" si="20"/>
        <v>-0.14481845219666498</v>
      </c>
      <c r="R119" s="10">
        <v>7</v>
      </c>
      <c r="S119" s="5">
        <f t="shared" si="21"/>
        <v>-0.79116432128555958</v>
      </c>
      <c r="T119" s="5">
        <v>142</v>
      </c>
      <c r="U119" s="5">
        <f t="shared" si="22"/>
        <v>0.95799026470575144</v>
      </c>
      <c r="V119" s="5">
        <v>5600</v>
      </c>
      <c r="W119" s="5">
        <f t="shared" si="23"/>
        <v>0.99558143036978808</v>
      </c>
      <c r="X119" s="5">
        <v>18</v>
      </c>
      <c r="Y119" s="5">
        <f t="shared" si="24"/>
        <v>-1.1035395712976566</v>
      </c>
      <c r="Z119" s="5">
        <v>24</v>
      </c>
      <c r="AA119" s="5">
        <f t="shared" si="25"/>
        <v>-0.98036379359046422</v>
      </c>
      <c r="AB119" s="5">
        <v>18150</v>
      </c>
    </row>
    <row r="120" spans="1:28" x14ac:dyDescent="0.2">
      <c r="A120" s="5"/>
      <c r="B120" s="5">
        <v>93.7</v>
      </c>
      <c r="C120" s="5">
        <f t="shared" si="13"/>
        <v>-0.83971666005893475</v>
      </c>
      <c r="D120" s="5">
        <v>157.30000000000001</v>
      </c>
      <c r="E120" s="5">
        <f t="shared" si="14"/>
        <v>-1.3576134056224238</v>
      </c>
      <c r="F120" s="5">
        <v>63.8</v>
      </c>
      <c r="G120" s="5">
        <f t="shared" si="15"/>
        <v>-0.98256623742700233</v>
      </c>
      <c r="H120" s="5">
        <v>50.8</v>
      </c>
      <c r="I120" s="5">
        <f t="shared" si="16"/>
        <v>-1.1969927362242445</v>
      </c>
      <c r="J120" s="5">
        <v>1918</v>
      </c>
      <c r="K120" s="5">
        <f t="shared" si="17"/>
        <v>-1.2244864493998966</v>
      </c>
      <c r="L120" s="5">
        <v>90</v>
      </c>
      <c r="M120" s="5">
        <f t="shared" si="18"/>
        <v>-0.88628554077466271</v>
      </c>
      <c r="N120" s="5">
        <v>2.97</v>
      </c>
      <c r="O120" s="5">
        <f t="shared" si="19"/>
        <v>-1.3282793373204875</v>
      </c>
      <c r="P120" s="5">
        <v>3.23</v>
      </c>
      <c r="Q120" s="5">
        <f t="shared" si="20"/>
        <v>-8.1042334687921797E-2</v>
      </c>
      <c r="R120" s="5">
        <v>9.4</v>
      </c>
      <c r="S120" s="5">
        <f t="shared" si="21"/>
        <v>-0.18694084782541368</v>
      </c>
      <c r="T120" s="5">
        <v>68</v>
      </c>
      <c r="U120" s="5">
        <f t="shared" si="22"/>
        <v>-0.91333503990231535</v>
      </c>
      <c r="V120" s="5">
        <v>5500</v>
      </c>
      <c r="W120" s="5">
        <f t="shared" si="23"/>
        <v>0.78593151436998676</v>
      </c>
      <c r="X120" s="5">
        <v>37</v>
      </c>
      <c r="Y120" s="5">
        <f t="shared" si="24"/>
        <v>1.8007081518134063</v>
      </c>
      <c r="Z120" s="5">
        <v>41</v>
      </c>
      <c r="AA120" s="5">
        <f t="shared" si="25"/>
        <v>1.4882545739404378</v>
      </c>
      <c r="AB120" s="5">
        <v>5572</v>
      </c>
    </row>
    <row r="121" spans="1:28" x14ac:dyDescent="0.2">
      <c r="A121" s="5"/>
      <c r="B121" s="5">
        <v>93.7</v>
      </c>
      <c r="C121" s="5">
        <f t="shared" si="13"/>
        <v>-0.83971666005893475</v>
      </c>
      <c r="D121" s="5">
        <v>157.30000000000001</v>
      </c>
      <c r="E121" s="5">
        <f t="shared" si="14"/>
        <v>-1.3576134056224238</v>
      </c>
      <c r="F121" s="5">
        <v>63.8</v>
      </c>
      <c r="G121" s="5">
        <f t="shared" si="15"/>
        <v>-0.98256623742700233</v>
      </c>
      <c r="H121" s="5">
        <v>50.8</v>
      </c>
      <c r="I121" s="5">
        <f t="shared" si="16"/>
        <v>-1.1969927362242445</v>
      </c>
      <c r="J121" s="5">
        <v>2128</v>
      </c>
      <c r="K121" s="5">
        <f t="shared" si="17"/>
        <v>-0.82116786999602398</v>
      </c>
      <c r="L121" s="5">
        <v>98</v>
      </c>
      <c r="M121" s="5">
        <f t="shared" si="18"/>
        <v>-0.69417500854224834</v>
      </c>
      <c r="N121" s="5">
        <v>3.03</v>
      </c>
      <c r="O121" s="5">
        <f t="shared" si="19"/>
        <v>-1.1067493597063609</v>
      </c>
      <c r="P121" s="5">
        <v>3.39</v>
      </c>
      <c r="Q121" s="5">
        <f t="shared" si="20"/>
        <v>0.42916660538202356</v>
      </c>
      <c r="R121" s="5">
        <v>7.6</v>
      </c>
      <c r="S121" s="5">
        <f t="shared" si="21"/>
        <v>-0.64010845292052321</v>
      </c>
      <c r="T121" s="5">
        <v>102</v>
      </c>
      <c r="U121" s="5">
        <f t="shared" si="22"/>
        <v>-5.3536926974284658E-2</v>
      </c>
      <c r="V121" s="5">
        <v>5500</v>
      </c>
      <c r="W121" s="5">
        <f t="shared" si="23"/>
        <v>0.78593151436998676</v>
      </c>
      <c r="X121" s="5">
        <v>24</v>
      </c>
      <c r="Y121" s="5">
        <f t="shared" si="24"/>
        <v>-0.18640871136784731</v>
      </c>
      <c r="Z121" s="5">
        <v>30</v>
      </c>
      <c r="AA121" s="5">
        <f t="shared" si="25"/>
        <v>-0.10908672269720469</v>
      </c>
      <c r="AB121" s="5">
        <v>7957</v>
      </c>
    </row>
    <row r="122" spans="1:28" x14ac:dyDescent="0.2">
      <c r="A122" s="5"/>
      <c r="B122" s="5">
        <v>93.7</v>
      </c>
      <c r="C122" s="5">
        <f t="shared" si="13"/>
        <v>-0.83971666005893475</v>
      </c>
      <c r="D122" s="5">
        <v>157.30000000000001</v>
      </c>
      <c r="E122" s="5">
        <f t="shared" si="14"/>
        <v>-1.3576134056224238</v>
      </c>
      <c r="F122" s="5">
        <v>63.8</v>
      </c>
      <c r="G122" s="5">
        <f t="shared" si="15"/>
        <v>-0.98256623742700233</v>
      </c>
      <c r="H122" s="5">
        <v>50.6</v>
      </c>
      <c r="I122" s="5">
        <f t="shared" si="16"/>
        <v>-1.2788418059126907</v>
      </c>
      <c r="J122" s="5">
        <v>1967</v>
      </c>
      <c r="K122" s="5">
        <f t="shared" si="17"/>
        <v>-1.1303787808723262</v>
      </c>
      <c r="L122" s="5">
        <v>90</v>
      </c>
      <c r="M122" s="5">
        <f t="shared" si="18"/>
        <v>-0.88628554077466271</v>
      </c>
      <c r="N122" s="5">
        <v>2.97</v>
      </c>
      <c r="O122" s="5">
        <f t="shared" si="19"/>
        <v>-1.3282793373204875</v>
      </c>
      <c r="P122" s="5">
        <v>3.23</v>
      </c>
      <c r="Q122" s="5">
        <f t="shared" si="20"/>
        <v>-8.1042334687921797E-2</v>
      </c>
      <c r="R122" s="5">
        <v>9.4</v>
      </c>
      <c r="S122" s="5">
        <f t="shared" si="21"/>
        <v>-0.18694084782541368</v>
      </c>
      <c r="T122" s="5">
        <v>68</v>
      </c>
      <c r="U122" s="5">
        <f t="shared" si="22"/>
        <v>-0.91333503990231535</v>
      </c>
      <c r="V122" s="5">
        <v>5500</v>
      </c>
      <c r="W122" s="5">
        <f t="shared" si="23"/>
        <v>0.78593151436998676</v>
      </c>
      <c r="X122" s="5">
        <v>31</v>
      </c>
      <c r="Y122" s="5">
        <f t="shared" si="24"/>
        <v>0.8835772918835969</v>
      </c>
      <c r="Z122" s="5">
        <v>38</v>
      </c>
      <c r="AA122" s="5">
        <f t="shared" si="25"/>
        <v>1.0526160384938079</v>
      </c>
      <c r="AB122" s="5">
        <v>6229</v>
      </c>
    </row>
    <row r="123" spans="1:28" x14ac:dyDescent="0.2">
      <c r="A123" s="5"/>
      <c r="B123" s="5">
        <v>93.7</v>
      </c>
      <c r="C123" s="5">
        <f t="shared" si="13"/>
        <v>-0.83971666005893475</v>
      </c>
      <c r="D123" s="5">
        <v>167.3</v>
      </c>
      <c r="E123" s="5">
        <f t="shared" si="14"/>
        <v>-0.54706253145946082</v>
      </c>
      <c r="F123" s="5">
        <v>63.8</v>
      </c>
      <c r="G123" s="5">
        <f t="shared" si="15"/>
        <v>-0.98256623742700233</v>
      </c>
      <c r="H123" s="5">
        <v>50.8</v>
      </c>
      <c r="I123" s="5">
        <f t="shared" si="16"/>
        <v>-1.1969927362242445</v>
      </c>
      <c r="J123" s="5">
        <v>1989</v>
      </c>
      <c r="K123" s="5">
        <f t="shared" si="17"/>
        <v>-1.0881263582681111</v>
      </c>
      <c r="L123" s="5">
        <v>90</v>
      </c>
      <c r="M123" s="5">
        <f t="shared" si="18"/>
        <v>-0.88628554077466271</v>
      </c>
      <c r="N123" s="5">
        <v>2.97</v>
      </c>
      <c r="O123" s="5">
        <f t="shared" si="19"/>
        <v>-1.3282793373204875</v>
      </c>
      <c r="P123" s="5">
        <v>3.23</v>
      </c>
      <c r="Q123" s="5">
        <f t="shared" si="20"/>
        <v>-8.1042334687921797E-2</v>
      </c>
      <c r="R123" s="5">
        <v>9.4</v>
      </c>
      <c r="S123" s="5">
        <f t="shared" si="21"/>
        <v>-0.18694084782541368</v>
      </c>
      <c r="T123" s="5">
        <v>68</v>
      </c>
      <c r="U123" s="5">
        <f t="shared" si="22"/>
        <v>-0.91333503990231535</v>
      </c>
      <c r="V123" s="5">
        <v>5500</v>
      </c>
      <c r="W123" s="5">
        <f t="shared" si="23"/>
        <v>0.78593151436998676</v>
      </c>
      <c r="X123" s="5">
        <v>31</v>
      </c>
      <c r="Y123" s="5">
        <f t="shared" si="24"/>
        <v>0.8835772918835969</v>
      </c>
      <c r="Z123" s="5">
        <v>38</v>
      </c>
      <c r="AA123" s="5">
        <f t="shared" si="25"/>
        <v>1.0526160384938079</v>
      </c>
      <c r="AB123" s="5">
        <v>6692</v>
      </c>
    </row>
    <row r="124" spans="1:28" x14ac:dyDescent="0.2">
      <c r="A124" s="5"/>
      <c r="B124" s="5">
        <v>93.7</v>
      </c>
      <c r="C124" s="5">
        <f t="shared" si="13"/>
        <v>-0.83971666005893475</v>
      </c>
      <c r="D124" s="5">
        <v>167.3</v>
      </c>
      <c r="E124" s="5">
        <f t="shared" si="14"/>
        <v>-0.54706253145946082</v>
      </c>
      <c r="F124" s="5">
        <v>63.8</v>
      </c>
      <c r="G124" s="5">
        <f t="shared" si="15"/>
        <v>-0.98256623742700233</v>
      </c>
      <c r="H124" s="5">
        <v>50.8</v>
      </c>
      <c r="I124" s="5">
        <f t="shared" si="16"/>
        <v>-1.1969927362242445</v>
      </c>
      <c r="J124" s="5">
        <v>2191</v>
      </c>
      <c r="K124" s="5">
        <f t="shared" si="17"/>
        <v>-0.70017229617486221</v>
      </c>
      <c r="L124" s="5">
        <v>98</v>
      </c>
      <c r="M124" s="5">
        <f t="shared" si="18"/>
        <v>-0.69417500854224834</v>
      </c>
      <c r="N124" s="5">
        <v>2.97</v>
      </c>
      <c r="O124" s="5">
        <f t="shared" si="19"/>
        <v>-1.3282793373204875</v>
      </c>
      <c r="P124" s="5">
        <v>3.23</v>
      </c>
      <c r="Q124" s="5">
        <f t="shared" si="20"/>
        <v>-8.1042334687921797E-2</v>
      </c>
      <c r="R124" s="5">
        <v>9.4</v>
      </c>
      <c r="S124" s="5">
        <f t="shared" si="21"/>
        <v>-0.18694084782541368</v>
      </c>
      <c r="T124" s="5">
        <v>68</v>
      </c>
      <c r="U124" s="5">
        <f t="shared" si="22"/>
        <v>-0.91333503990231535</v>
      </c>
      <c r="V124" s="5">
        <v>5500</v>
      </c>
      <c r="W124" s="5">
        <f t="shared" si="23"/>
        <v>0.78593151436998676</v>
      </c>
      <c r="X124" s="5">
        <v>31</v>
      </c>
      <c r="Y124" s="5">
        <f t="shared" si="24"/>
        <v>0.8835772918835969</v>
      </c>
      <c r="Z124" s="5">
        <v>38</v>
      </c>
      <c r="AA124" s="5">
        <f t="shared" si="25"/>
        <v>1.0526160384938079</v>
      </c>
      <c r="AB124" s="5">
        <v>7609</v>
      </c>
    </row>
    <row r="125" spans="1:28" x14ac:dyDescent="0.2">
      <c r="A125" s="5"/>
      <c r="B125" s="5">
        <v>103.3</v>
      </c>
      <c r="C125" s="5">
        <f t="shared" si="13"/>
        <v>0.75449748907857606</v>
      </c>
      <c r="D125" s="5">
        <v>174.6</v>
      </c>
      <c r="E125" s="5">
        <f t="shared" si="14"/>
        <v>4.4639606679500822E-2</v>
      </c>
      <c r="F125" s="5">
        <v>64.599999999999994</v>
      </c>
      <c r="G125" s="5">
        <f t="shared" si="15"/>
        <v>-0.60964130584165199</v>
      </c>
      <c r="H125" s="5">
        <v>59.8</v>
      </c>
      <c r="I125" s="5">
        <f t="shared" si="16"/>
        <v>2.4862153997559107</v>
      </c>
      <c r="J125" s="5">
        <v>2535</v>
      </c>
      <c r="K125" s="5">
        <f t="shared" si="17"/>
        <v>-3.9498051818042321E-2</v>
      </c>
      <c r="L125" s="5">
        <v>122</v>
      </c>
      <c r="M125" s="5">
        <f t="shared" si="18"/>
        <v>-0.11784341184500535</v>
      </c>
      <c r="N125" s="5">
        <v>3.35</v>
      </c>
      <c r="O125" s="5">
        <f t="shared" si="19"/>
        <v>7.4743854235655355E-2</v>
      </c>
      <c r="P125" s="5">
        <v>3.46</v>
      </c>
      <c r="Q125" s="5">
        <f t="shared" si="20"/>
        <v>0.65238301666262399</v>
      </c>
      <c r="R125" s="5">
        <v>8.5</v>
      </c>
      <c r="S125" s="5">
        <f t="shared" si="21"/>
        <v>-0.41352465037296843</v>
      </c>
      <c r="T125" s="5">
        <v>88</v>
      </c>
      <c r="U125" s="5">
        <f t="shared" si="22"/>
        <v>-0.40757144406229728</v>
      </c>
      <c r="V125" s="5">
        <v>5000</v>
      </c>
      <c r="W125" s="5">
        <f t="shared" si="23"/>
        <v>-0.26231806562901938</v>
      </c>
      <c r="X125" s="5">
        <v>24</v>
      </c>
      <c r="Y125" s="5">
        <f t="shared" si="24"/>
        <v>-0.18640871136784731</v>
      </c>
      <c r="Z125" s="5">
        <v>30</v>
      </c>
      <c r="AA125" s="5">
        <f t="shared" si="25"/>
        <v>-0.10908672269720469</v>
      </c>
      <c r="AB125" s="5">
        <v>8921</v>
      </c>
    </row>
    <row r="126" spans="1:28" x14ac:dyDescent="0.2">
      <c r="A126" s="5"/>
      <c r="B126" s="5">
        <v>95.9</v>
      </c>
      <c r="C126" s="5">
        <f t="shared" si="13"/>
        <v>-0.47437591754825453</v>
      </c>
      <c r="D126" s="5">
        <v>173.2</v>
      </c>
      <c r="E126" s="5">
        <f t="shared" si="14"/>
        <v>-6.8837515703314464E-2</v>
      </c>
      <c r="F126" s="5">
        <v>66.3</v>
      </c>
      <c r="G126" s="5">
        <f t="shared" si="15"/>
        <v>0.18282417377722157</v>
      </c>
      <c r="H126" s="5">
        <v>50.2</v>
      </c>
      <c r="I126" s="5">
        <f t="shared" si="16"/>
        <v>-1.442539945289586</v>
      </c>
      <c r="J126" s="5">
        <v>2818</v>
      </c>
      <c r="K126" s="5">
        <f t="shared" si="17"/>
        <v>0.50402174804527167</v>
      </c>
      <c r="L126" s="5">
        <v>156</v>
      </c>
      <c r="M126" s="5">
        <f t="shared" si="18"/>
        <v>0.69862635014275554</v>
      </c>
      <c r="N126" s="5">
        <v>3.59</v>
      </c>
      <c r="O126" s="5">
        <f t="shared" si="19"/>
        <v>0.96086376469216594</v>
      </c>
      <c r="P126" s="10">
        <v>3.86</v>
      </c>
      <c r="Q126" s="5">
        <f t="shared" si="20"/>
        <v>1.9279053668374859</v>
      </c>
      <c r="R126" s="10">
        <v>7</v>
      </c>
      <c r="S126" s="5">
        <f t="shared" si="21"/>
        <v>-0.79116432128555958</v>
      </c>
      <c r="T126" s="5">
        <v>145</v>
      </c>
      <c r="U126" s="5">
        <f t="shared" si="22"/>
        <v>1.0338548040817541</v>
      </c>
      <c r="V126" s="5">
        <v>5000</v>
      </c>
      <c r="W126" s="5">
        <f t="shared" si="23"/>
        <v>-0.26231806562901938</v>
      </c>
      <c r="X126" s="5">
        <v>19</v>
      </c>
      <c r="Y126" s="5">
        <f t="shared" si="24"/>
        <v>-0.95068442797602182</v>
      </c>
      <c r="Z126" s="5">
        <v>24</v>
      </c>
      <c r="AA126" s="5">
        <f t="shared" si="25"/>
        <v>-0.98036379359046422</v>
      </c>
      <c r="AB126" s="5">
        <v>12764</v>
      </c>
    </row>
    <row r="127" spans="1:28" x14ac:dyDescent="0.2">
      <c r="A127" s="5"/>
      <c r="B127" s="5">
        <v>94.5</v>
      </c>
      <c r="C127" s="5">
        <f t="shared" si="13"/>
        <v>-0.70686548096414259</v>
      </c>
      <c r="D127" s="5">
        <v>168.9</v>
      </c>
      <c r="E127" s="5">
        <f t="shared" si="14"/>
        <v>-0.41737439159338718</v>
      </c>
      <c r="F127" s="5">
        <v>68.3</v>
      </c>
      <c r="G127" s="5">
        <f t="shared" si="15"/>
        <v>1.1151365027406006</v>
      </c>
      <c r="H127" s="5">
        <v>50.2</v>
      </c>
      <c r="I127" s="5">
        <f t="shared" si="16"/>
        <v>-1.442539945289586</v>
      </c>
      <c r="J127" s="5">
        <v>2778</v>
      </c>
      <c r="K127" s="5">
        <f t="shared" si="17"/>
        <v>0.42719916149215309</v>
      </c>
      <c r="L127" s="5">
        <v>151</v>
      </c>
      <c r="M127" s="5">
        <f t="shared" si="18"/>
        <v>0.57855726749749659</v>
      </c>
      <c r="N127" s="5">
        <v>3.94</v>
      </c>
      <c r="O127" s="5">
        <f t="shared" si="19"/>
        <v>2.2531219674412455</v>
      </c>
      <c r="P127" s="5">
        <v>3.11</v>
      </c>
      <c r="Q127" s="5">
        <f t="shared" si="20"/>
        <v>-0.46369903974038085</v>
      </c>
      <c r="R127" s="5">
        <v>9.5</v>
      </c>
      <c r="S127" s="5">
        <f t="shared" si="21"/>
        <v>-0.16176486976457435</v>
      </c>
      <c r="T127" s="5">
        <v>143</v>
      </c>
      <c r="U127" s="5">
        <f t="shared" si="22"/>
        <v>0.98327844449775237</v>
      </c>
      <c r="V127" s="5">
        <v>5500</v>
      </c>
      <c r="W127" s="5">
        <f t="shared" si="23"/>
        <v>0.78593151436998676</v>
      </c>
      <c r="X127" s="5">
        <v>19</v>
      </c>
      <c r="Y127" s="5">
        <f t="shared" si="24"/>
        <v>-0.95068442797602182</v>
      </c>
      <c r="Z127" s="5">
        <v>27</v>
      </c>
      <c r="AA127" s="5">
        <f t="shared" si="25"/>
        <v>-0.54472525814383443</v>
      </c>
      <c r="AB127" s="5">
        <v>22018</v>
      </c>
    </row>
    <row r="128" spans="1:28" x14ac:dyDescent="0.2">
      <c r="A128" s="5"/>
      <c r="B128" s="5">
        <v>89.5</v>
      </c>
      <c r="C128" s="5">
        <f t="shared" si="13"/>
        <v>-1.5371853503065966</v>
      </c>
      <c r="D128" s="5">
        <v>168.9</v>
      </c>
      <c r="E128" s="5">
        <f t="shared" si="14"/>
        <v>-0.41737439159338718</v>
      </c>
      <c r="F128" s="5">
        <v>65</v>
      </c>
      <c r="G128" s="5">
        <f t="shared" si="15"/>
        <v>-0.42317884004897355</v>
      </c>
      <c r="H128" s="5">
        <v>51.6</v>
      </c>
      <c r="I128" s="5">
        <f t="shared" si="16"/>
        <v>-0.86959645747045122</v>
      </c>
      <c r="J128" s="5">
        <v>2756</v>
      </c>
      <c r="K128" s="5">
        <f t="shared" si="17"/>
        <v>0.3849467388879379</v>
      </c>
      <c r="L128" s="5">
        <v>194</v>
      </c>
      <c r="M128" s="5">
        <f t="shared" si="18"/>
        <v>1.6111513782467237</v>
      </c>
      <c r="N128" s="5">
        <v>3.74</v>
      </c>
      <c r="O128" s="5">
        <f t="shared" si="19"/>
        <v>1.514688708727487</v>
      </c>
      <c r="P128" s="5">
        <v>2.9</v>
      </c>
      <c r="Q128" s="5">
        <f t="shared" si="20"/>
        <v>-1.1333482735821834</v>
      </c>
      <c r="R128" s="5">
        <v>9.5</v>
      </c>
      <c r="S128" s="5">
        <f t="shared" si="21"/>
        <v>-0.16176486976457435</v>
      </c>
      <c r="T128" s="5">
        <v>207</v>
      </c>
      <c r="U128" s="5">
        <f t="shared" si="22"/>
        <v>2.6017219511858101</v>
      </c>
      <c r="V128" s="5">
        <v>5900</v>
      </c>
      <c r="W128" s="5">
        <f t="shared" si="23"/>
        <v>1.6245311783691918</v>
      </c>
      <c r="X128" s="5">
        <v>17</v>
      </c>
      <c r="Y128" s="5">
        <f t="shared" si="24"/>
        <v>-1.2563947146192915</v>
      </c>
      <c r="Z128" s="5">
        <v>25</v>
      </c>
      <c r="AA128" s="5">
        <f t="shared" si="25"/>
        <v>-0.83515094844158766</v>
      </c>
      <c r="AB128" s="5">
        <v>32528</v>
      </c>
    </row>
    <row r="129" spans="1:28" x14ac:dyDescent="0.2">
      <c r="A129" s="5"/>
      <c r="B129" s="5">
        <v>89.5</v>
      </c>
      <c r="C129" s="5">
        <f t="shared" si="13"/>
        <v>-1.5371853503065966</v>
      </c>
      <c r="D129" s="5">
        <v>168.9</v>
      </c>
      <c r="E129" s="5">
        <f t="shared" si="14"/>
        <v>-0.41737439159338718</v>
      </c>
      <c r="F129" s="5">
        <v>65</v>
      </c>
      <c r="G129" s="5">
        <f t="shared" si="15"/>
        <v>-0.42317884004897355</v>
      </c>
      <c r="H129" s="5">
        <v>51.6</v>
      </c>
      <c r="I129" s="5">
        <f t="shared" si="16"/>
        <v>-0.86959645747045122</v>
      </c>
      <c r="J129" s="5">
        <v>2756</v>
      </c>
      <c r="K129" s="5">
        <f t="shared" si="17"/>
        <v>0.3849467388879379</v>
      </c>
      <c r="L129" s="5">
        <v>194</v>
      </c>
      <c r="M129" s="5">
        <f t="shared" si="18"/>
        <v>1.6111513782467237</v>
      </c>
      <c r="N129" s="5">
        <v>3.74</v>
      </c>
      <c r="O129" s="5">
        <f t="shared" si="19"/>
        <v>1.514688708727487</v>
      </c>
      <c r="P129" s="5">
        <v>2.9</v>
      </c>
      <c r="Q129" s="5">
        <f t="shared" si="20"/>
        <v>-1.1333482735821834</v>
      </c>
      <c r="R129" s="5">
        <v>9.5</v>
      </c>
      <c r="S129" s="5">
        <f t="shared" si="21"/>
        <v>-0.16176486976457435</v>
      </c>
      <c r="T129" s="5">
        <v>207</v>
      </c>
      <c r="U129" s="5">
        <f t="shared" si="22"/>
        <v>2.6017219511858101</v>
      </c>
      <c r="V129" s="5">
        <v>5900</v>
      </c>
      <c r="W129" s="5">
        <f t="shared" si="23"/>
        <v>1.6245311783691918</v>
      </c>
      <c r="X129" s="5">
        <v>17</v>
      </c>
      <c r="Y129" s="5">
        <f t="shared" si="24"/>
        <v>-1.2563947146192915</v>
      </c>
      <c r="Z129" s="5">
        <v>25</v>
      </c>
      <c r="AA129" s="5">
        <f t="shared" si="25"/>
        <v>-0.83515094844158766</v>
      </c>
      <c r="AB129" s="5">
        <v>34028</v>
      </c>
    </row>
    <row r="130" spans="1:28" x14ac:dyDescent="0.2">
      <c r="A130" s="5"/>
      <c r="B130" s="5">
        <v>89.5</v>
      </c>
      <c r="C130" s="5">
        <f t="shared" si="13"/>
        <v>-1.5371853503065966</v>
      </c>
      <c r="D130" s="5">
        <v>168.9</v>
      </c>
      <c r="E130" s="5">
        <f t="shared" si="14"/>
        <v>-0.41737439159338718</v>
      </c>
      <c r="F130" s="5">
        <v>65</v>
      </c>
      <c r="G130" s="5">
        <f t="shared" si="15"/>
        <v>-0.42317884004897355</v>
      </c>
      <c r="H130" s="5">
        <v>51.6</v>
      </c>
      <c r="I130" s="5">
        <f t="shared" si="16"/>
        <v>-0.86959645747045122</v>
      </c>
      <c r="J130" s="5">
        <v>2800</v>
      </c>
      <c r="K130" s="5">
        <f t="shared" si="17"/>
        <v>0.46945158409636834</v>
      </c>
      <c r="L130" s="5">
        <v>194</v>
      </c>
      <c r="M130" s="5">
        <f t="shared" si="18"/>
        <v>1.6111513782467237</v>
      </c>
      <c r="N130" s="5">
        <v>3.74</v>
      </c>
      <c r="O130" s="5">
        <f t="shared" si="19"/>
        <v>1.514688708727487</v>
      </c>
      <c r="P130" s="5">
        <v>2.9</v>
      </c>
      <c r="Q130" s="5">
        <f t="shared" si="20"/>
        <v>-1.1333482735821834</v>
      </c>
      <c r="R130" s="5">
        <v>9.5</v>
      </c>
      <c r="S130" s="5">
        <f t="shared" si="21"/>
        <v>-0.16176486976457435</v>
      </c>
      <c r="T130" s="5">
        <v>207</v>
      </c>
      <c r="U130" s="5">
        <f t="shared" si="22"/>
        <v>2.6017219511858101</v>
      </c>
      <c r="V130" s="5">
        <v>5900</v>
      </c>
      <c r="W130" s="5">
        <f t="shared" si="23"/>
        <v>1.6245311783691918</v>
      </c>
      <c r="X130" s="5">
        <v>17</v>
      </c>
      <c r="Y130" s="5">
        <f t="shared" si="24"/>
        <v>-1.2563947146192915</v>
      </c>
      <c r="Z130" s="5">
        <v>25</v>
      </c>
      <c r="AA130" s="5">
        <f t="shared" si="25"/>
        <v>-0.83515094844158766</v>
      </c>
      <c r="AB130" s="5">
        <v>37028</v>
      </c>
    </row>
    <row r="131" spans="1:28" x14ac:dyDescent="0.2">
      <c r="A131" s="5"/>
      <c r="B131" s="5">
        <v>98.4</v>
      </c>
      <c r="C131" s="5">
        <f t="shared" ref="C131:C194" si="26">(B131-$B$208)/($B$209)</f>
        <v>-5.9215982877027493E-2</v>
      </c>
      <c r="D131" s="5">
        <v>175.7</v>
      </c>
      <c r="E131" s="5">
        <f t="shared" ref="E131:E194" si="27">(D131-$D$208)/($D$209)</f>
        <v>0.1338002028374263</v>
      </c>
      <c r="F131" s="10">
        <v>72.3</v>
      </c>
      <c r="G131" s="5">
        <f t="shared" ref="G131:G194" si="28">(F131-$F$208)/($F$209)</f>
        <v>2.9797611606673589</v>
      </c>
      <c r="H131" s="5">
        <v>50.5</v>
      </c>
      <c r="I131" s="5">
        <f t="shared" ref="I131:I194" si="29">(H131-$H$208)/($H$209)</f>
        <v>-1.3197663407569151</v>
      </c>
      <c r="J131" s="5">
        <v>3366</v>
      </c>
      <c r="K131" s="5">
        <f t="shared" ref="K131:K194" si="30">(J131-$J$208)/($J$209)</f>
        <v>1.5564911838229964</v>
      </c>
      <c r="L131" s="5">
        <v>203</v>
      </c>
      <c r="M131" s="5">
        <f t="shared" ref="M131:M194" si="31">(L131-$L$208)/($L$209)</f>
        <v>1.8272757270081899</v>
      </c>
      <c r="N131" s="5">
        <v>3.94</v>
      </c>
      <c r="O131" s="5">
        <f t="shared" ref="O131:O194" si="32">(N131-$N$208)/($N$209)</f>
        <v>2.2531219674412455</v>
      </c>
      <c r="P131" s="5">
        <v>3.11</v>
      </c>
      <c r="Q131" s="5">
        <f t="shared" ref="Q131:Q194" si="33">(P131-$P$208)/($P$209)</f>
        <v>-0.46369903974038085</v>
      </c>
      <c r="R131" s="5">
        <v>10</v>
      </c>
      <c r="S131" s="5">
        <f t="shared" ref="S131:S194" si="34">(R131-$R$208)/($R$209)</f>
        <v>-3.5884979460377317E-2</v>
      </c>
      <c r="T131" s="8">
        <v>288</v>
      </c>
      <c r="U131" s="5">
        <f t="shared" ref="U131:U194" si="35">(T131-$T$208)/($T$209)</f>
        <v>4.6500645143378829</v>
      </c>
      <c r="V131" s="5">
        <v>5750</v>
      </c>
      <c r="W131" s="5">
        <f t="shared" ref="W131:W194" si="36">(V131-$V$208)/($V$209)</f>
        <v>1.3100563043694899</v>
      </c>
      <c r="X131" s="5">
        <v>17</v>
      </c>
      <c r="Y131" s="5">
        <f t="shared" ref="Y131:Y194" si="37">(X131-$X$208)/($X$209)</f>
        <v>-1.2563947146192915</v>
      </c>
      <c r="Z131" s="5">
        <v>28</v>
      </c>
      <c r="AA131" s="5">
        <f t="shared" ref="AA131:AA194" si="38">(Z131-$Z$208)/($Z$209)</f>
        <v>-0.39951241299495788</v>
      </c>
      <c r="AB131" s="5">
        <v>31400.5</v>
      </c>
    </row>
    <row r="132" spans="1:28" x14ac:dyDescent="0.2">
      <c r="A132" s="5"/>
      <c r="B132" s="5">
        <v>96.1</v>
      </c>
      <c r="C132" s="5">
        <f t="shared" si="26"/>
        <v>-0.44116312277455827</v>
      </c>
      <c r="D132" s="5">
        <v>181.5</v>
      </c>
      <c r="E132" s="5">
        <f t="shared" si="27"/>
        <v>0.60391970985194576</v>
      </c>
      <c r="F132" s="5">
        <v>66.5</v>
      </c>
      <c r="G132" s="5">
        <f t="shared" si="28"/>
        <v>0.27605540667356077</v>
      </c>
      <c r="H132" s="5">
        <v>55.2</v>
      </c>
      <c r="I132" s="5">
        <f t="shared" si="29"/>
        <v>0.60368679692161142</v>
      </c>
      <c r="J132" s="5">
        <v>2579</v>
      </c>
      <c r="K132" s="5">
        <f t="shared" si="30"/>
        <v>4.5006793390388128E-2</v>
      </c>
      <c r="L132" s="5">
        <v>132</v>
      </c>
      <c r="M132" s="5">
        <f t="shared" si="31"/>
        <v>0.12229475344551256</v>
      </c>
      <c r="N132" s="5">
        <v>3.46</v>
      </c>
      <c r="O132" s="5">
        <f t="shared" si="32"/>
        <v>0.48088214652822264</v>
      </c>
      <c r="P132" s="5">
        <v>3.9</v>
      </c>
      <c r="Q132" s="5">
        <f t="shared" si="33"/>
        <v>2.0554576018549722</v>
      </c>
      <c r="R132" s="5">
        <v>8.6999999999999993</v>
      </c>
      <c r="S132" s="5">
        <f t="shared" si="34"/>
        <v>-0.36317269425128978</v>
      </c>
      <c r="T132" s="5">
        <v>90</v>
      </c>
      <c r="U132" s="5">
        <f t="shared" si="35"/>
        <v>-0.35699508447829548</v>
      </c>
      <c r="V132" s="5">
        <v>5100</v>
      </c>
      <c r="W132" s="5">
        <f t="shared" si="36"/>
        <v>-5.2668149629218126E-2</v>
      </c>
      <c r="X132" s="5">
        <v>23</v>
      </c>
      <c r="Y132" s="5">
        <f t="shared" si="37"/>
        <v>-0.33926385468948222</v>
      </c>
      <c r="Z132" s="5">
        <v>31</v>
      </c>
      <c r="AA132" s="5">
        <f t="shared" si="38"/>
        <v>3.6126122451671898E-2</v>
      </c>
      <c r="AB132" s="5">
        <v>9295</v>
      </c>
    </row>
    <row r="133" spans="1:28" x14ac:dyDescent="0.2">
      <c r="A133" s="5"/>
      <c r="B133" s="5">
        <v>96.1</v>
      </c>
      <c r="C133" s="5">
        <f t="shared" si="26"/>
        <v>-0.44116312277455827</v>
      </c>
      <c r="D133" s="5">
        <v>176.8</v>
      </c>
      <c r="E133" s="5">
        <f t="shared" si="27"/>
        <v>0.22296079899535406</v>
      </c>
      <c r="F133" s="5">
        <v>66.599999999999994</v>
      </c>
      <c r="G133" s="5">
        <f t="shared" si="28"/>
        <v>0.32267102312172707</v>
      </c>
      <c r="H133" s="5">
        <v>50.5</v>
      </c>
      <c r="I133" s="5">
        <f t="shared" si="29"/>
        <v>-1.3197663407569151</v>
      </c>
      <c r="J133" s="5">
        <v>2460</v>
      </c>
      <c r="K133" s="5">
        <f t="shared" si="30"/>
        <v>-0.18354040160513968</v>
      </c>
      <c r="L133" s="5">
        <v>132</v>
      </c>
      <c r="M133" s="5">
        <f t="shared" si="31"/>
        <v>0.12229475344551256</v>
      </c>
      <c r="N133" s="5">
        <v>3.46</v>
      </c>
      <c r="O133" s="5">
        <f t="shared" si="32"/>
        <v>0.48088214652822264</v>
      </c>
      <c r="P133" s="5">
        <v>3.9</v>
      </c>
      <c r="Q133" s="5">
        <f t="shared" si="33"/>
        <v>2.0554576018549722</v>
      </c>
      <c r="R133" s="5">
        <v>8.6999999999999993</v>
      </c>
      <c r="S133" s="5">
        <f t="shared" si="34"/>
        <v>-0.36317269425128978</v>
      </c>
      <c r="T133" s="5">
        <v>90</v>
      </c>
      <c r="U133" s="5">
        <f t="shared" si="35"/>
        <v>-0.35699508447829548</v>
      </c>
      <c r="V133" s="5">
        <v>5100</v>
      </c>
      <c r="W133" s="5">
        <f t="shared" si="36"/>
        <v>-5.2668149629218126E-2</v>
      </c>
      <c r="X133" s="5">
        <v>23</v>
      </c>
      <c r="Y133" s="5">
        <f t="shared" si="37"/>
        <v>-0.33926385468948222</v>
      </c>
      <c r="Z133" s="5">
        <v>31</v>
      </c>
      <c r="AA133" s="5">
        <f t="shared" si="38"/>
        <v>3.6126122451671898E-2</v>
      </c>
      <c r="AB133" s="5">
        <v>9895</v>
      </c>
    </row>
    <row r="134" spans="1:28" x14ac:dyDescent="0.2">
      <c r="A134" s="5"/>
      <c r="B134" s="5">
        <v>99.1</v>
      </c>
      <c r="C134" s="5">
        <f t="shared" si="26"/>
        <v>5.7028798830914197E-2</v>
      </c>
      <c r="D134" s="5">
        <v>186.6</v>
      </c>
      <c r="E134" s="5">
        <f t="shared" si="27"/>
        <v>1.0173006556750563</v>
      </c>
      <c r="F134" s="5">
        <v>66.5</v>
      </c>
      <c r="G134" s="5">
        <f t="shared" si="28"/>
        <v>0.27605540667356077</v>
      </c>
      <c r="H134" s="5">
        <v>56.1</v>
      </c>
      <c r="I134" s="5">
        <f t="shared" si="29"/>
        <v>0.97200761051962636</v>
      </c>
      <c r="J134" s="5">
        <v>2658</v>
      </c>
      <c r="K134" s="5">
        <f t="shared" si="30"/>
        <v>0.19673140183279733</v>
      </c>
      <c r="L134" s="5">
        <v>121</v>
      </c>
      <c r="M134" s="5">
        <f t="shared" si="31"/>
        <v>-0.14185722837405715</v>
      </c>
      <c r="N134" s="5">
        <v>3.54</v>
      </c>
      <c r="O134" s="5">
        <f t="shared" si="32"/>
        <v>0.77625545001372676</v>
      </c>
      <c r="P134" s="5">
        <v>3.07</v>
      </c>
      <c r="Q134" s="5">
        <f t="shared" si="33"/>
        <v>-0.59125127475786721</v>
      </c>
      <c r="R134" s="5">
        <v>9.31</v>
      </c>
      <c r="S134" s="5">
        <f t="shared" si="34"/>
        <v>-0.20959922808016909</v>
      </c>
      <c r="T134" s="5">
        <v>110</v>
      </c>
      <c r="U134" s="5">
        <f t="shared" si="35"/>
        <v>0.14876851136172256</v>
      </c>
      <c r="V134" s="5">
        <v>5250</v>
      </c>
      <c r="W134" s="5">
        <f t="shared" si="36"/>
        <v>0.26180672437048375</v>
      </c>
      <c r="X134" s="5">
        <v>21</v>
      </c>
      <c r="Y134" s="5">
        <f t="shared" si="37"/>
        <v>-0.64497414133275199</v>
      </c>
      <c r="Z134" s="5">
        <v>28</v>
      </c>
      <c r="AA134" s="5">
        <f t="shared" si="38"/>
        <v>-0.39951241299495788</v>
      </c>
      <c r="AB134" s="5">
        <v>11850</v>
      </c>
    </row>
    <row r="135" spans="1:28" x14ac:dyDescent="0.2">
      <c r="A135" s="5"/>
      <c r="B135" s="5">
        <v>99.1</v>
      </c>
      <c r="C135" s="5">
        <f t="shared" si="26"/>
        <v>5.7028798830914197E-2</v>
      </c>
      <c r="D135" s="5">
        <v>186.6</v>
      </c>
      <c r="E135" s="5">
        <f t="shared" si="27"/>
        <v>1.0173006556750563</v>
      </c>
      <c r="F135" s="5">
        <v>66.5</v>
      </c>
      <c r="G135" s="5">
        <f t="shared" si="28"/>
        <v>0.27605540667356077</v>
      </c>
      <c r="H135" s="5">
        <v>56.1</v>
      </c>
      <c r="I135" s="5">
        <f t="shared" si="29"/>
        <v>0.97200761051962636</v>
      </c>
      <c r="J135" s="5">
        <v>2695</v>
      </c>
      <c r="K135" s="5">
        <f t="shared" si="30"/>
        <v>0.26779229439443203</v>
      </c>
      <c r="L135" s="5">
        <v>121</v>
      </c>
      <c r="M135" s="5">
        <f t="shared" si="31"/>
        <v>-0.14185722837405715</v>
      </c>
      <c r="N135" s="5">
        <v>3.54</v>
      </c>
      <c r="O135" s="5">
        <f t="shared" si="32"/>
        <v>0.77625545001372676</v>
      </c>
      <c r="P135" s="5">
        <v>3.07</v>
      </c>
      <c r="Q135" s="5">
        <f t="shared" si="33"/>
        <v>-0.59125127475786721</v>
      </c>
      <c r="R135" s="5">
        <v>9.3000000000000007</v>
      </c>
      <c r="S135" s="5">
        <f t="shared" si="34"/>
        <v>-0.212116825886253</v>
      </c>
      <c r="T135" s="5">
        <v>110</v>
      </c>
      <c r="U135" s="5">
        <f t="shared" si="35"/>
        <v>0.14876851136172256</v>
      </c>
      <c r="V135" s="5">
        <v>5250</v>
      </c>
      <c r="W135" s="5">
        <f t="shared" si="36"/>
        <v>0.26180672437048375</v>
      </c>
      <c r="X135" s="5">
        <v>21</v>
      </c>
      <c r="Y135" s="5">
        <f t="shared" si="37"/>
        <v>-0.64497414133275199</v>
      </c>
      <c r="Z135" s="5">
        <v>28</v>
      </c>
      <c r="AA135" s="5">
        <f t="shared" si="38"/>
        <v>-0.39951241299495788</v>
      </c>
      <c r="AB135" s="5">
        <v>12170</v>
      </c>
    </row>
    <row r="136" spans="1:28" x14ac:dyDescent="0.2">
      <c r="A136" s="5"/>
      <c r="B136" s="5">
        <v>99.1</v>
      </c>
      <c r="C136" s="5">
        <f t="shared" si="26"/>
        <v>5.7028798830914197E-2</v>
      </c>
      <c r="D136" s="5">
        <v>186.6</v>
      </c>
      <c r="E136" s="5">
        <f t="shared" si="27"/>
        <v>1.0173006556750563</v>
      </c>
      <c r="F136" s="5">
        <v>66.5</v>
      </c>
      <c r="G136" s="5">
        <f t="shared" si="28"/>
        <v>0.27605540667356077</v>
      </c>
      <c r="H136" s="5">
        <v>56.1</v>
      </c>
      <c r="I136" s="5">
        <f t="shared" si="29"/>
        <v>0.97200761051962636</v>
      </c>
      <c r="J136" s="5">
        <v>2707</v>
      </c>
      <c r="K136" s="5">
        <f t="shared" si="30"/>
        <v>0.2908390703603676</v>
      </c>
      <c r="L136" s="5">
        <v>121</v>
      </c>
      <c r="M136" s="5">
        <f t="shared" si="31"/>
        <v>-0.14185722837405715</v>
      </c>
      <c r="N136" s="5">
        <v>2.54</v>
      </c>
      <c r="O136" s="5">
        <f t="shared" si="32"/>
        <v>-2.9159108435550709</v>
      </c>
      <c r="P136" s="8">
        <v>2.0699999999999998</v>
      </c>
      <c r="Q136" s="5">
        <f t="shared" si="33"/>
        <v>-3.7800571501950229</v>
      </c>
      <c r="R136" s="5">
        <v>9.3000000000000007</v>
      </c>
      <c r="S136" s="5">
        <f t="shared" si="34"/>
        <v>-0.212116825886253</v>
      </c>
      <c r="T136" s="5">
        <v>110</v>
      </c>
      <c r="U136" s="5">
        <f t="shared" si="35"/>
        <v>0.14876851136172256</v>
      </c>
      <c r="V136" s="5">
        <v>5250</v>
      </c>
      <c r="W136" s="5">
        <f t="shared" si="36"/>
        <v>0.26180672437048375</v>
      </c>
      <c r="X136" s="5">
        <v>21</v>
      </c>
      <c r="Y136" s="5">
        <f t="shared" si="37"/>
        <v>-0.64497414133275199</v>
      </c>
      <c r="Z136" s="5">
        <v>28</v>
      </c>
      <c r="AA136" s="5">
        <f t="shared" si="38"/>
        <v>-0.39951241299495788</v>
      </c>
      <c r="AB136" s="5">
        <v>15040</v>
      </c>
    </row>
    <row r="137" spans="1:28" x14ac:dyDescent="0.2">
      <c r="A137" s="5"/>
      <c r="B137" s="5">
        <v>99.1</v>
      </c>
      <c r="C137" s="5">
        <f t="shared" si="26"/>
        <v>5.7028798830914197E-2</v>
      </c>
      <c r="D137" s="5">
        <v>186.6</v>
      </c>
      <c r="E137" s="5">
        <f t="shared" si="27"/>
        <v>1.0173006556750563</v>
      </c>
      <c r="F137" s="5">
        <v>66.5</v>
      </c>
      <c r="G137" s="5">
        <f t="shared" si="28"/>
        <v>0.27605540667356077</v>
      </c>
      <c r="H137" s="5">
        <v>56.1</v>
      </c>
      <c r="I137" s="5">
        <f t="shared" si="29"/>
        <v>0.97200761051962636</v>
      </c>
      <c r="J137" s="5">
        <v>2758</v>
      </c>
      <c r="K137" s="5">
        <f t="shared" si="30"/>
        <v>0.3887878682155938</v>
      </c>
      <c r="L137" s="5">
        <v>121</v>
      </c>
      <c r="M137" s="5">
        <f t="shared" si="31"/>
        <v>-0.14185722837405715</v>
      </c>
      <c r="N137" s="5">
        <v>3.54</v>
      </c>
      <c r="O137" s="5">
        <f t="shared" si="32"/>
        <v>0.77625545001372676</v>
      </c>
      <c r="P137" s="5">
        <v>3.07</v>
      </c>
      <c r="Q137" s="5">
        <f t="shared" si="33"/>
        <v>-0.59125127475786721</v>
      </c>
      <c r="R137" s="5">
        <v>9.3000000000000007</v>
      </c>
      <c r="S137" s="5">
        <f t="shared" si="34"/>
        <v>-0.212116825886253</v>
      </c>
      <c r="T137" s="5">
        <v>110</v>
      </c>
      <c r="U137" s="5">
        <f t="shared" si="35"/>
        <v>0.14876851136172256</v>
      </c>
      <c r="V137" s="5">
        <v>5250</v>
      </c>
      <c r="W137" s="5">
        <f t="shared" si="36"/>
        <v>0.26180672437048375</v>
      </c>
      <c r="X137" s="5">
        <v>21</v>
      </c>
      <c r="Y137" s="5">
        <f t="shared" si="37"/>
        <v>-0.64497414133275199</v>
      </c>
      <c r="Z137" s="5">
        <v>28</v>
      </c>
      <c r="AA137" s="5">
        <f t="shared" si="38"/>
        <v>-0.39951241299495788</v>
      </c>
      <c r="AB137" s="5">
        <v>15510</v>
      </c>
    </row>
    <row r="138" spans="1:28" x14ac:dyDescent="0.2">
      <c r="A138" s="5"/>
      <c r="B138" s="5">
        <v>99.1</v>
      </c>
      <c r="C138" s="5">
        <f t="shared" si="26"/>
        <v>5.7028798830914197E-2</v>
      </c>
      <c r="D138" s="5">
        <v>186.6</v>
      </c>
      <c r="E138" s="5">
        <f t="shared" si="27"/>
        <v>1.0173006556750563</v>
      </c>
      <c r="F138" s="5">
        <v>66.5</v>
      </c>
      <c r="G138" s="5">
        <f t="shared" si="28"/>
        <v>0.27605540667356077</v>
      </c>
      <c r="H138" s="5">
        <v>56.1</v>
      </c>
      <c r="I138" s="5">
        <f t="shared" si="29"/>
        <v>0.97200761051962636</v>
      </c>
      <c r="J138" s="5">
        <v>2808</v>
      </c>
      <c r="K138" s="5">
        <f t="shared" si="30"/>
        <v>0.48481610140699205</v>
      </c>
      <c r="L138" s="5">
        <v>121</v>
      </c>
      <c r="M138" s="5">
        <f t="shared" si="31"/>
        <v>-0.14185722837405715</v>
      </c>
      <c r="N138" s="5">
        <v>3.54</v>
      </c>
      <c r="O138" s="5">
        <f t="shared" si="32"/>
        <v>0.77625545001372676</v>
      </c>
      <c r="P138" s="5">
        <v>3.07</v>
      </c>
      <c r="Q138" s="5">
        <f t="shared" si="33"/>
        <v>-0.59125127475786721</v>
      </c>
      <c r="R138" s="5">
        <v>9</v>
      </c>
      <c r="S138" s="5">
        <f t="shared" si="34"/>
        <v>-0.28764476006877138</v>
      </c>
      <c r="T138" s="5">
        <v>160</v>
      </c>
      <c r="U138" s="5">
        <f t="shared" si="35"/>
        <v>1.4131775009617678</v>
      </c>
      <c r="V138" s="5">
        <v>5500</v>
      </c>
      <c r="W138" s="5">
        <f t="shared" si="36"/>
        <v>0.78593151436998676</v>
      </c>
      <c r="X138" s="5">
        <v>19</v>
      </c>
      <c r="Y138" s="5">
        <f t="shared" si="37"/>
        <v>-0.95068442797602182</v>
      </c>
      <c r="Z138" s="5">
        <v>26</v>
      </c>
      <c r="AA138" s="5">
        <f t="shared" si="38"/>
        <v>-0.68993810329271099</v>
      </c>
      <c r="AB138" s="5">
        <v>18150</v>
      </c>
    </row>
    <row r="139" spans="1:28" x14ac:dyDescent="0.2">
      <c r="A139" s="5"/>
      <c r="B139" s="5">
        <v>99.1</v>
      </c>
      <c r="C139" s="5">
        <f t="shared" si="26"/>
        <v>5.7028798830914197E-2</v>
      </c>
      <c r="D139" s="5">
        <v>186.6</v>
      </c>
      <c r="E139" s="5">
        <f t="shared" si="27"/>
        <v>1.0173006556750563</v>
      </c>
      <c r="F139" s="5">
        <v>66.5</v>
      </c>
      <c r="G139" s="5">
        <f t="shared" si="28"/>
        <v>0.27605540667356077</v>
      </c>
      <c r="H139" s="5">
        <v>56.1</v>
      </c>
      <c r="I139" s="5">
        <f t="shared" si="29"/>
        <v>0.97200761051962636</v>
      </c>
      <c r="J139" s="5">
        <v>2847</v>
      </c>
      <c r="K139" s="5">
        <f t="shared" si="30"/>
        <v>0.55971812329628268</v>
      </c>
      <c r="L139" s="5">
        <v>121</v>
      </c>
      <c r="M139" s="5">
        <f t="shared" si="31"/>
        <v>-0.14185722837405715</v>
      </c>
      <c r="N139" s="5">
        <v>3.54</v>
      </c>
      <c r="O139" s="5">
        <f t="shared" si="32"/>
        <v>0.77625545001372676</v>
      </c>
      <c r="P139" s="5">
        <v>3.07</v>
      </c>
      <c r="Q139" s="5">
        <f t="shared" si="33"/>
        <v>-0.59125127475786721</v>
      </c>
      <c r="R139" s="5">
        <v>9</v>
      </c>
      <c r="S139" s="5">
        <f t="shared" si="34"/>
        <v>-0.28764476006877138</v>
      </c>
      <c r="T139" s="5">
        <v>160</v>
      </c>
      <c r="U139" s="5">
        <f t="shared" si="35"/>
        <v>1.4131775009617678</v>
      </c>
      <c r="V139" s="5">
        <v>5500</v>
      </c>
      <c r="W139" s="5">
        <f t="shared" si="36"/>
        <v>0.78593151436998676</v>
      </c>
      <c r="X139" s="5">
        <v>19</v>
      </c>
      <c r="Y139" s="5">
        <f t="shared" si="37"/>
        <v>-0.95068442797602182</v>
      </c>
      <c r="Z139" s="5">
        <v>26</v>
      </c>
      <c r="AA139" s="5">
        <f t="shared" si="38"/>
        <v>-0.68993810329271099</v>
      </c>
      <c r="AB139" s="5">
        <v>18620</v>
      </c>
    </row>
    <row r="140" spans="1:28" x14ac:dyDescent="0.2">
      <c r="A140" s="5"/>
      <c r="B140" s="5">
        <v>93.7</v>
      </c>
      <c r="C140" s="5">
        <f t="shared" si="26"/>
        <v>-0.83971666005893475</v>
      </c>
      <c r="D140" s="5">
        <v>156.9</v>
      </c>
      <c r="E140" s="5">
        <f t="shared" si="27"/>
        <v>-1.3900354405889428</v>
      </c>
      <c r="F140" s="5">
        <v>63.4</v>
      </c>
      <c r="G140" s="5">
        <f t="shared" si="28"/>
        <v>-1.1690287032196776</v>
      </c>
      <c r="H140" s="5">
        <v>53.7</v>
      </c>
      <c r="I140" s="5">
        <f t="shared" si="29"/>
        <v>-1.0181225741747766E-2</v>
      </c>
      <c r="J140" s="5">
        <v>2050</v>
      </c>
      <c r="K140" s="5">
        <f t="shared" si="30"/>
        <v>-0.97097191377460523</v>
      </c>
      <c r="L140" s="5">
        <v>97</v>
      </c>
      <c r="M140" s="5">
        <f t="shared" si="31"/>
        <v>-0.71818882507130022</v>
      </c>
      <c r="N140" s="5">
        <v>3.62</v>
      </c>
      <c r="O140" s="5">
        <f t="shared" si="32"/>
        <v>1.0716287534992308</v>
      </c>
      <c r="P140" s="10">
        <v>2.36</v>
      </c>
      <c r="Q140" s="5">
        <f t="shared" si="33"/>
        <v>-2.8553034463182478</v>
      </c>
      <c r="R140" s="5">
        <v>9</v>
      </c>
      <c r="S140" s="5">
        <f t="shared" si="34"/>
        <v>-0.28764476006877138</v>
      </c>
      <c r="T140" s="5">
        <v>69</v>
      </c>
      <c r="U140" s="5">
        <f t="shared" si="35"/>
        <v>-0.88804686011031442</v>
      </c>
      <c r="V140" s="5">
        <v>4900</v>
      </c>
      <c r="W140" s="5">
        <f t="shared" si="36"/>
        <v>-0.47196798162882059</v>
      </c>
      <c r="X140" s="5">
        <v>31</v>
      </c>
      <c r="Y140" s="5">
        <f t="shared" si="37"/>
        <v>0.8835772918835969</v>
      </c>
      <c r="Z140" s="5">
        <v>36</v>
      </c>
      <c r="AA140" s="5">
        <f t="shared" si="38"/>
        <v>0.7621903481960548</v>
      </c>
      <c r="AB140" s="5">
        <v>5118</v>
      </c>
    </row>
    <row r="141" spans="1:28" x14ac:dyDescent="0.2">
      <c r="A141" s="5"/>
      <c r="B141" s="5">
        <v>93.7</v>
      </c>
      <c r="C141" s="5">
        <f t="shared" si="26"/>
        <v>-0.83971666005893475</v>
      </c>
      <c r="D141" s="5">
        <v>157.9</v>
      </c>
      <c r="E141" s="5">
        <f t="shared" si="27"/>
        <v>-1.3089803531726465</v>
      </c>
      <c r="F141" s="5">
        <v>63.6</v>
      </c>
      <c r="G141" s="5">
        <f t="shared" si="28"/>
        <v>-1.0757974703233382</v>
      </c>
      <c r="H141" s="5">
        <v>53.7</v>
      </c>
      <c r="I141" s="5">
        <f t="shared" si="29"/>
        <v>-1.0181225741747766E-2</v>
      </c>
      <c r="J141" s="5">
        <v>2120</v>
      </c>
      <c r="K141" s="5">
        <f t="shared" si="30"/>
        <v>-0.8365323873066477</v>
      </c>
      <c r="L141" s="5">
        <v>108</v>
      </c>
      <c r="M141" s="5">
        <f t="shared" si="31"/>
        <v>-0.45403684325173044</v>
      </c>
      <c r="N141" s="5">
        <v>3.62</v>
      </c>
      <c r="O141" s="5">
        <f t="shared" si="32"/>
        <v>1.0716287534992308</v>
      </c>
      <c r="P141" s="10">
        <v>2.64</v>
      </c>
      <c r="Q141" s="5">
        <f t="shared" si="33"/>
        <v>-1.9624378011958432</v>
      </c>
      <c r="R141" s="5">
        <v>8.6999999999999993</v>
      </c>
      <c r="S141" s="5">
        <f t="shared" si="34"/>
        <v>-0.36317269425128978</v>
      </c>
      <c r="T141" s="5">
        <v>73</v>
      </c>
      <c r="U141" s="5">
        <f t="shared" si="35"/>
        <v>-0.7868941409423108</v>
      </c>
      <c r="V141" s="5">
        <v>4400</v>
      </c>
      <c r="W141" s="5">
        <f t="shared" si="36"/>
        <v>-1.5202175616278268</v>
      </c>
      <c r="X141" s="5">
        <v>26</v>
      </c>
      <c r="Y141" s="5">
        <f t="shared" si="37"/>
        <v>0.11930157527542246</v>
      </c>
      <c r="Z141" s="5">
        <v>31</v>
      </c>
      <c r="AA141" s="5">
        <f t="shared" si="38"/>
        <v>3.6126122451671898E-2</v>
      </c>
      <c r="AB141" s="5">
        <v>7053</v>
      </c>
    </row>
    <row r="142" spans="1:28" x14ac:dyDescent="0.2">
      <c r="A142" s="5"/>
      <c r="B142" s="5">
        <v>93.3</v>
      </c>
      <c r="C142" s="5">
        <f t="shared" si="26"/>
        <v>-0.90614224960633205</v>
      </c>
      <c r="D142" s="5">
        <v>157.30000000000001</v>
      </c>
      <c r="E142" s="5">
        <f t="shared" si="27"/>
        <v>-1.3576134056224238</v>
      </c>
      <c r="F142" s="5">
        <v>63.8</v>
      </c>
      <c r="G142" s="5">
        <f t="shared" si="28"/>
        <v>-0.98256623742700233</v>
      </c>
      <c r="H142" s="5">
        <v>55.7</v>
      </c>
      <c r="I142" s="5">
        <f t="shared" si="29"/>
        <v>0.80830947114273122</v>
      </c>
      <c r="J142" s="5">
        <v>2240</v>
      </c>
      <c r="K142" s="5">
        <f t="shared" si="30"/>
        <v>-0.60606462764729196</v>
      </c>
      <c r="L142" s="5">
        <v>108</v>
      </c>
      <c r="M142" s="5">
        <f t="shared" si="31"/>
        <v>-0.45403684325173044</v>
      </c>
      <c r="N142" s="5">
        <v>3.62</v>
      </c>
      <c r="O142" s="5">
        <f t="shared" si="32"/>
        <v>1.0716287534992308</v>
      </c>
      <c r="P142" s="10">
        <v>2.64</v>
      </c>
      <c r="Q142" s="5">
        <f t="shared" si="33"/>
        <v>-1.9624378011958432</v>
      </c>
      <c r="R142" s="5">
        <v>8.6999999999999993</v>
      </c>
      <c r="S142" s="5">
        <f t="shared" si="34"/>
        <v>-0.36317269425128978</v>
      </c>
      <c r="T142" s="5">
        <v>73</v>
      </c>
      <c r="U142" s="5">
        <f t="shared" si="35"/>
        <v>-0.7868941409423108</v>
      </c>
      <c r="V142" s="5">
        <v>4400</v>
      </c>
      <c r="W142" s="5">
        <f t="shared" si="36"/>
        <v>-1.5202175616278268</v>
      </c>
      <c r="X142" s="5">
        <v>26</v>
      </c>
      <c r="Y142" s="5">
        <f t="shared" si="37"/>
        <v>0.11930157527542246</v>
      </c>
      <c r="Z142" s="5">
        <v>31</v>
      </c>
      <c r="AA142" s="5">
        <f t="shared" si="38"/>
        <v>3.6126122451671898E-2</v>
      </c>
      <c r="AB142" s="5">
        <v>7603</v>
      </c>
    </row>
    <row r="143" spans="1:28" x14ac:dyDescent="0.2">
      <c r="A143" s="5"/>
      <c r="B143" s="5">
        <v>97.2</v>
      </c>
      <c r="C143" s="5">
        <f t="shared" si="26"/>
        <v>-0.25849275151921697</v>
      </c>
      <c r="D143" s="5">
        <v>172</v>
      </c>
      <c r="E143" s="5">
        <f t="shared" si="27"/>
        <v>-0.1661036206028691</v>
      </c>
      <c r="F143" s="5">
        <v>65.400000000000006</v>
      </c>
      <c r="G143" s="5">
        <f t="shared" si="28"/>
        <v>-0.23671637425629505</v>
      </c>
      <c r="H143" s="5">
        <v>52.5</v>
      </c>
      <c r="I143" s="5">
        <f t="shared" si="29"/>
        <v>-0.50127564387243628</v>
      </c>
      <c r="J143" s="5">
        <v>2145</v>
      </c>
      <c r="K143" s="5">
        <f t="shared" si="30"/>
        <v>-0.7885182707109486</v>
      </c>
      <c r="L143" s="5">
        <v>108</v>
      </c>
      <c r="M143" s="5">
        <f t="shared" si="31"/>
        <v>-0.45403684325173044</v>
      </c>
      <c r="N143" s="5">
        <v>3.62</v>
      </c>
      <c r="O143" s="5">
        <f t="shared" si="32"/>
        <v>1.0716287534992308</v>
      </c>
      <c r="P143" s="10">
        <v>2.64</v>
      </c>
      <c r="Q143" s="5">
        <f t="shared" si="33"/>
        <v>-1.9624378011958432</v>
      </c>
      <c r="R143" s="5">
        <v>9.5</v>
      </c>
      <c r="S143" s="5">
        <f t="shared" si="34"/>
        <v>-0.16176486976457435</v>
      </c>
      <c r="T143" s="5">
        <v>82</v>
      </c>
      <c r="U143" s="5">
        <f t="shared" si="35"/>
        <v>-0.55930052281430276</v>
      </c>
      <c r="V143" s="5">
        <v>4800</v>
      </c>
      <c r="W143" s="5">
        <f t="shared" si="36"/>
        <v>-0.68161789762862179</v>
      </c>
      <c r="X143" s="5">
        <v>32</v>
      </c>
      <c r="Y143" s="5">
        <f t="shared" si="37"/>
        <v>1.0364324352052319</v>
      </c>
      <c r="Z143" s="5">
        <v>37</v>
      </c>
      <c r="AA143" s="5">
        <f t="shared" si="38"/>
        <v>0.90740319334493147</v>
      </c>
      <c r="AB143" s="5">
        <v>7126</v>
      </c>
    </row>
    <row r="144" spans="1:28" x14ac:dyDescent="0.2">
      <c r="A144" s="5"/>
      <c r="B144" s="5">
        <v>97.2</v>
      </c>
      <c r="C144" s="5">
        <f t="shared" si="26"/>
        <v>-0.25849275151921697</v>
      </c>
      <c r="D144" s="5">
        <v>172</v>
      </c>
      <c r="E144" s="5">
        <f t="shared" si="27"/>
        <v>-0.1661036206028691</v>
      </c>
      <c r="F144" s="5">
        <v>65.400000000000006</v>
      </c>
      <c r="G144" s="5">
        <f t="shared" si="28"/>
        <v>-0.23671637425629505</v>
      </c>
      <c r="H144" s="5">
        <v>52.5</v>
      </c>
      <c r="I144" s="5">
        <f t="shared" si="29"/>
        <v>-0.50127564387243628</v>
      </c>
      <c r="J144" s="5">
        <v>2190</v>
      </c>
      <c r="K144" s="5">
        <f t="shared" si="30"/>
        <v>-0.70209286083869016</v>
      </c>
      <c r="L144" s="5">
        <v>108</v>
      </c>
      <c r="M144" s="5">
        <f t="shared" si="31"/>
        <v>-0.45403684325173044</v>
      </c>
      <c r="N144" s="5">
        <v>3.62</v>
      </c>
      <c r="O144" s="5">
        <f t="shared" si="32"/>
        <v>1.0716287534992308</v>
      </c>
      <c r="P144" s="10">
        <v>2.64</v>
      </c>
      <c r="Q144" s="5">
        <f t="shared" si="33"/>
        <v>-1.9624378011958432</v>
      </c>
      <c r="R144" s="5">
        <v>9.5</v>
      </c>
      <c r="S144" s="5">
        <f t="shared" si="34"/>
        <v>-0.16176486976457435</v>
      </c>
      <c r="T144" s="5">
        <v>82</v>
      </c>
      <c r="U144" s="5">
        <f t="shared" si="35"/>
        <v>-0.55930052281430276</v>
      </c>
      <c r="V144" s="5">
        <v>4400</v>
      </c>
      <c r="W144" s="5">
        <f t="shared" si="36"/>
        <v>-1.5202175616278268</v>
      </c>
      <c r="X144" s="5">
        <v>28</v>
      </c>
      <c r="Y144" s="5">
        <f t="shared" si="37"/>
        <v>0.42501186191869222</v>
      </c>
      <c r="Z144" s="5">
        <v>33</v>
      </c>
      <c r="AA144" s="5">
        <f t="shared" si="38"/>
        <v>0.32655181274942507</v>
      </c>
      <c r="AB144" s="5">
        <v>7775</v>
      </c>
    </row>
    <row r="145" spans="1:28" x14ac:dyDescent="0.2">
      <c r="A145" s="5"/>
      <c r="B145" s="5">
        <v>97.2</v>
      </c>
      <c r="C145" s="5">
        <f t="shared" si="26"/>
        <v>-0.25849275151921697</v>
      </c>
      <c r="D145" s="5">
        <v>172</v>
      </c>
      <c r="E145" s="5">
        <f t="shared" si="27"/>
        <v>-0.1661036206028691</v>
      </c>
      <c r="F145" s="5">
        <v>65.400000000000006</v>
      </c>
      <c r="G145" s="5">
        <f t="shared" si="28"/>
        <v>-0.23671637425629505</v>
      </c>
      <c r="H145" s="5">
        <v>52.5</v>
      </c>
      <c r="I145" s="5">
        <f t="shared" si="29"/>
        <v>-0.50127564387243628</v>
      </c>
      <c r="J145" s="5">
        <v>2340</v>
      </c>
      <c r="K145" s="5">
        <f t="shared" si="30"/>
        <v>-0.41400816126449547</v>
      </c>
      <c r="L145" s="5">
        <v>108</v>
      </c>
      <c r="M145" s="5">
        <f t="shared" si="31"/>
        <v>-0.45403684325173044</v>
      </c>
      <c r="N145" s="5">
        <v>3.62</v>
      </c>
      <c r="O145" s="5">
        <f t="shared" si="32"/>
        <v>1.0716287534992308</v>
      </c>
      <c r="P145" s="10">
        <v>2.64</v>
      </c>
      <c r="Q145" s="5">
        <f t="shared" si="33"/>
        <v>-1.9624378011958432</v>
      </c>
      <c r="R145" s="5">
        <v>9</v>
      </c>
      <c r="S145" s="5">
        <f t="shared" si="34"/>
        <v>-0.28764476006877138</v>
      </c>
      <c r="T145" s="5">
        <v>94</v>
      </c>
      <c r="U145" s="5">
        <f t="shared" si="35"/>
        <v>-0.25584236531029186</v>
      </c>
      <c r="V145" s="5">
        <v>5200</v>
      </c>
      <c r="W145" s="5">
        <f t="shared" si="36"/>
        <v>0.15698176637058311</v>
      </c>
      <c r="X145" s="5">
        <v>26</v>
      </c>
      <c r="Y145" s="5">
        <f t="shared" si="37"/>
        <v>0.11930157527542246</v>
      </c>
      <c r="Z145" s="5">
        <v>32</v>
      </c>
      <c r="AA145" s="5">
        <f t="shared" si="38"/>
        <v>0.18133896760054849</v>
      </c>
      <c r="AB145" s="5">
        <v>9960</v>
      </c>
    </row>
    <row r="146" spans="1:28" x14ac:dyDescent="0.2">
      <c r="A146" s="5"/>
      <c r="B146" s="5">
        <v>97</v>
      </c>
      <c r="C146" s="5">
        <f t="shared" si="26"/>
        <v>-0.29170554629291556</v>
      </c>
      <c r="D146" s="5">
        <v>172</v>
      </c>
      <c r="E146" s="5">
        <f t="shared" si="27"/>
        <v>-0.1661036206028691</v>
      </c>
      <c r="F146" s="5">
        <v>65.400000000000006</v>
      </c>
      <c r="G146" s="5">
        <f t="shared" si="28"/>
        <v>-0.23671637425629505</v>
      </c>
      <c r="H146" s="5">
        <v>54.3</v>
      </c>
      <c r="I146" s="5">
        <f t="shared" si="29"/>
        <v>0.2353659833235936</v>
      </c>
      <c r="J146" s="5">
        <v>2385</v>
      </c>
      <c r="K146" s="5">
        <f t="shared" si="30"/>
        <v>-0.32758275139223703</v>
      </c>
      <c r="L146" s="5">
        <v>108</v>
      </c>
      <c r="M146" s="5">
        <f t="shared" si="31"/>
        <v>-0.45403684325173044</v>
      </c>
      <c r="N146" s="5">
        <v>3.62</v>
      </c>
      <c r="O146" s="5">
        <f t="shared" si="32"/>
        <v>1.0716287534992308</v>
      </c>
      <c r="P146" s="10">
        <v>2.64</v>
      </c>
      <c r="Q146" s="5">
        <f t="shared" si="33"/>
        <v>-1.9624378011958432</v>
      </c>
      <c r="R146" s="5">
        <v>9</v>
      </c>
      <c r="S146" s="5">
        <f t="shared" si="34"/>
        <v>-0.28764476006877138</v>
      </c>
      <c r="T146" s="5">
        <v>82</v>
      </c>
      <c r="U146" s="5">
        <f t="shared" si="35"/>
        <v>-0.55930052281430276</v>
      </c>
      <c r="V146" s="5">
        <v>4800</v>
      </c>
      <c r="W146" s="5">
        <f t="shared" si="36"/>
        <v>-0.68161789762862179</v>
      </c>
      <c r="X146" s="5">
        <v>24</v>
      </c>
      <c r="Y146" s="5">
        <f t="shared" si="37"/>
        <v>-0.18640871136784731</v>
      </c>
      <c r="Z146" s="5">
        <v>25</v>
      </c>
      <c r="AA146" s="5">
        <f t="shared" si="38"/>
        <v>-0.83515094844158766</v>
      </c>
      <c r="AB146" s="5">
        <v>9233</v>
      </c>
    </row>
    <row r="147" spans="1:28" x14ac:dyDescent="0.2">
      <c r="A147" s="5"/>
      <c r="B147" s="5">
        <v>97</v>
      </c>
      <c r="C147" s="5">
        <f t="shared" si="26"/>
        <v>-0.29170554629291556</v>
      </c>
      <c r="D147" s="5">
        <v>172</v>
      </c>
      <c r="E147" s="5">
        <f t="shared" si="27"/>
        <v>-0.1661036206028691</v>
      </c>
      <c r="F147" s="5">
        <v>65.400000000000006</v>
      </c>
      <c r="G147" s="5">
        <f t="shared" si="28"/>
        <v>-0.23671637425629505</v>
      </c>
      <c r="H147" s="5">
        <v>54.3</v>
      </c>
      <c r="I147" s="5">
        <f t="shared" si="29"/>
        <v>0.2353659833235936</v>
      </c>
      <c r="J147" s="5">
        <v>2510</v>
      </c>
      <c r="K147" s="5">
        <f t="shared" si="30"/>
        <v>-8.7512168413741445E-2</v>
      </c>
      <c r="L147" s="5">
        <v>108</v>
      </c>
      <c r="M147" s="5">
        <f t="shared" si="31"/>
        <v>-0.45403684325173044</v>
      </c>
      <c r="N147" s="5">
        <v>3.62</v>
      </c>
      <c r="O147" s="5">
        <f t="shared" si="32"/>
        <v>1.0716287534992308</v>
      </c>
      <c r="P147" s="10">
        <v>2.64</v>
      </c>
      <c r="Q147" s="5">
        <f t="shared" si="33"/>
        <v>-1.9624378011958432</v>
      </c>
      <c r="R147" s="5">
        <v>7.7</v>
      </c>
      <c r="S147" s="5">
        <f t="shared" si="34"/>
        <v>-0.61493247485968361</v>
      </c>
      <c r="T147" s="5">
        <v>111</v>
      </c>
      <c r="U147" s="5">
        <f t="shared" si="35"/>
        <v>0.17405669115372346</v>
      </c>
      <c r="V147" s="5">
        <v>4800</v>
      </c>
      <c r="W147" s="5">
        <f t="shared" si="36"/>
        <v>-0.68161789762862179</v>
      </c>
      <c r="X147" s="5">
        <v>24</v>
      </c>
      <c r="Y147" s="5">
        <f t="shared" si="37"/>
        <v>-0.18640871136784731</v>
      </c>
      <c r="Z147" s="5">
        <v>29</v>
      </c>
      <c r="AA147" s="5">
        <f t="shared" si="38"/>
        <v>-0.25429956784608126</v>
      </c>
      <c r="AB147" s="5">
        <v>11259</v>
      </c>
    </row>
    <row r="148" spans="1:28" x14ac:dyDescent="0.2">
      <c r="A148" s="5"/>
      <c r="B148" s="5">
        <v>97</v>
      </c>
      <c r="C148" s="5">
        <f t="shared" si="26"/>
        <v>-0.29170554629291556</v>
      </c>
      <c r="D148" s="5">
        <v>173.5</v>
      </c>
      <c r="E148" s="5">
        <f t="shared" si="27"/>
        <v>-4.4520989478424644E-2</v>
      </c>
      <c r="F148" s="5">
        <v>65.400000000000006</v>
      </c>
      <c r="G148" s="5">
        <f t="shared" si="28"/>
        <v>-0.23671637425629505</v>
      </c>
      <c r="H148" s="5">
        <v>53</v>
      </c>
      <c r="I148" s="5">
        <f t="shared" si="29"/>
        <v>-0.29665296965131654</v>
      </c>
      <c r="J148" s="5">
        <v>2290</v>
      </c>
      <c r="K148" s="5">
        <f t="shared" si="30"/>
        <v>-0.51003639445589366</v>
      </c>
      <c r="L148" s="5">
        <v>108</v>
      </c>
      <c r="M148" s="5">
        <f t="shared" si="31"/>
        <v>-0.45403684325173044</v>
      </c>
      <c r="N148" s="5">
        <v>3.62</v>
      </c>
      <c r="O148" s="5">
        <f t="shared" si="32"/>
        <v>1.0716287534992308</v>
      </c>
      <c r="P148" s="10">
        <v>2.64</v>
      </c>
      <c r="Q148" s="5">
        <f t="shared" si="33"/>
        <v>-1.9624378011958432</v>
      </c>
      <c r="R148" s="5">
        <v>9</v>
      </c>
      <c r="S148" s="5">
        <f t="shared" si="34"/>
        <v>-0.28764476006877138</v>
      </c>
      <c r="T148" s="5">
        <v>82</v>
      </c>
      <c r="U148" s="5">
        <f t="shared" si="35"/>
        <v>-0.55930052281430276</v>
      </c>
      <c r="V148" s="5">
        <v>4800</v>
      </c>
      <c r="W148" s="5">
        <f t="shared" si="36"/>
        <v>-0.68161789762862179</v>
      </c>
      <c r="X148" s="5">
        <v>28</v>
      </c>
      <c r="Y148" s="5">
        <f t="shared" si="37"/>
        <v>0.42501186191869222</v>
      </c>
      <c r="Z148" s="5">
        <v>32</v>
      </c>
      <c r="AA148" s="5">
        <f t="shared" si="38"/>
        <v>0.18133896760054849</v>
      </c>
      <c r="AB148" s="5">
        <v>7463</v>
      </c>
    </row>
    <row r="149" spans="1:28" x14ac:dyDescent="0.2">
      <c r="A149" s="5"/>
      <c r="B149" s="5">
        <v>97</v>
      </c>
      <c r="C149" s="5">
        <f t="shared" si="26"/>
        <v>-0.29170554629291556</v>
      </c>
      <c r="D149" s="5">
        <v>173.5</v>
      </c>
      <c r="E149" s="5">
        <f t="shared" si="27"/>
        <v>-4.4520989478424644E-2</v>
      </c>
      <c r="F149" s="5">
        <v>65.400000000000006</v>
      </c>
      <c r="G149" s="5">
        <f t="shared" si="28"/>
        <v>-0.23671637425629505</v>
      </c>
      <c r="H149" s="5">
        <v>53</v>
      </c>
      <c r="I149" s="5">
        <f t="shared" si="29"/>
        <v>-0.29665296965131654</v>
      </c>
      <c r="J149" s="5">
        <v>2455</v>
      </c>
      <c r="K149" s="5">
        <f t="shared" si="30"/>
        <v>-0.19314322492427949</v>
      </c>
      <c r="L149" s="5">
        <v>108</v>
      </c>
      <c r="M149" s="5">
        <f t="shared" si="31"/>
        <v>-0.45403684325173044</v>
      </c>
      <c r="N149" s="5">
        <v>3.62</v>
      </c>
      <c r="O149" s="5">
        <f t="shared" si="32"/>
        <v>1.0716287534992308</v>
      </c>
      <c r="P149" s="10">
        <v>2.64</v>
      </c>
      <c r="Q149" s="5">
        <f t="shared" si="33"/>
        <v>-1.9624378011958432</v>
      </c>
      <c r="R149" s="5">
        <v>9</v>
      </c>
      <c r="S149" s="5">
        <f t="shared" si="34"/>
        <v>-0.28764476006877138</v>
      </c>
      <c r="T149" s="5">
        <v>94</v>
      </c>
      <c r="U149" s="5">
        <f t="shared" si="35"/>
        <v>-0.25584236531029186</v>
      </c>
      <c r="V149" s="5">
        <v>5200</v>
      </c>
      <c r="W149" s="5">
        <f t="shared" si="36"/>
        <v>0.15698176637058311</v>
      </c>
      <c r="X149" s="5">
        <v>25</v>
      </c>
      <c r="Y149" s="5">
        <f t="shared" si="37"/>
        <v>-3.3553568046212429E-2</v>
      </c>
      <c r="Z149" s="5">
        <v>31</v>
      </c>
      <c r="AA149" s="5">
        <f t="shared" si="38"/>
        <v>3.6126122451671898E-2</v>
      </c>
      <c r="AB149" s="5">
        <v>10198</v>
      </c>
    </row>
    <row r="150" spans="1:28" x14ac:dyDescent="0.2">
      <c r="A150" s="5"/>
      <c r="B150" s="5">
        <v>96.9</v>
      </c>
      <c r="C150" s="5">
        <f t="shared" si="26"/>
        <v>-0.30831194367976372</v>
      </c>
      <c r="D150" s="5">
        <v>173.6</v>
      </c>
      <c r="E150" s="5">
        <f t="shared" si="27"/>
        <v>-3.6415480736795479E-2</v>
      </c>
      <c r="F150" s="5">
        <v>65.400000000000006</v>
      </c>
      <c r="G150" s="5">
        <f t="shared" si="28"/>
        <v>-0.23671637425629505</v>
      </c>
      <c r="H150" s="5">
        <v>54.9</v>
      </c>
      <c r="I150" s="5">
        <f t="shared" si="29"/>
        <v>0.48091319238893787</v>
      </c>
      <c r="J150" s="5">
        <v>2420</v>
      </c>
      <c r="K150" s="5">
        <f t="shared" si="30"/>
        <v>-0.26036298815825826</v>
      </c>
      <c r="L150" s="5">
        <v>108</v>
      </c>
      <c r="M150" s="5">
        <f t="shared" si="31"/>
        <v>-0.45403684325173044</v>
      </c>
      <c r="N150" s="5">
        <v>3.62</v>
      </c>
      <c r="O150" s="5">
        <f t="shared" si="32"/>
        <v>1.0716287534992308</v>
      </c>
      <c r="P150" s="10">
        <v>2.64</v>
      </c>
      <c r="Q150" s="5">
        <f t="shared" si="33"/>
        <v>-1.9624378011958432</v>
      </c>
      <c r="R150" s="5">
        <v>9</v>
      </c>
      <c r="S150" s="5">
        <f t="shared" si="34"/>
        <v>-0.28764476006877138</v>
      </c>
      <c r="T150" s="5">
        <v>82</v>
      </c>
      <c r="U150" s="5">
        <f t="shared" si="35"/>
        <v>-0.55930052281430276</v>
      </c>
      <c r="V150" s="5">
        <v>4800</v>
      </c>
      <c r="W150" s="5">
        <f t="shared" si="36"/>
        <v>-0.68161789762862179</v>
      </c>
      <c r="X150" s="5">
        <v>23</v>
      </c>
      <c r="Y150" s="5">
        <f t="shared" si="37"/>
        <v>-0.33926385468948222</v>
      </c>
      <c r="Z150" s="5">
        <v>29</v>
      </c>
      <c r="AA150" s="5">
        <f t="shared" si="38"/>
        <v>-0.25429956784608126</v>
      </c>
      <c r="AB150" s="5">
        <v>8013</v>
      </c>
    </row>
    <row r="151" spans="1:28" x14ac:dyDescent="0.2">
      <c r="A151" s="5"/>
      <c r="B151" s="5">
        <v>96.9</v>
      </c>
      <c r="C151" s="5">
        <f t="shared" si="26"/>
        <v>-0.30831194367976372</v>
      </c>
      <c r="D151" s="5">
        <v>173.6</v>
      </c>
      <c r="E151" s="5">
        <f t="shared" si="27"/>
        <v>-3.6415480736795479E-2</v>
      </c>
      <c r="F151" s="5">
        <v>65.400000000000006</v>
      </c>
      <c r="G151" s="5">
        <f t="shared" si="28"/>
        <v>-0.23671637425629505</v>
      </c>
      <c r="H151" s="5">
        <v>54.9</v>
      </c>
      <c r="I151" s="5">
        <f t="shared" si="29"/>
        <v>0.48091319238893787</v>
      </c>
      <c r="J151" s="5">
        <v>2650</v>
      </c>
      <c r="K151" s="5">
        <f t="shared" si="30"/>
        <v>0.18136688452217362</v>
      </c>
      <c r="L151" s="5">
        <v>108</v>
      </c>
      <c r="M151" s="5">
        <f t="shared" si="31"/>
        <v>-0.45403684325173044</v>
      </c>
      <c r="N151" s="5">
        <v>3.62</v>
      </c>
      <c r="O151" s="5">
        <f t="shared" si="32"/>
        <v>1.0716287534992308</v>
      </c>
      <c r="P151" s="10">
        <v>2.64</v>
      </c>
      <c r="Q151" s="5">
        <f t="shared" si="33"/>
        <v>-1.9624378011958432</v>
      </c>
      <c r="R151" s="5">
        <v>7.7</v>
      </c>
      <c r="S151" s="5">
        <f t="shared" si="34"/>
        <v>-0.61493247485968361</v>
      </c>
      <c r="T151" s="5">
        <v>111</v>
      </c>
      <c r="U151" s="5">
        <f t="shared" si="35"/>
        <v>0.17405669115372346</v>
      </c>
      <c r="V151" s="5">
        <v>4800</v>
      </c>
      <c r="W151" s="5">
        <f t="shared" si="36"/>
        <v>-0.68161789762862179</v>
      </c>
      <c r="X151" s="5">
        <v>23</v>
      </c>
      <c r="Y151" s="5">
        <f t="shared" si="37"/>
        <v>-0.33926385468948222</v>
      </c>
      <c r="Z151" s="5">
        <v>23</v>
      </c>
      <c r="AA151" s="5">
        <f t="shared" si="38"/>
        <v>-1.1255766387393409</v>
      </c>
      <c r="AB151" s="5">
        <v>11694</v>
      </c>
    </row>
    <row r="152" spans="1:28" x14ac:dyDescent="0.2">
      <c r="A152" s="5"/>
      <c r="B152" s="5">
        <v>95.7</v>
      </c>
      <c r="C152" s="5">
        <f t="shared" si="26"/>
        <v>-0.50758871232195313</v>
      </c>
      <c r="D152" s="5">
        <v>158.69999999999999</v>
      </c>
      <c r="E152" s="5">
        <f t="shared" si="27"/>
        <v>-1.2441362832396108</v>
      </c>
      <c r="F152" s="5">
        <v>63.6</v>
      </c>
      <c r="G152" s="5">
        <f t="shared" si="28"/>
        <v>-1.0757974703233382</v>
      </c>
      <c r="H152" s="5">
        <v>54.5</v>
      </c>
      <c r="I152" s="5">
        <f t="shared" si="29"/>
        <v>0.31721505301204267</v>
      </c>
      <c r="J152" s="5">
        <v>1985</v>
      </c>
      <c r="K152" s="5">
        <f t="shared" si="30"/>
        <v>-1.0958086169234229</v>
      </c>
      <c r="L152" s="5">
        <v>92</v>
      </c>
      <c r="M152" s="5">
        <f t="shared" si="31"/>
        <v>-0.83825790771655917</v>
      </c>
      <c r="N152" s="5">
        <v>3.05</v>
      </c>
      <c r="O152" s="5">
        <f t="shared" si="32"/>
        <v>-1.0329060338349849</v>
      </c>
      <c r="P152" s="5">
        <v>3.03</v>
      </c>
      <c r="Q152" s="5">
        <f t="shared" si="33"/>
        <v>-0.71880350977535346</v>
      </c>
      <c r="R152" s="5">
        <v>9</v>
      </c>
      <c r="S152" s="5">
        <f t="shared" si="34"/>
        <v>-0.28764476006877138</v>
      </c>
      <c r="T152" s="5">
        <v>62</v>
      </c>
      <c r="U152" s="5">
        <f t="shared" si="35"/>
        <v>-1.0650641186543208</v>
      </c>
      <c r="V152" s="5">
        <v>4800</v>
      </c>
      <c r="W152" s="5">
        <f t="shared" si="36"/>
        <v>-0.68161789762862179</v>
      </c>
      <c r="X152" s="5">
        <v>35</v>
      </c>
      <c r="Y152" s="5">
        <f t="shared" si="37"/>
        <v>1.4949978651701366</v>
      </c>
      <c r="Z152" s="5">
        <v>39</v>
      </c>
      <c r="AA152" s="5">
        <f t="shared" si="38"/>
        <v>1.1978288836426847</v>
      </c>
      <c r="AB152" s="5">
        <v>5348</v>
      </c>
    </row>
    <row r="153" spans="1:28" x14ac:dyDescent="0.2">
      <c r="A153" s="5"/>
      <c r="B153" s="5">
        <v>95.7</v>
      </c>
      <c r="C153" s="5">
        <f t="shared" si="26"/>
        <v>-0.50758871232195313</v>
      </c>
      <c r="D153" s="5">
        <v>158.69999999999999</v>
      </c>
      <c r="E153" s="5">
        <f t="shared" si="27"/>
        <v>-1.2441362832396108</v>
      </c>
      <c r="F153" s="5">
        <v>63.6</v>
      </c>
      <c r="G153" s="5">
        <f t="shared" si="28"/>
        <v>-1.0757974703233382</v>
      </c>
      <c r="H153" s="5">
        <v>54.5</v>
      </c>
      <c r="I153" s="5">
        <f t="shared" si="29"/>
        <v>0.31721505301204267</v>
      </c>
      <c r="J153" s="5">
        <v>2040</v>
      </c>
      <c r="K153" s="5">
        <f t="shared" si="30"/>
        <v>-0.99017756041288485</v>
      </c>
      <c r="L153" s="5">
        <v>92</v>
      </c>
      <c r="M153" s="5">
        <f t="shared" si="31"/>
        <v>-0.83825790771655917</v>
      </c>
      <c r="N153" s="5">
        <v>3.05</v>
      </c>
      <c r="O153" s="5">
        <f t="shared" si="32"/>
        <v>-1.0329060338349849</v>
      </c>
      <c r="P153" s="5">
        <v>3.03</v>
      </c>
      <c r="Q153" s="5">
        <f t="shared" si="33"/>
        <v>-0.71880350977535346</v>
      </c>
      <c r="R153" s="5">
        <v>9</v>
      </c>
      <c r="S153" s="5">
        <f t="shared" si="34"/>
        <v>-0.28764476006877138</v>
      </c>
      <c r="T153" s="5">
        <v>62</v>
      </c>
      <c r="U153" s="5">
        <f t="shared" si="35"/>
        <v>-1.0650641186543208</v>
      </c>
      <c r="V153" s="5">
        <v>4800</v>
      </c>
      <c r="W153" s="5">
        <f t="shared" si="36"/>
        <v>-0.68161789762862179</v>
      </c>
      <c r="X153" s="5">
        <v>31</v>
      </c>
      <c r="Y153" s="5">
        <f t="shared" si="37"/>
        <v>0.8835772918835969</v>
      </c>
      <c r="Z153" s="5">
        <v>38</v>
      </c>
      <c r="AA153" s="5">
        <f t="shared" si="38"/>
        <v>1.0526160384938079</v>
      </c>
      <c r="AB153" s="5">
        <v>6338</v>
      </c>
    </row>
    <row r="154" spans="1:28" x14ac:dyDescent="0.2">
      <c r="A154" s="5"/>
      <c r="B154" s="5">
        <v>95.7</v>
      </c>
      <c r="C154" s="5">
        <f t="shared" si="26"/>
        <v>-0.50758871232195313</v>
      </c>
      <c r="D154" s="5">
        <v>158.69999999999999</v>
      </c>
      <c r="E154" s="5">
        <f t="shared" si="27"/>
        <v>-1.2441362832396108</v>
      </c>
      <c r="F154" s="5">
        <v>63.6</v>
      </c>
      <c r="G154" s="5">
        <f t="shared" si="28"/>
        <v>-1.0757974703233382</v>
      </c>
      <c r="H154" s="5">
        <v>54.5</v>
      </c>
      <c r="I154" s="5">
        <f t="shared" si="29"/>
        <v>0.31721505301204267</v>
      </c>
      <c r="J154" s="5">
        <v>2015</v>
      </c>
      <c r="K154" s="5">
        <f t="shared" si="30"/>
        <v>-1.0381916770085839</v>
      </c>
      <c r="L154" s="5">
        <v>92</v>
      </c>
      <c r="M154" s="5">
        <f t="shared" si="31"/>
        <v>-0.83825790771655917</v>
      </c>
      <c r="N154" s="5">
        <v>3.05</v>
      </c>
      <c r="O154" s="5">
        <f t="shared" si="32"/>
        <v>-1.0329060338349849</v>
      </c>
      <c r="P154" s="5">
        <v>3.03</v>
      </c>
      <c r="Q154" s="5">
        <f t="shared" si="33"/>
        <v>-0.71880350977535346</v>
      </c>
      <c r="R154" s="5">
        <v>9</v>
      </c>
      <c r="S154" s="5">
        <f t="shared" si="34"/>
        <v>-0.28764476006877138</v>
      </c>
      <c r="T154" s="5">
        <v>62</v>
      </c>
      <c r="U154" s="5">
        <f t="shared" si="35"/>
        <v>-1.0650641186543208</v>
      </c>
      <c r="V154" s="5">
        <v>4800</v>
      </c>
      <c r="W154" s="5">
        <f t="shared" si="36"/>
        <v>-0.68161789762862179</v>
      </c>
      <c r="X154" s="5">
        <v>31</v>
      </c>
      <c r="Y154" s="5">
        <f t="shared" si="37"/>
        <v>0.8835772918835969</v>
      </c>
      <c r="Z154" s="5">
        <v>38</v>
      </c>
      <c r="AA154" s="5">
        <f t="shared" si="38"/>
        <v>1.0526160384938079</v>
      </c>
      <c r="AB154" s="5">
        <v>6488</v>
      </c>
    </row>
    <row r="155" spans="1:28" x14ac:dyDescent="0.2">
      <c r="A155" s="5"/>
      <c r="B155" s="5">
        <v>95.7</v>
      </c>
      <c r="C155" s="5">
        <f t="shared" si="26"/>
        <v>-0.50758871232195313</v>
      </c>
      <c r="D155" s="5">
        <v>169.7</v>
      </c>
      <c r="E155" s="5">
        <f t="shared" si="27"/>
        <v>-0.35253032166035153</v>
      </c>
      <c r="F155" s="5">
        <v>63.6</v>
      </c>
      <c r="G155" s="5">
        <f t="shared" si="28"/>
        <v>-1.0757974703233382</v>
      </c>
      <c r="H155" s="5">
        <v>59.1</v>
      </c>
      <c r="I155" s="5">
        <f t="shared" si="29"/>
        <v>2.1997436558463446</v>
      </c>
      <c r="J155" s="5">
        <v>2280</v>
      </c>
      <c r="K155" s="5">
        <f t="shared" si="30"/>
        <v>-0.52924204109417339</v>
      </c>
      <c r="L155" s="5">
        <v>92</v>
      </c>
      <c r="M155" s="5">
        <f t="shared" si="31"/>
        <v>-0.83825790771655917</v>
      </c>
      <c r="N155" s="5">
        <v>3.05</v>
      </c>
      <c r="O155" s="5">
        <f t="shared" si="32"/>
        <v>-1.0329060338349849</v>
      </c>
      <c r="P155" s="5">
        <v>3.03</v>
      </c>
      <c r="Q155" s="5">
        <f t="shared" si="33"/>
        <v>-0.71880350977535346</v>
      </c>
      <c r="R155" s="5">
        <v>9</v>
      </c>
      <c r="S155" s="5">
        <f t="shared" si="34"/>
        <v>-0.28764476006877138</v>
      </c>
      <c r="T155" s="5">
        <v>62</v>
      </c>
      <c r="U155" s="5">
        <f t="shared" si="35"/>
        <v>-1.0650641186543208</v>
      </c>
      <c r="V155" s="5">
        <v>4800</v>
      </c>
      <c r="W155" s="5">
        <f t="shared" si="36"/>
        <v>-0.68161789762862179</v>
      </c>
      <c r="X155" s="5">
        <v>31</v>
      </c>
      <c r="Y155" s="5">
        <f t="shared" si="37"/>
        <v>0.8835772918835969</v>
      </c>
      <c r="Z155" s="5">
        <v>37</v>
      </c>
      <c r="AA155" s="5">
        <f t="shared" si="38"/>
        <v>0.90740319334493147</v>
      </c>
      <c r="AB155" s="5">
        <v>6918</v>
      </c>
    </row>
    <row r="156" spans="1:28" x14ac:dyDescent="0.2">
      <c r="A156" s="5"/>
      <c r="B156" s="5">
        <v>95.7</v>
      </c>
      <c r="C156" s="5">
        <f t="shared" si="26"/>
        <v>-0.50758871232195313</v>
      </c>
      <c r="D156" s="5">
        <v>169.7</v>
      </c>
      <c r="E156" s="5">
        <f t="shared" si="27"/>
        <v>-0.35253032166035153</v>
      </c>
      <c r="F156" s="5">
        <v>63.6</v>
      </c>
      <c r="G156" s="5">
        <f t="shared" si="28"/>
        <v>-1.0757974703233382</v>
      </c>
      <c r="H156" s="5">
        <v>59.1</v>
      </c>
      <c r="I156" s="5">
        <f t="shared" si="29"/>
        <v>2.1997436558463446</v>
      </c>
      <c r="J156" s="5">
        <v>2290</v>
      </c>
      <c r="K156" s="5">
        <f t="shared" si="30"/>
        <v>-0.51003639445589366</v>
      </c>
      <c r="L156" s="5">
        <v>92</v>
      </c>
      <c r="M156" s="5">
        <f t="shared" si="31"/>
        <v>-0.83825790771655917</v>
      </c>
      <c r="N156" s="5">
        <v>3.05</v>
      </c>
      <c r="O156" s="5">
        <f t="shared" si="32"/>
        <v>-1.0329060338349849</v>
      </c>
      <c r="P156" s="5">
        <v>3.03</v>
      </c>
      <c r="Q156" s="5">
        <f t="shared" si="33"/>
        <v>-0.71880350977535346</v>
      </c>
      <c r="R156" s="5">
        <v>9</v>
      </c>
      <c r="S156" s="5">
        <f t="shared" si="34"/>
        <v>-0.28764476006877138</v>
      </c>
      <c r="T156" s="5">
        <v>62</v>
      </c>
      <c r="U156" s="5">
        <f t="shared" si="35"/>
        <v>-1.0650641186543208</v>
      </c>
      <c r="V156" s="5">
        <v>4800</v>
      </c>
      <c r="W156" s="5">
        <f t="shared" si="36"/>
        <v>-0.68161789762862179</v>
      </c>
      <c r="X156" s="5">
        <v>27</v>
      </c>
      <c r="Y156" s="5">
        <f t="shared" si="37"/>
        <v>0.27215671859705737</v>
      </c>
      <c r="Z156" s="5">
        <v>32</v>
      </c>
      <c r="AA156" s="5">
        <f t="shared" si="38"/>
        <v>0.18133896760054849</v>
      </c>
      <c r="AB156" s="5">
        <v>7898</v>
      </c>
    </row>
    <row r="157" spans="1:28" x14ac:dyDescent="0.2">
      <c r="A157" s="5"/>
      <c r="B157" s="5">
        <v>95.7</v>
      </c>
      <c r="C157" s="5">
        <f t="shared" si="26"/>
        <v>-0.50758871232195313</v>
      </c>
      <c r="D157" s="5">
        <v>169.7</v>
      </c>
      <c r="E157" s="5">
        <f t="shared" si="27"/>
        <v>-0.35253032166035153</v>
      </c>
      <c r="F157" s="5">
        <v>63.6</v>
      </c>
      <c r="G157" s="5">
        <f t="shared" si="28"/>
        <v>-1.0757974703233382</v>
      </c>
      <c r="H157" s="5">
        <v>59.1</v>
      </c>
      <c r="I157" s="5">
        <f t="shared" si="29"/>
        <v>2.1997436558463446</v>
      </c>
      <c r="J157" s="5">
        <v>3110</v>
      </c>
      <c r="K157" s="5">
        <f t="shared" si="30"/>
        <v>1.0648266298830373</v>
      </c>
      <c r="L157" s="5">
        <v>92</v>
      </c>
      <c r="M157" s="5">
        <f t="shared" si="31"/>
        <v>-0.83825790771655917</v>
      </c>
      <c r="N157" s="5">
        <v>3.05</v>
      </c>
      <c r="O157" s="5">
        <f t="shared" si="32"/>
        <v>-1.0329060338349849</v>
      </c>
      <c r="P157" s="5">
        <v>3.03</v>
      </c>
      <c r="Q157" s="5">
        <f t="shared" si="33"/>
        <v>-0.71880350977535346</v>
      </c>
      <c r="R157" s="5">
        <v>9</v>
      </c>
      <c r="S157" s="5">
        <f t="shared" si="34"/>
        <v>-0.28764476006877138</v>
      </c>
      <c r="T157" s="5">
        <v>62</v>
      </c>
      <c r="U157" s="5">
        <f t="shared" si="35"/>
        <v>-1.0650641186543208</v>
      </c>
      <c r="V157" s="5">
        <v>4800</v>
      </c>
      <c r="W157" s="5">
        <f t="shared" si="36"/>
        <v>-0.68161789762862179</v>
      </c>
      <c r="X157" s="5">
        <v>27</v>
      </c>
      <c r="Y157" s="5">
        <f t="shared" si="37"/>
        <v>0.27215671859705737</v>
      </c>
      <c r="Z157" s="5">
        <v>32</v>
      </c>
      <c r="AA157" s="5">
        <f t="shared" si="38"/>
        <v>0.18133896760054849</v>
      </c>
      <c r="AB157" s="5">
        <v>8778</v>
      </c>
    </row>
    <row r="158" spans="1:28" x14ac:dyDescent="0.2">
      <c r="A158" s="5"/>
      <c r="B158" s="5">
        <v>95.7</v>
      </c>
      <c r="C158" s="5">
        <f t="shared" si="26"/>
        <v>-0.50758871232195313</v>
      </c>
      <c r="D158" s="5">
        <v>166.3</v>
      </c>
      <c r="E158" s="5">
        <f t="shared" si="27"/>
        <v>-0.62811761887575712</v>
      </c>
      <c r="F158" s="5">
        <v>64.400000000000006</v>
      </c>
      <c r="G158" s="5">
        <f t="shared" si="28"/>
        <v>-0.70287253873798461</v>
      </c>
      <c r="H158" s="5">
        <v>53</v>
      </c>
      <c r="I158" s="5">
        <f t="shared" si="29"/>
        <v>-0.29665296965131654</v>
      </c>
      <c r="J158" s="5">
        <v>2081</v>
      </c>
      <c r="K158" s="5">
        <f t="shared" si="30"/>
        <v>-0.91143440919593832</v>
      </c>
      <c r="L158" s="5">
        <v>98</v>
      </c>
      <c r="M158" s="5">
        <f t="shared" si="31"/>
        <v>-0.69417500854224834</v>
      </c>
      <c r="N158" s="5">
        <v>3.19</v>
      </c>
      <c r="O158" s="5">
        <f t="shared" si="32"/>
        <v>-0.51600275273535279</v>
      </c>
      <c r="P158" s="5">
        <v>3.03</v>
      </c>
      <c r="Q158" s="5">
        <f t="shared" si="33"/>
        <v>-0.71880350977535346</v>
      </c>
      <c r="R158" s="5">
        <v>9</v>
      </c>
      <c r="S158" s="5">
        <f t="shared" si="34"/>
        <v>-0.28764476006877138</v>
      </c>
      <c r="T158" s="5">
        <v>70</v>
      </c>
      <c r="U158" s="5">
        <f t="shared" si="35"/>
        <v>-0.86275868031831349</v>
      </c>
      <c r="V158" s="5">
        <v>4800</v>
      </c>
      <c r="W158" s="5">
        <f t="shared" si="36"/>
        <v>-0.68161789762862179</v>
      </c>
      <c r="X158" s="5">
        <v>30</v>
      </c>
      <c r="Y158" s="5">
        <f t="shared" si="37"/>
        <v>0.73072214856196205</v>
      </c>
      <c r="Z158" s="5">
        <v>37</v>
      </c>
      <c r="AA158" s="5">
        <f t="shared" si="38"/>
        <v>0.90740319334493147</v>
      </c>
      <c r="AB158" s="5">
        <v>6938</v>
      </c>
    </row>
    <row r="159" spans="1:28" x14ac:dyDescent="0.2">
      <c r="A159" s="5"/>
      <c r="B159" s="5">
        <v>95.7</v>
      </c>
      <c r="C159" s="5">
        <f t="shared" si="26"/>
        <v>-0.50758871232195313</v>
      </c>
      <c r="D159" s="5">
        <v>166.3</v>
      </c>
      <c r="E159" s="5">
        <f t="shared" si="27"/>
        <v>-0.62811761887575712</v>
      </c>
      <c r="F159" s="5">
        <v>64.400000000000006</v>
      </c>
      <c r="G159" s="5">
        <f t="shared" si="28"/>
        <v>-0.70287253873798461</v>
      </c>
      <c r="H159" s="5">
        <v>52.8</v>
      </c>
      <c r="I159" s="5">
        <f t="shared" si="29"/>
        <v>-0.37850203933976562</v>
      </c>
      <c r="J159" s="5">
        <v>2109</v>
      </c>
      <c r="K159" s="5">
        <f t="shared" si="30"/>
        <v>-0.85765859860875526</v>
      </c>
      <c r="L159" s="5">
        <v>98</v>
      </c>
      <c r="M159" s="5">
        <f t="shared" si="31"/>
        <v>-0.69417500854224834</v>
      </c>
      <c r="N159" s="5">
        <v>3.19</v>
      </c>
      <c r="O159" s="5">
        <f t="shared" si="32"/>
        <v>-0.51600275273535279</v>
      </c>
      <c r="P159" s="5">
        <v>3.03</v>
      </c>
      <c r="Q159" s="5">
        <f t="shared" si="33"/>
        <v>-0.71880350977535346</v>
      </c>
      <c r="R159" s="5">
        <v>9</v>
      </c>
      <c r="S159" s="5">
        <f t="shared" si="34"/>
        <v>-0.28764476006877138</v>
      </c>
      <c r="T159" s="5">
        <v>70</v>
      </c>
      <c r="U159" s="5">
        <f t="shared" si="35"/>
        <v>-0.86275868031831349</v>
      </c>
      <c r="V159" s="5">
        <v>4800</v>
      </c>
      <c r="W159" s="5">
        <f t="shared" si="36"/>
        <v>-0.68161789762862179</v>
      </c>
      <c r="X159" s="5">
        <v>30</v>
      </c>
      <c r="Y159" s="5">
        <f t="shared" si="37"/>
        <v>0.73072214856196205</v>
      </c>
      <c r="Z159" s="5">
        <v>37</v>
      </c>
      <c r="AA159" s="5">
        <f t="shared" si="38"/>
        <v>0.90740319334493147</v>
      </c>
      <c r="AB159" s="5">
        <v>7198</v>
      </c>
    </row>
    <row r="160" spans="1:28" x14ac:dyDescent="0.2">
      <c r="A160" s="5"/>
      <c r="B160" s="5">
        <v>95.7</v>
      </c>
      <c r="C160" s="5">
        <f t="shared" si="26"/>
        <v>-0.50758871232195313</v>
      </c>
      <c r="D160" s="5">
        <v>166.3</v>
      </c>
      <c r="E160" s="5">
        <f t="shared" si="27"/>
        <v>-0.62811761887575712</v>
      </c>
      <c r="F160" s="5">
        <v>64.400000000000006</v>
      </c>
      <c r="G160" s="5">
        <f t="shared" si="28"/>
        <v>-0.70287253873798461</v>
      </c>
      <c r="H160" s="5">
        <v>53</v>
      </c>
      <c r="I160" s="5">
        <f t="shared" si="29"/>
        <v>-0.29665296965131654</v>
      </c>
      <c r="J160" s="5">
        <v>2275</v>
      </c>
      <c r="K160" s="5">
        <f t="shared" si="30"/>
        <v>-0.53884486441331314</v>
      </c>
      <c r="L160" s="5">
        <v>110</v>
      </c>
      <c r="M160" s="5">
        <f t="shared" si="31"/>
        <v>-0.40600921019362685</v>
      </c>
      <c r="N160" s="5">
        <v>3.27</v>
      </c>
      <c r="O160" s="5">
        <f t="shared" si="32"/>
        <v>-0.22062944924984873</v>
      </c>
      <c r="P160" s="5">
        <v>3.35</v>
      </c>
      <c r="Q160" s="5">
        <f t="shared" si="33"/>
        <v>0.30161437036453725</v>
      </c>
      <c r="R160" s="8">
        <v>22.5</v>
      </c>
      <c r="S160" s="5">
        <f t="shared" si="34"/>
        <v>3.1111122781445486</v>
      </c>
      <c r="T160" s="5">
        <v>56</v>
      </c>
      <c r="U160" s="5">
        <f t="shared" si="35"/>
        <v>-1.2167931974063262</v>
      </c>
      <c r="V160" s="5">
        <v>4500</v>
      </c>
      <c r="W160" s="5">
        <f t="shared" si="36"/>
        <v>-1.3105676456280255</v>
      </c>
      <c r="X160" s="5">
        <v>34</v>
      </c>
      <c r="Y160" s="5">
        <f t="shared" si="37"/>
        <v>1.3421427218485016</v>
      </c>
      <c r="Z160" s="5">
        <v>36</v>
      </c>
      <c r="AA160" s="5">
        <f t="shared" si="38"/>
        <v>0.7621903481960548</v>
      </c>
      <c r="AB160" s="5">
        <v>7898</v>
      </c>
    </row>
    <row r="161" spans="1:28" x14ac:dyDescent="0.2">
      <c r="A161" s="5"/>
      <c r="B161" s="5">
        <v>95.7</v>
      </c>
      <c r="C161" s="5">
        <f t="shared" si="26"/>
        <v>-0.50758871232195313</v>
      </c>
      <c r="D161" s="5">
        <v>166.3</v>
      </c>
      <c r="E161" s="5">
        <f t="shared" si="27"/>
        <v>-0.62811761887575712</v>
      </c>
      <c r="F161" s="5">
        <v>64.400000000000006</v>
      </c>
      <c r="G161" s="5">
        <f t="shared" si="28"/>
        <v>-0.70287253873798461</v>
      </c>
      <c r="H161" s="5">
        <v>52.8</v>
      </c>
      <c r="I161" s="5">
        <f t="shared" si="29"/>
        <v>-0.37850203933976562</v>
      </c>
      <c r="J161" s="5">
        <v>2275</v>
      </c>
      <c r="K161" s="5">
        <f t="shared" si="30"/>
        <v>-0.53884486441331314</v>
      </c>
      <c r="L161" s="5">
        <v>110</v>
      </c>
      <c r="M161" s="5">
        <f t="shared" si="31"/>
        <v>-0.40600921019362685</v>
      </c>
      <c r="N161" s="5">
        <v>3.27</v>
      </c>
      <c r="O161" s="5">
        <f t="shared" si="32"/>
        <v>-0.22062944924984873</v>
      </c>
      <c r="P161" s="5">
        <v>3.35</v>
      </c>
      <c r="Q161" s="5">
        <f t="shared" si="33"/>
        <v>0.30161437036453725</v>
      </c>
      <c r="R161" s="8">
        <v>22.5</v>
      </c>
      <c r="S161" s="5">
        <f t="shared" si="34"/>
        <v>3.1111122781445486</v>
      </c>
      <c r="T161" s="5">
        <v>56</v>
      </c>
      <c r="U161" s="5">
        <f t="shared" si="35"/>
        <v>-1.2167931974063262</v>
      </c>
      <c r="V161" s="5">
        <v>4500</v>
      </c>
      <c r="W161" s="5">
        <f t="shared" si="36"/>
        <v>-1.3105676456280255</v>
      </c>
      <c r="X161" s="5">
        <v>38</v>
      </c>
      <c r="Y161" s="5">
        <f t="shared" si="37"/>
        <v>1.9535632951350412</v>
      </c>
      <c r="Z161" s="5">
        <v>47</v>
      </c>
      <c r="AA161" s="5">
        <f t="shared" si="38"/>
        <v>2.3595316448336972</v>
      </c>
      <c r="AB161" s="5">
        <v>7788</v>
      </c>
    </row>
    <row r="162" spans="1:28" x14ac:dyDescent="0.2">
      <c r="A162" s="5"/>
      <c r="B162" s="5">
        <v>95.7</v>
      </c>
      <c r="C162" s="5">
        <f t="shared" si="26"/>
        <v>-0.50758871232195313</v>
      </c>
      <c r="D162" s="5">
        <v>166.3</v>
      </c>
      <c r="E162" s="5">
        <f t="shared" si="27"/>
        <v>-0.62811761887575712</v>
      </c>
      <c r="F162" s="5">
        <v>64.400000000000006</v>
      </c>
      <c r="G162" s="5">
        <f t="shared" si="28"/>
        <v>-0.70287253873798461</v>
      </c>
      <c r="H162" s="5">
        <v>53</v>
      </c>
      <c r="I162" s="5">
        <f t="shared" si="29"/>
        <v>-0.29665296965131654</v>
      </c>
      <c r="J162" s="5">
        <v>2094</v>
      </c>
      <c r="K162" s="5">
        <f t="shared" si="30"/>
        <v>-0.88646706856617474</v>
      </c>
      <c r="L162" s="5">
        <v>98</v>
      </c>
      <c r="M162" s="5">
        <f t="shared" si="31"/>
        <v>-0.69417500854224834</v>
      </c>
      <c r="N162" s="5">
        <v>3.19</v>
      </c>
      <c r="O162" s="5">
        <f t="shared" si="32"/>
        <v>-0.51600275273535279</v>
      </c>
      <c r="P162" s="5">
        <v>3.03</v>
      </c>
      <c r="Q162" s="5">
        <f t="shared" si="33"/>
        <v>-0.71880350977535346</v>
      </c>
      <c r="R162" s="5">
        <v>9</v>
      </c>
      <c r="S162" s="5">
        <f t="shared" si="34"/>
        <v>-0.28764476006877138</v>
      </c>
      <c r="T162" s="5">
        <v>70</v>
      </c>
      <c r="U162" s="5">
        <f t="shared" si="35"/>
        <v>-0.86275868031831349</v>
      </c>
      <c r="V162" s="5">
        <v>4800</v>
      </c>
      <c r="W162" s="5">
        <f t="shared" si="36"/>
        <v>-0.68161789762862179</v>
      </c>
      <c r="X162" s="5">
        <v>38</v>
      </c>
      <c r="Y162" s="5">
        <f t="shared" si="37"/>
        <v>1.9535632951350412</v>
      </c>
      <c r="Z162" s="5">
        <v>47</v>
      </c>
      <c r="AA162" s="5">
        <f t="shared" si="38"/>
        <v>2.3595316448336972</v>
      </c>
      <c r="AB162" s="5">
        <v>7738</v>
      </c>
    </row>
    <row r="163" spans="1:28" x14ac:dyDescent="0.2">
      <c r="A163" s="5"/>
      <c r="B163" s="5">
        <v>95.7</v>
      </c>
      <c r="C163" s="5">
        <f t="shared" si="26"/>
        <v>-0.50758871232195313</v>
      </c>
      <c r="D163" s="5">
        <v>166.3</v>
      </c>
      <c r="E163" s="5">
        <f t="shared" si="27"/>
        <v>-0.62811761887575712</v>
      </c>
      <c r="F163" s="5">
        <v>64.400000000000006</v>
      </c>
      <c r="G163" s="5">
        <f t="shared" si="28"/>
        <v>-0.70287253873798461</v>
      </c>
      <c r="H163" s="5">
        <v>52.8</v>
      </c>
      <c r="I163" s="5">
        <f t="shared" si="29"/>
        <v>-0.37850203933976562</v>
      </c>
      <c r="J163" s="5">
        <v>2122</v>
      </c>
      <c r="K163" s="5">
        <f t="shared" si="30"/>
        <v>-0.83269125797899179</v>
      </c>
      <c r="L163" s="5">
        <v>98</v>
      </c>
      <c r="M163" s="5">
        <f t="shared" si="31"/>
        <v>-0.69417500854224834</v>
      </c>
      <c r="N163" s="5">
        <v>3.19</v>
      </c>
      <c r="O163" s="5">
        <f t="shared" si="32"/>
        <v>-0.51600275273535279</v>
      </c>
      <c r="P163" s="5">
        <v>3.03</v>
      </c>
      <c r="Q163" s="5">
        <f t="shared" si="33"/>
        <v>-0.71880350977535346</v>
      </c>
      <c r="R163" s="5">
        <v>9</v>
      </c>
      <c r="S163" s="5">
        <f t="shared" si="34"/>
        <v>-0.28764476006877138</v>
      </c>
      <c r="T163" s="5">
        <v>70</v>
      </c>
      <c r="U163" s="5">
        <f t="shared" si="35"/>
        <v>-0.86275868031831349</v>
      </c>
      <c r="V163" s="5">
        <v>4800</v>
      </c>
      <c r="W163" s="5">
        <f t="shared" si="36"/>
        <v>-0.68161789762862179</v>
      </c>
      <c r="X163" s="5">
        <v>28</v>
      </c>
      <c r="Y163" s="5">
        <f t="shared" si="37"/>
        <v>0.42501186191869222</v>
      </c>
      <c r="Z163" s="5">
        <v>34</v>
      </c>
      <c r="AA163" s="5">
        <f t="shared" si="38"/>
        <v>0.47176465789830169</v>
      </c>
      <c r="AB163" s="5">
        <v>8358</v>
      </c>
    </row>
    <row r="164" spans="1:28" x14ac:dyDescent="0.2">
      <c r="A164" s="5"/>
      <c r="B164" s="5">
        <v>95.7</v>
      </c>
      <c r="C164" s="5">
        <f t="shared" si="26"/>
        <v>-0.50758871232195313</v>
      </c>
      <c r="D164" s="5">
        <v>166.3</v>
      </c>
      <c r="E164" s="5">
        <f t="shared" si="27"/>
        <v>-0.62811761887575712</v>
      </c>
      <c r="F164" s="5">
        <v>64.400000000000006</v>
      </c>
      <c r="G164" s="5">
        <f t="shared" si="28"/>
        <v>-0.70287253873798461</v>
      </c>
      <c r="H164" s="5">
        <v>52.8</v>
      </c>
      <c r="I164" s="5">
        <f t="shared" si="29"/>
        <v>-0.37850203933976562</v>
      </c>
      <c r="J164" s="5">
        <v>2140</v>
      </c>
      <c r="K164" s="5">
        <f t="shared" si="30"/>
        <v>-0.79812109403008835</v>
      </c>
      <c r="L164" s="5">
        <v>98</v>
      </c>
      <c r="M164" s="5">
        <f t="shared" si="31"/>
        <v>-0.69417500854224834</v>
      </c>
      <c r="N164" s="5">
        <v>3.19</v>
      </c>
      <c r="O164" s="5">
        <f t="shared" si="32"/>
        <v>-0.51600275273535279</v>
      </c>
      <c r="P164" s="5">
        <v>3.03</v>
      </c>
      <c r="Q164" s="5">
        <f t="shared" si="33"/>
        <v>-0.71880350977535346</v>
      </c>
      <c r="R164" s="5">
        <v>9</v>
      </c>
      <c r="S164" s="5">
        <f t="shared" si="34"/>
        <v>-0.28764476006877138</v>
      </c>
      <c r="T164" s="5">
        <v>70</v>
      </c>
      <c r="U164" s="5">
        <f t="shared" si="35"/>
        <v>-0.86275868031831349</v>
      </c>
      <c r="V164" s="5">
        <v>4800</v>
      </c>
      <c r="W164" s="5">
        <f t="shared" si="36"/>
        <v>-0.68161789762862179</v>
      </c>
      <c r="X164" s="5">
        <v>28</v>
      </c>
      <c r="Y164" s="5">
        <f t="shared" si="37"/>
        <v>0.42501186191869222</v>
      </c>
      <c r="Z164" s="5">
        <v>34</v>
      </c>
      <c r="AA164" s="5">
        <f t="shared" si="38"/>
        <v>0.47176465789830169</v>
      </c>
      <c r="AB164" s="5">
        <v>9258</v>
      </c>
    </row>
    <row r="165" spans="1:28" x14ac:dyDescent="0.2">
      <c r="A165" s="5"/>
      <c r="B165" s="5">
        <v>94.5</v>
      </c>
      <c r="C165" s="5">
        <f t="shared" si="26"/>
        <v>-0.70686548096414259</v>
      </c>
      <c r="D165" s="5">
        <v>168.7</v>
      </c>
      <c r="E165" s="5">
        <f t="shared" si="27"/>
        <v>-0.43358540907664783</v>
      </c>
      <c r="F165" s="5">
        <v>64</v>
      </c>
      <c r="G165" s="5">
        <f t="shared" si="28"/>
        <v>-0.88933500453066305</v>
      </c>
      <c r="H165" s="5">
        <v>52.6</v>
      </c>
      <c r="I165" s="5">
        <f t="shared" si="29"/>
        <v>-0.46035110902821175</v>
      </c>
      <c r="J165" s="5">
        <v>2169</v>
      </c>
      <c r="K165" s="5">
        <f t="shared" si="30"/>
        <v>-0.74242471877907745</v>
      </c>
      <c r="L165" s="5">
        <v>98</v>
      </c>
      <c r="M165" s="5">
        <f t="shared" si="31"/>
        <v>-0.69417500854224834</v>
      </c>
      <c r="N165" s="5">
        <v>3.19</v>
      </c>
      <c r="O165" s="5">
        <f t="shared" si="32"/>
        <v>-0.51600275273535279</v>
      </c>
      <c r="P165" s="5">
        <v>3.03</v>
      </c>
      <c r="Q165" s="5">
        <f t="shared" si="33"/>
        <v>-0.71880350977535346</v>
      </c>
      <c r="R165" s="5">
        <v>9</v>
      </c>
      <c r="S165" s="5">
        <f t="shared" si="34"/>
        <v>-0.28764476006877138</v>
      </c>
      <c r="T165" s="5">
        <v>70</v>
      </c>
      <c r="U165" s="5">
        <f t="shared" si="35"/>
        <v>-0.86275868031831349</v>
      </c>
      <c r="V165" s="5">
        <v>4800</v>
      </c>
      <c r="W165" s="5">
        <f t="shared" si="36"/>
        <v>-0.68161789762862179</v>
      </c>
      <c r="X165" s="5">
        <v>29</v>
      </c>
      <c r="Y165" s="5">
        <f t="shared" si="37"/>
        <v>0.57786700524032708</v>
      </c>
      <c r="Z165" s="5">
        <v>34</v>
      </c>
      <c r="AA165" s="5">
        <f t="shared" si="38"/>
        <v>0.47176465789830169</v>
      </c>
      <c r="AB165" s="5">
        <v>8058</v>
      </c>
    </row>
    <row r="166" spans="1:28" x14ac:dyDescent="0.2">
      <c r="A166" s="5"/>
      <c r="B166" s="5">
        <v>94.5</v>
      </c>
      <c r="C166" s="5">
        <f t="shared" si="26"/>
        <v>-0.70686548096414259</v>
      </c>
      <c r="D166" s="5">
        <v>168.7</v>
      </c>
      <c r="E166" s="5">
        <f t="shared" si="27"/>
        <v>-0.43358540907664783</v>
      </c>
      <c r="F166" s="5">
        <v>64</v>
      </c>
      <c r="G166" s="5">
        <f t="shared" si="28"/>
        <v>-0.88933500453066305</v>
      </c>
      <c r="H166" s="5">
        <v>52.6</v>
      </c>
      <c r="I166" s="5">
        <f t="shared" si="29"/>
        <v>-0.46035110902821175</v>
      </c>
      <c r="J166" s="5">
        <v>2204</v>
      </c>
      <c r="K166" s="5">
        <f t="shared" si="30"/>
        <v>-0.67520495554509863</v>
      </c>
      <c r="L166" s="5">
        <v>98</v>
      </c>
      <c r="M166" s="5">
        <f t="shared" si="31"/>
        <v>-0.69417500854224834</v>
      </c>
      <c r="N166" s="5">
        <v>3.19</v>
      </c>
      <c r="O166" s="5">
        <f t="shared" si="32"/>
        <v>-0.51600275273535279</v>
      </c>
      <c r="P166" s="5">
        <v>3.03</v>
      </c>
      <c r="Q166" s="5">
        <f t="shared" si="33"/>
        <v>-0.71880350977535346</v>
      </c>
      <c r="R166" s="5">
        <v>9</v>
      </c>
      <c r="S166" s="5">
        <f t="shared" si="34"/>
        <v>-0.28764476006877138</v>
      </c>
      <c r="T166" s="5">
        <v>70</v>
      </c>
      <c r="U166" s="5">
        <f t="shared" si="35"/>
        <v>-0.86275868031831349</v>
      </c>
      <c r="V166" s="5">
        <v>4800</v>
      </c>
      <c r="W166" s="5">
        <f t="shared" si="36"/>
        <v>-0.68161789762862179</v>
      </c>
      <c r="X166" s="5">
        <v>29</v>
      </c>
      <c r="Y166" s="5">
        <f t="shared" si="37"/>
        <v>0.57786700524032708</v>
      </c>
      <c r="Z166" s="5">
        <v>34</v>
      </c>
      <c r="AA166" s="5">
        <f t="shared" si="38"/>
        <v>0.47176465789830169</v>
      </c>
      <c r="AB166" s="5">
        <v>8238</v>
      </c>
    </row>
    <row r="167" spans="1:28" x14ac:dyDescent="0.2">
      <c r="A167" s="5"/>
      <c r="B167" s="5">
        <v>94.5</v>
      </c>
      <c r="C167" s="5">
        <f t="shared" si="26"/>
        <v>-0.70686548096414259</v>
      </c>
      <c r="D167" s="5">
        <v>168.7</v>
      </c>
      <c r="E167" s="5">
        <f t="shared" si="27"/>
        <v>-0.43358540907664783</v>
      </c>
      <c r="F167" s="5">
        <v>64</v>
      </c>
      <c r="G167" s="5">
        <f t="shared" si="28"/>
        <v>-0.88933500453066305</v>
      </c>
      <c r="H167" s="5">
        <v>52.6</v>
      </c>
      <c r="I167" s="5">
        <f t="shared" si="29"/>
        <v>-0.46035110902821175</v>
      </c>
      <c r="J167" s="5">
        <v>2265</v>
      </c>
      <c r="K167" s="5">
        <f t="shared" si="30"/>
        <v>-0.55805051105159276</v>
      </c>
      <c r="L167" s="5">
        <v>98</v>
      </c>
      <c r="M167" s="5">
        <f t="shared" si="31"/>
        <v>-0.69417500854224834</v>
      </c>
      <c r="N167" s="5">
        <v>3.24</v>
      </c>
      <c r="O167" s="5">
        <f t="shared" si="32"/>
        <v>-0.33139443805691193</v>
      </c>
      <c r="P167" s="5">
        <v>3.08</v>
      </c>
      <c r="Q167" s="5">
        <f t="shared" si="33"/>
        <v>-0.55936321600349492</v>
      </c>
      <c r="R167" s="5">
        <v>9.4</v>
      </c>
      <c r="S167" s="5">
        <f t="shared" si="34"/>
        <v>-0.18694084782541368</v>
      </c>
      <c r="T167" s="5">
        <v>112</v>
      </c>
      <c r="U167" s="5">
        <f t="shared" si="35"/>
        <v>0.19934487094572437</v>
      </c>
      <c r="V167" s="8">
        <v>6600</v>
      </c>
      <c r="W167" s="5">
        <f t="shared" si="36"/>
        <v>3.0920805903678006</v>
      </c>
      <c r="X167" s="5">
        <v>26</v>
      </c>
      <c r="Y167" s="5">
        <f t="shared" si="37"/>
        <v>0.11930157527542246</v>
      </c>
      <c r="Z167" s="5">
        <v>29</v>
      </c>
      <c r="AA167" s="5">
        <f t="shared" si="38"/>
        <v>-0.25429956784608126</v>
      </c>
      <c r="AB167" s="5">
        <v>9298</v>
      </c>
    </row>
    <row r="168" spans="1:28" x14ac:dyDescent="0.2">
      <c r="A168" s="5"/>
      <c r="B168" s="5">
        <v>94.5</v>
      </c>
      <c r="C168" s="5">
        <f t="shared" si="26"/>
        <v>-0.70686548096414259</v>
      </c>
      <c r="D168" s="5">
        <v>168.7</v>
      </c>
      <c r="E168" s="5">
        <f t="shared" si="27"/>
        <v>-0.43358540907664783</v>
      </c>
      <c r="F168" s="5">
        <v>64</v>
      </c>
      <c r="G168" s="5">
        <f t="shared" si="28"/>
        <v>-0.88933500453066305</v>
      </c>
      <c r="H168" s="5">
        <v>52.6</v>
      </c>
      <c r="I168" s="5">
        <f t="shared" si="29"/>
        <v>-0.46035110902821175</v>
      </c>
      <c r="J168" s="5">
        <v>2300</v>
      </c>
      <c r="K168" s="5">
        <f t="shared" si="30"/>
        <v>-0.49083074781761404</v>
      </c>
      <c r="L168" s="5">
        <v>98</v>
      </c>
      <c r="M168" s="5">
        <f t="shared" si="31"/>
        <v>-0.69417500854224834</v>
      </c>
      <c r="N168" s="5">
        <v>3.24</v>
      </c>
      <c r="O168" s="5">
        <f t="shared" si="32"/>
        <v>-0.33139443805691193</v>
      </c>
      <c r="P168" s="5">
        <v>3.08</v>
      </c>
      <c r="Q168" s="5">
        <f t="shared" si="33"/>
        <v>-0.55936321600349492</v>
      </c>
      <c r="R168" s="5">
        <v>9.4</v>
      </c>
      <c r="S168" s="5">
        <f t="shared" si="34"/>
        <v>-0.18694084782541368</v>
      </c>
      <c r="T168" s="5">
        <v>112</v>
      </c>
      <c r="U168" s="5">
        <f t="shared" si="35"/>
        <v>0.19934487094572437</v>
      </c>
      <c r="V168" s="8">
        <v>6600</v>
      </c>
      <c r="W168" s="5">
        <f t="shared" si="36"/>
        <v>3.0920805903678006</v>
      </c>
      <c r="X168" s="5">
        <v>26</v>
      </c>
      <c r="Y168" s="5">
        <f t="shared" si="37"/>
        <v>0.11930157527542246</v>
      </c>
      <c r="Z168" s="5">
        <v>29</v>
      </c>
      <c r="AA168" s="5">
        <f t="shared" si="38"/>
        <v>-0.25429956784608126</v>
      </c>
      <c r="AB168" s="5">
        <v>9538</v>
      </c>
    </row>
    <row r="169" spans="1:28" x14ac:dyDescent="0.2">
      <c r="A169" s="5"/>
      <c r="B169" s="5">
        <v>98.4</v>
      </c>
      <c r="C169" s="5">
        <f t="shared" si="26"/>
        <v>-5.9215982877027493E-2</v>
      </c>
      <c r="D169" s="5">
        <v>176.2</v>
      </c>
      <c r="E169" s="5">
        <f t="shared" si="27"/>
        <v>0.17432774654557445</v>
      </c>
      <c r="F169" s="5">
        <v>65.599999999999994</v>
      </c>
      <c r="G169" s="5">
        <f t="shared" si="28"/>
        <v>-0.14348514135996246</v>
      </c>
      <c r="H169" s="5">
        <v>52</v>
      </c>
      <c r="I169" s="5">
        <f t="shared" si="29"/>
        <v>-0.70589831809355608</v>
      </c>
      <c r="J169" s="5">
        <v>2540</v>
      </c>
      <c r="K169" s="5">
        <f t="shared" si="30"/>
        <v>-2.9895228498902499E-2</v>
      </c>
      <c r="L169" s="5">
        <v>146</v>
      </c>
      <c r="M169" s="5">
        <f t="shared" si="31"/>
        <v>0.45848818485223763</v>
      </c>
      <c r="N169" s="5">
        <v>3.62</v>
      </c>
      <c r="O169" s="5">
        <f t="shared" si="32"/>
        <v>1.0716287534992308</v>
      </c>
      <c r="P169" s="5">
        <v>3.5</v>
      </c>
      <c r="Q169" s="5">
        <f t="shared" si="33"/>
        <v>0.77993525168011035</v>
      </c>
      <c r="R169" s="5">
        <v>9.3000000000000007</v>
      </c>
      <c r="S169" s="5">
        <f t="shared" si="34"/>
        <v>-0.212116825886253</v>
      </c>
      <c r="T169" s="5">
        <v>116</v>
      </c>
      <c r="U169" s="5">
        <f t="shared" si="35"/>
        <v>0.30049759011372795</v>
      </c>
      <c r="V169" s="5">
        <v>4800</v>
      </c>
      <c r="W169" s="5">
        <f t="shared" si="36"/>
        <v>-0.68161789762862179</v>
      </c>
      <c r="X169" s="5">
        <v>24</v>
      </c>
      <c r="Y169" s="5">
        <f t="shared" si="37"/>
        <v>-0.18640871136784731</v>
      </c>
      <c r="Z169" s="5">
        <v>30</v>
      </c>
      <c r="AA169" s="5">
        <f t="shared" si="38"/>
        <v>-0.10908672269720469</v>
      </c>
      <c r="AB169" s="5">
        <v>8449</v>
      </c>
    </row>
    <row r="170" spans="1:28" x14ac:dyDescent="0.2">
      <c r="A170" s="5"/>
      <c r="B170" s="5">
        <v>98.4</v>
      </c>
      <c r="C170" s="5">
        <f t="shared" si="26"/>
        <v>-5.9215982877027493E-2</v>
      </c>
      <c r="D170" s="5">
        <v>176.2</v>
      </c>
      <c r="E170" s="5">
        <f t="shared" si="27"/>
        <v>0.17432774654557445</v>
      </c>
      <c r="F170" s="5">
        <v>65.599999999999994</v>
      </c>
      <c r="G170" s="5">
        <f t="shared" si="28"/>
        <v>-0.14348514135996246</v>
      </c>
      <c r="H170" s="5">
        <v>52</v>
      </c>
      <c r="I170" s="5">
        <f t="shared" si="29"/>
        <v>-0.70589831809355608</v>
      </c>
      <c r="J170" s="5">
        <v>2536</v>
      </c>
      <c r="K170" s="5">
        <f t="shared" si="30"/>
        <v>-3.7577487154214356E-2</v>
      </c>
      <c r="L170" s="5">
        <v>146</v>
      </c>
      <c r="M170" s="5">
        <f t="shared" si="31"/>
        <v>0.45848818485223763</v>
      </c>
      <c r="N170" s="5">
        <v>3.62</v>
      </c>
      <c r="O170" s="5">
        <f t="shared" si="32"/>
        <v>1.0716287534992308</v>
      </c>
      <c r="P170" s="5">
        <v>3.5</v>
      </c>
      <c r="Q170" s="5">
        <f t="shared" si="33"/>
        <v>0.77993525168011035</v>
      </c>
      <c r="R170" s="5">
        <v>9.3000000000000007</v>
      </c>
      <c r="S170" s="5">
        <f t="shared" si="34"/>
        <v>-0.212116825886253</v>
      </c>
      <c r="T170" s="5">
        <v>116</v>
      </c>
      <c r="U170" s="5">
        <f t="shared" si="35"/>
        <v>0.30049759011372795</v>
      </c>
      <c r="V170" s="5">
        <v>4800</v>
      </c>
      <c r="W170" s="5">
        <f t="shared" si="36"/>
        <v>-0.68161789762862179</v>
      </c>
      <c r="X170" s="5">
        <v>24</v>
      </c>
      <c r="Y170" s="5">
        <f t="shared" si="37"/>
        <v>-0.18640871136784731</v>
      </c>
      <c r="Z170" s="5">
        <v>30</v>
      </c>
      <c r="AA170" s="5">
        <f t="shared" si="38"/>
        <v>-0.10908672269720469</v>
      </c>
      <c r="AB170" s="5">
        <v>9639</v>
      </c>
    </row>
    <row r="171" spans="1:28" x14ac:dyDescent="0.2">
      <c r="A171" s="5"/>
      <c r="B171" s="5">
        <v>98.4</v>
      </c>
      <c r="C171" s="5">
        <f t="shared" si="26"/>
        <v>-5.9215982877027493E-2</v>
      </c>
      <c r="D171" s="5">
        <v>176.2</v>
      </c>
      <c r="E171" s="5">
        <f t="shared" si="27"/>
        <v>0.17432774654557445</v>
      </c>
      <c r="F171" s="5">
        <v>65.599999999999994</v>
      </c>
      <c r="G171" s="5">
        <f t="shared" si="28"/>
        <v>-0.14348514135996246</v>
      </c>
      <c r="H171" s="5">
        <v>52</v>
      </c>
      <c r="I171" s="5">
        <f t="shared" si="29"/>
        <v>-0.70589831809355608</v>
      </c>
      <c r="J171" s="5">
        <v>2551</v>
      </c>
      <c r="K171" s="5">
        <f t="shared" si="30"/>
        <v>-8.7690171967948847E-3</v>
      </c>
      <c r="L171" s="5">
        <v>146</v>
      </c>
      <c r="M171" s="5">
        <f t="shared" si="31"/>
        <v>0.45848818485223763</v>
      </c>
      <c r="N171" s="5">
        <v>3.62</v>
      </c>
      <c r="O171" s="5">
        <f t="shared" si="32"/>
        <v>1.0716287534992308</v>
      </c>
      <c r="P171" s="5">
        <v>3.5</v>
      </c>
      <c r="Q171" s="5">
        <f t="shared" si="33"/>
        <v>0.77993525168011035</v>
      </c>
      <c r="R171" s="5">
        <v>9.3000000000000007</v>
      </c>
      <c r="S171" s="5">
        <f t="shared" si="34"/>
        <v>-0.212116825886253</v>
      </c>
      <c r="T171" s="5">
        <v>116</v>
      </c>
      <c r="U171" s="5">
        <f t="shared" si="35"/>
        <v>0.30049759011372795</v>
      </c>
      <c r="V171" s="5">
        <v>4800</v>
      </c>
      <c r="W171" s="5">
        <f t="shared" si="36"/>
        <v>-0.68161789762862179</v>
      </c>
      <c r="X171" s="5">
        <v>24</v>
      </c>
      <c r="Y171" s="5">
        <f t="shared" si="37"/>
        <v>-0.18640871136784731</v>
      </c>
      <c r="Z171" s="5">
        <v>30</v>
      </c>
      <c r="AA171" s="5">
        <f t="shared" si="38"/>
        <v>-0.10908672269720469</v>
      </c>
      <c r="AB171" s="5">
        <v>9989</v>
      </c>
    </row>
    <row r="172" spans="1:28" x14ac:dyDescent="0.2">
      <c r="A172" s="5"/>
      <c r="B172" s="5">
        <v>98.4</v>
      </c>
      <c r="C172" s="5">
        <f t="shared" si="26"/>
        <v>-5.9215982877027493E-2</v>
      </c>
      <c r="D172" s="5">
        <v>176.2</v>
      </c>
      <c r="E172" s="5">
        <f t="shared" si="27"/>
        <v>0.17432774654557445</v>
      </c>
      <c r="F172" s="5">
        <v>65.599999999999994</v>
      </c>
      <c r="G172" s="5">
        <f t="shared" si="28"/>
        <v>-0.14348514135996246</v>
      </c>
      <c r="H172" s="5">
        <v>52</v>
      </c>
      <c r="I172" s="5">
        <f t="shared" si="29"/>
        <v>-0.70589831809355608</v>
      </c>
      <c r="J172" s="5">
        <v>2679</v>
      </c>
      <c r="K172" s="5">
        <f t="shared" si="30"/>
        <v>0.2370632597731846</v>
      </c>
      <c r="L172" s="5">
        <v>146</v>
      </c>
      <c r="M172" s="5">
        <f t="shared" si="31"/>
        <v>0.45848818485223763</v>
      </c>
      <c r="N172" s="5">
        <v>3.62</v>
      </c>
      <c r="O172" s="5">
        <f t="shared" si="32"/>
        <v>1.0716287534992308</v>
      </c>
      <c r="P172" s="5">
        <v>3.5</v>
      </c>
      <c r="Q172" s="5">
        <f t="shared" si="33"/>
        <v>0.77993525168011035</v>
      </c>
      <c r="R172" s="5">
        <v>9.3000000000000007</v>
      </c>
      <c r="S172" s="5">
        <f t="shared" si="34"/>
        <v>-0.212116825886253</v>
      </c>
      <c r="T172" s="5">
        <v>116</v>
      </c>
      <c r="U172" s="5">
        <f t="shared" si="35"/>
        <v>0.30049759011372795</v>
      </c>
      <c r="V172" s="5">
        <v>4800</v>
      </c>
      <c r="W172" s="5">
        <f t="shared" si="36"/>
        <v>-0.68161789762862179</v>
      </c>
      <c r="X172" s="5">
        <v>24</v>
      </c>
      <c r="Y172" s="5">
        <f t="shared" si="37"/>
        <v>-0.18640871136784731</v>
      </c>
      <c r="Z172" s="5">
        <v>30</v>
      </c>
      <c r="AA172" s="5">
        <f t="shared" si="38"/>
        <v>-0.10908672269720469</v>
      </c>
      <c r="AB172" s="5">
        <v>11199</v>
      </c>
    </row>
    <row r="173" spans="1:28" x14ac:dyDescent="0.2">
      <c r="A173" s="5"/>
      <c r="B173" s="5">
        <v>98.4</v>
      </c>
      <c r="C173" s="5">
        <f t="shared" si="26"/>
        <v>-5.9215982877027493E-2</v>
      </c>
      <c r="D173" s="5">
        <v>176.2</v>
      </c>
      <c r="E173" s="5">
        <f t="shared" si="27"/>
        <v>0.17432774654557445</v>
      </c>
      <c r="F173" s="5">
        <v>65.599999999999994</v>
      </c>
      <c r="G173" s="5">
        <f t="shared" si="28"/>
        <v>-0.14348514135996246</v>
      </c>
      <c r="H173" s="5">
        <v>52</v>
      </c>
      <c r="I173" s="5">
        <f t="shared" si="29"/>
        <v>-0.70589831809355608</v>
      </c>
      <c r="J173" s="5">
        <v>2714</v>
      </c>
      <c r="K173" s="5">
        <f t="shared" si="30"/>
        <v>0.30428302300716337</v>
      </c>
      <c r="L173" s="5">
        <v>146</v>
      </c>
      <c r="M173" s="5">
        <f t="shared" si="31"/>
        <v>0.45848818485223763</v>
      </c>
      <c r="N173" s="5">
        <v>3.62</v>
      </c>
      <c r="O173" s="5">
        <f t="shared" si="32"/>
        <v>1.0716287534992308</v>
      </c>
      <c r="P173" s="5">
        <v>3.5</v>
      </c>
      <c r="Q173" s="5">
        <f t="shared" si="33"/>
        <v>0.77993525168011035</v>
      </c>
      <c r="R173" s="5">
        <v>9.3000000000000007</v>
      </c>
      <c r="S173" s="5">
        <f t="shared" si="34"/>
        <v>-0.212116825886253</v>
      </c>
      <c r="T173" s="5">
        <v>116</v>
      </c>
      <c r="U173" s="5">
        <f t="shared" si="35"/>
        <v>0.30049759011372795</v>
      </c>
      <c r="V173" s="5">
        <v>4800</v>
      </c>
      <c r="W173" s="5">
        <f t="shared" si="36"/>
        <v>-0.68161789762862179</v>
      </c>
      <c r="X173" s="5">
        <v>24</v>
      </c>
      <c r="Y173" s="5">
        <f t="shared" si="37"/>
        <v>-0.18640871136784731</v>
      </c>
      <c r="Z173" s="5">
        <v>30</v>
      </c>
      <c r="AA173" s="5">
        <f t="shared" si="38"/>
        <v>-0.10908672269720469</v>
      </c>
      <c r="AB173" s="5">
        <v>11549</v>
      </c>
    </row>
    <row r="174" spans="1:28" x14ac:dyDescent="0.2">
      <c r="A174" s="5"/>
      <c r="B174" s="5">
        <v>98.4</v>
      </c>
      <c r="C174" s="5">
        <f t="shared" si="26"/>
        <v>-5.9215982877027493E-2</v>
      </c>
      <c r="D174" s="5">
        <v>176.2</v>
      </c>
      <c r="E174" s="5">
        <f t="shared" si="27"/>
        <v>0.17432774654557445</v>
      </c>
      <c r="F174" s="5">
        <v>65.599999999999994</v>
      </c>
      <c r="G174" s="5">
        <f t="shared" si="28"/>
        <v>-0.14348514135996246</v>
      </c>
      <c r="H174" s="5">
        <v>53</v>
      </c>
      <c r="I174" s="5">
        <f t="shared" si="29"/>
        <v>-0.29665296965131654</v>
      </c>
      <c r="J174" s="5">
        <v>2975</v>
      </c>
      <c r="K174" s="5">
        <f t="shared" si="30"/>
        <v>0.80555040026626212</v>
      </c>
      <c r="L174" s="5">
        <v>146</v>
      </c>
      <c r="M174" s="5">
        <f t="shared" si="31"/>
        <v>0.45848818485223763</v>
      </c>
      <c r="N174" s="5">
        <v>3.62</v>
      </c>
      <c r="O174" s="5">
        <f t="shared" si="32"/>
        <v>1.0716287534992308</v>
      </c>
      <c r="P174" s="5">
        <v>3.5</v>
      </c>
      <c r="Q174" s="5">
        <f t="shared" si="33"/>
        <v>0.77993525168011035</v>
      </c>
      <c r="R174" s="5">
        <v>9.3000000000000007</v>
      </c>
      <c r="S174" s="5">
        <f t="shared" si="34"/>
        <v>-0.212116825886253</v>
      </c>
      <c r="T174" s="5">
        <v>116</v>
      </c>
      <c r="U174" s="5">
        <f t="shared" si="35"/>
        <v>0.30049759011372795</v>
      </c>
      <c r="V174" s="5">
        <v>4800</v>
      </c>
      <c r="W174" s="5">
        <f t="shared" si="36"/>
        <v>-0.68161789762862179</v>
      </c>
      <c r="X174" s="5">
        <v>24</v>
      </c>
      <c r="Y174" s="5">
        <f t="shared" si="37"/>
        <v>-0.18640871136784731</v>
      </c>
      <c r="Z174" s="5">
        <v>30</v>
      </c>
      <c r="AA174" s="5">
        <f t="shared" si="38"/>
        <v>-0.10908672269720469</v>
      </c>
      <c r="AB174" s="5">
        <v>17669</v>
      </c>
    </row>
    <row r="175" spans="1:28" x14ac:dyDescent="0.2">
      <c r="A175" s="5"/>
      <c r="B175" s="5">
        <v>102.4</v>
      </c>
      <c r="C175" s="5">
        <f t="shared" si="26"/>
        <v>0.60503991259693579</v>
      </c>
      <c r="D175" s="5">
        <v>175.6</v>
      </c>
      <c r="E175" s="5">
        <f t="shared" si="27"/>
        <v>0.12569469409579712</v>
      </c>
      <c r="F175" s="5">
        <v>66.5</v>
      </c>
      <c r="G175" s="5">
        <f t="shared" si="28"/>
        <v>0.27605540667356077</v>
      </c>
      <c r="H175" s="5">
        <v>54.9</v>
      </c>
      <c r="I175" s="5">
        <f t="shared" si="29"/>
        <v>0.48091319238893787</v>
      </c>
      <c r="J175" s="5">
        <v>2326</v>
      </c>
      <c r="K175" s="5">
        <f t="shared" si="30"/>
        <v>-0.44089606655808694</v>
      </c>
      <c r="L175" s="5">
        <v>122</v>
      </c>
      <c r="M175" s="5">
        <f t="shared" si="31"/>
        <v>-0.11784341184500535</v>
      </c>
      <c r="N175" s="5">
        <v>3.31</v>
      </c>
      <c r="O175" s="5">
        <f t="shared" si="32"/>
        <v>-7.2942797507096688E-2</v>
      </c>
      <c r="P175" s="5">
        <v>3.54</v>
      </c>
      <c r="Q175" s="5">
        <f t="shared" si="33"/>
        <v>0.9074874866975966</v>
      </c>
      <c r="R175" s="5">
        <v>8.6999999999999993</v>
      </c>
      <c r="S175" s="5">
        <f t="shared" si="34"/>
        <v>-0.36317269425128978</v>
      </c>
      <c r="T175" s="5">
        <v>92</v>
      </c>
      <c r="U175" s="5">
        <f t="shared" si="35"/>
        <v>-0.30641872489429367</v>
      </c>
      <c r="V175" s="5">
        <v>4200</v>
      </c>
      <c r="W175" s="5">
        <f t="shared" si="36"/>
        <v>-1.9395173936274293</v>
      </c>
      <c r="X175" s="5">
        <v>29</v>
      </c>
      <c r="Y175" s="5">
        <f t="shared" si="37"/>
        <v>0.57786700524032708</v>
      </c>
      <c r="Z175" s="5">
        <v>34</v>
      </c>
      <c r="AA175" s="5">
        <f t="shared" si="38"/>
        <v>0.47176465789830169</v>
      </c>
      <c r="AB175" s="5">
        <v>8948</v>
      </c>
    </row>
    <row r="176" spans="1:28" x14ac:dyDescent="0.2">
      <c r="A176" s="5"/>
      <c r="B176" s="5">
        <v>102.4</v>
      </c>
      <c r="C176" s="5">
        <f t="shared" si="26"/>
        <v>0.60503991259693579</v>
      </c>
      <c r="D176" s="5">
        <v>175.6</v>
      </c>
      <c r="E176" s="5">
        <f t="shared" si="27"/>
        <v>0.12569469409579712</v>
      </c>
      <c r="F176" s="5">
        <v>66.5</v>
      </c>
      <c r="G176" s="5">
        <f t="shared" si="28"/>
        <v>0.27605540667356077</v>
      </c>
      <c r="H176" s="5">
        <v>54.9</v>
      </c>
      <c r="I176" s="5">
        <f t="shared" si="29"/>
        <v>0.48091319238893787</v>
      </c>
      <c r="J176" s="5">
        <v>2480</v>
      </c>
      <c r="K176" s="5">
        <f t="shared" si="30"/>
        <v>-0.14512910832858039</v>
      </c>
      <c r="L176" s="5">
        <v>110</v>
      </c>
      <c r="M176" s="5">
        <f t="shared" si="31"/>
        <v>-0.40600921019362685</v>
      </c>
      <c r="N176" s="5">
        <v>3.27</v>
      </c>
      <c r="O176" s="5">
        <f t="shared" si="32"/>
        <v>-0.22062944924984873</v>
      </c>
      <c r="P176" s="5">
        <v>3.35</v>
      </c>
      <c r="Q176" s="5">
        <f t="shared" si="33"/>
        <v>0.30161437036453725</v>
      </c>
      <c r="R176" s="8">
        <v>22.5</v>
      </c>
      <c r="S176" s="5">
        <f t="shared" si="34"/>
        <v>3.1111122781445486</v>
      </c>
      <c r="T176" s="5">
        <v>73</v>
      </c>
      <c r="U176" s="5">
        <f t="shared" si="35"/>
        <v>-0.7868941409423108</v>
      </c>
      <c r="V176" s="5">
        <v>4500</v>
      </c>
      <c r="W176" s="5">
        <f t="shared" si="36"/>
        <v>-1.3105676456280255</v>
      </c>
      <c r="X176" s="5">
        <v>30</v>
      </c>
      <c r="Y176" s="5">
        <f t="shared" si="37"/>
        <v>0.73072214856196205</v>
      </c>
      <c r="Z176" s="5">
        <v>33</v>
      </c>
      <c r="AA176" s="5">
        <f t="shared" si="38"/>
        <v>0.32655181274942507</v>
      </c>
      <c r="AB176" s="5">
        <v>10698</v>
      </c>
    </row>
    <row r="177" spans="1:28" x14ac:dyDescent="0.2">
      <c r="A177" s="5"/>
      <c r="B177" s="5">
        <v>102.4</v>
      </c>
      <c r="C177" s="5">
        <f t="shared" si="26"/>
        <v>0.60503991259693579</v>
      </c>
      <c r="D177" s="5">
        <v>175.6</v>
      </c>
      <c r="E177" s="5">
        <f t="shared" si="27"/>
        <v>0.12569469409579712</v>
      </c>
      <c r="F177" s="5">
        <v>66.5</v>
      </c>
      <c r="G177" s="5">
        <f t="shared" si="28"/>
        <v>0.27605540667356077</v>
      </c>
      <c r="H177" s="5">
        <v>53.9</v>
      </c>
      <c r="I177" s="5">
        <f t="shared" si="29"/>
        <v>7.1667843946698381E-2</v>
      </c>
      <c r="J177" s="5">
        <v>2414</v>
      </c>
      <c r="K177" s="5">
        <f t="shared" si="30"/>
        <v>-0.27188637614122607</v>
      </c>
      <c r="L177" s="5">
        <v>122</v>
      </c>
      <c r="M177" s="5">
        <f t="shared" si="31"/>
        <v>-0.11784341184500535</v>
      </c>
      <c r="N177" s="5">
        <v>3.31</v>
      </c>
      <c r="O177" s="5">
        <f t="shared" si="32"/>
        <v>-7.2942797507096688E-2</v>
      </c>
      <c r="P177" s="5">
        <v>3.54</v>
      </c>
      <c r="Q177" s="5">
        <f t="shared" si="33"/>
        <v>0.9074874866975966</v>
      </c>
      <c r="R177" s="5">
        <v>8.6999999999999993</v>
      </c>
      <c r="S177" s="5">
        <f t="shared" si="34"/>
        <v>-0.36317269425128978</v>
      </c>
      <c r="T177" s="5">
        <v>92</v>
      </c>
      <c r="U177" s="5">
        <f t="shared" si="35"/>
        <v>-0.30641872489429367</v>
      </c>
      <c r="V177" s="5">
        <v>4200</v>
      </c>
      <c r="W177" s="5">
        <f t="shared" si="36"/>
        <v>-1.9395173936274293</v>
      </c>
      <c r="X177" s="5">
        <v>27</v>
      </c>
      <c r="Y177" s="5">
        <f t="shared" si="37"/>
        <v>0.27215671859705737</v>
      </c>
      <c r="Z177" s="5">
        <v>32</v>
      </c>
      <c r="AA177" s="5">
        <f t="shared" si="38"/>
        <v>0.18133896760054849</v>
      </c>
      <c r="AB177" s="5">
        <v>9988</v>
      </c>
    </row>
    <row r="178" spans="1:28" x14ac:dyDescent="0.2">
      <c r="A178" s="5"/>
      <c r="B178" s="5">
        <v>102.4</v>
      </c>
      <c r="C178" s="5">
        <f t="shared" si="26"/>
        <v>0.60503991259693579</v>
      </c>
      <c r="D178" s="5">
        <v>175.6</v>
      </c>
      <c r="E178" s="5">
        <f t="shared" si="27"/>
        <v>0.12569469409579712</v>
      </c>
      <c r="F178" s="5">
        <v>66.5</v>
      </c>
      <c r="G178" s="5">
        <f t="shared" si="28"/>
        <v>0.27605540667356077</v>
      </c>
      <c r="H178" s="5">
        <v>54.9</v>
      </c>
      <c r="I178" s="5">
        <f t="shared" si="29"/>
        <v>0.48091319238893787</v>
      </c>
      <c r="J178" s="5">
        <v>2414</v>
      </c>
      <c r="K178" s="5">
        <f t="shared" si="30"/>
        <v>-0.27188637614122607</v>
      </c>
      <c r="L178" s="5">
        <v>122</v>
      </c>
      <c r="M178" s="5">
        <f t="shared" si="31"/>
        <v>-0.11784341184500535</v>
      </c>
      <c r="N178" s="5">
        <v>3.31</v>
      </c>
      <c r="O178" s="5">
        <f t="shared" si="32"/>
        <v>-7.2942797507096688E-2</v>
      </c>
      <c r="P178" s="5">
        <v>3.54</v>
      </c>
      <c r="Q178" s="5">
        <f t="shared" si="33"/>
        <v>0.9074874866975966</v>
      </c>
      <c r="R178" s="5">
        <v>8.6999999999999993</v>
      </c>
      <c r="S178" s="5">
        <f t="shared" si="34"/>
        <v>-0.36317269425128978</v>
      </c>
      <c r="T178" s="5">
        <v>92</v>
      </c>
      <c r="U178" s="5">
        <f t="shared" si="35"/>
        <v>-0.30641872489429367</v>
      </c>
      <c r="V178" s="5">
        <v>4200</v>
      </c>
      <c r="W178" s="5">
        <f t="shared" si="36"/>
        <v>-1.9395173936274293</v>
      </c>
      <c r="X178" s="5">
        <v>27</v>
      </c>
      <c r="Y178" s="5">
        <f t="shared" si="37"/>
        <v>0.27215671859705737</v>
      </c>
      <c r="Z178" s="5">
        <v>32</v>
      </c>
      <c r="AA178" s="5">
        <f t="shared" si="38"/>
        <v>0.18133896760054849</v>
      </c>
      <c r="AB178" s="5">
        <v>10898</v>
      </c>
    </row>
    <row r="179" spans="1:28" x14ac:dyDescent="0.2">
      <c r="A179" s="5"/>
      <c r="B179" s="5">
        <v>102.4</v>
      </c>
      <c r="C179" s="5">
        <f t="shared" si="26"/>
        <v>0.60503991259693579</v>
      </c>
      <c r="D179" s="5">
        <v>175.6</v>
      </c>
      <c r="E179" s="5">
        <f t="shared" si="27"/>
        <v>0.12569469409579712</v>
      </c>
      <c r="F179" s="5">
        <v>66.5</v>
      </c>
      <c r="G179" s="5">
        <f t="shared" si="28"/>
        <v>0.27605540667356077</v>
      </c>
      <c r="H179" s="5">
        <v>53.9</v>
      </c>
      <c r="I179" s="5">
        <f t="shared" si="29"/>
        <v>7.1667843946698381E-2</v>
      </c>
      <c r="J179" s="5">
        <v>2458</v>
      </c>
      <c r="K179" s="5">
        <f t="shared" si="30"/>
        <v>-0.18738153093279561</v>
      </c>
      <c r="L179" s="5">
        <v>122</v>
      </c>
      <c r="M179" s="5">
        <f t="shared" si="31"/>
        <v>-0.11784341184500535</v>
      </c>
      <c r="N179" s="5">
        <v>3.31</v>
      </c>
      <c r="O179" s="5">
        <f t="shared" si="32"/>
        <v>-7.2942797507096688E-2</v>
      </c>
      <c r="P179" s="5">
        <v>3.54</v>
      </c>
      <c r="Q179" s="5">
        <f t="shared" si="33"/>
        <v>0.9074874866975966</v>
      </c>
      <c r="R179" s="5">
        <v>8.6999999999999993</v>
      </c>
      <c r="S179" s="5">
        <f t="shared" si="34"/>
        <v>-0.36317269425128978</v>
      </c>
      <c r="T179" s="5">
        <v>92</v>
      </c>
      <c r="U179" s="5">
        <f t="shared" si="35"/>
        <v>-0.30641872489429367</v>
      </c>
      <c r="V179" s="5">
        <v>4200</v>
      </c>
      <c r="W179" s="5">
        <f t="shared" si="36"/>
        <v>-1.9395173936274293</v>
      </c>
      <c r="X179" s="5">
        <v>27</v>
      </c>
      <c r="Y179" s="5">
        <f t="shared" si="37"/>
        <v>0.27215671859705737</v>
      </c>
      <c r="Z179" s="5">
        <v>32</v>
      </c>
      <c r="AA179" s="5">
        <f t="shared" si="38"/>
        <v>0.18133896760054849</v>
      </c>
      <c r="AB179" s="5">
        <v>11248</v>
      </c>
    </row>
    <row r="180" spans="1:28" x14ac:dyDescent="0.2">
      <c r="A180" s="5"/>
      <c r="B180" s="5">
        <v>102.9</v>
      </c>
      <c r="C180" s="5">
        <f t="shared" si="26"/>
        <v>0.6880718995311812</v>
      </c>
      <c r="D180" s="5">
        <v>183.5</v>
      </c>
      <c r="E180" s="5">
        <f t="shared" si="27"/>
        <v>0.76602988468453836</v>
      </c>
      <c r="F180" s="5">
        <v>67.7</v>
      </c>
      <c r="G180" s="5">
        <f t="shared" si="28"/>
        <v>0.83544280405158955</v>
      </c>
      <c r="H180" s="5">
        <v>52</v>
      </c>
      <c r="I180" s="5">
        <f t="shared" si="29"/>
        <v>-0.70589831809355608</v>
      </c>
      <c r="J180" s="5">
        <v>2976</v>
      </c>
      <c r="K180" s="5">
        <f t="shared" si="30"/>
        <v>0.80747096493009018</v>
      </c>
      <c r="L180" s="5">
        <v>171</v>
      </c>
      <c r="M180" s="5">
        <f t="shared" si="31"/>
        <v>1.0588335980785324</v>
      </c>
      <c r="N180" s="5">
        <v>3.27</v>
      </c>
      <c r="O180" s="5">
        <f t="shared" si="32"/>
        <v>-0.22062944924984873</v>
      </c>
      <c r="P180" s="5">
        <v>3.35</v>
      </c>
      <c r="Q180" s="5">
        <f t="shared" si="33"/>
        <v>0.30161437036453725</v>
      </c>
      <c r="R180" s="5">
        <v>9.3000000000000007</v>
      </c>
      <c r="S180" s="5">
        <f t="shared" si="34"/>
        <v>-0.212116825886253</v>
      </c>
      <c r="T180" s="5">
        <v>161</v>
      </c>
      <c r="U180" s="5">
        <f t="shared" si="35"/>
        <v>1.4384656807537686</v>
      </c>
      <c r="V180" s="5">
        <v>5200</v>
      </c>
      <c r="W180" s="5">
        <f t="shared" si="36"/>
        <v>0.15698176637058311</v>
      </c>
      <c r="X180" s="5">
        <v>20</v>
      </c>
      <c r="Y180" s="5">
        <f t="shared" si="37"/>
        <v>-0.79782928465438685</v>
      </c>
      <c r="Z180" s="5">
        <v>24</v>
      </c>
      <c r="AA180" s="5">
        <f t="shared" si="38"/>
        <v>-0.98036379359046422</v>
      </c>
      <c r="AB180" s="5">
        <v>16558</v>
      </c>
    </row>
    <row r="181" spans="1:28" x14ac:dyDescent="0.2">
      <c r="A181" s="5"/>
      <c r="B181" s="5">
        <v>102.9</v>
      </c>
      <c r="C181" s="5">
        <f t="shared" si="26"/>
        <v>0.6880718995311812</v>
      </c>
      <c r="D181" s="5">
        <v>183.5</v>
      </c>
      <c r="E181" s="5">
        <f t="shared" si="27"/>
        <v>0.76602988468453836</v>
      </c>
      <c r="F181" s="5">
        <v>67.7</v>
      </c>
      <c r="G181" s="5">
        <f t="shared" si="28"/>
        <v>0.83544280405158955</v>
      </c>
      <c r="H181" s="5">
        <v>52</v>
      </c>
      <c r="I181" s="5">
        <f t="shared" si="29"/>
        <v>-0.70589831809355608</v>
      </c>
      <c r="J181" s="5">
        <v>3016</v>
      </c>
      <c r="K181" s="5">
        <f t="shared" si="30"/>
        <v>0.88429355148320876</v>
      </c>
      <c r="L181" s="5">
        <v>171</v>
      </c>
      <c r="M181" s="5">
        <f t="shared" si="31"/>
        <v>1.0588335980785324</v>
      </c>
      <c r="N181" s="5">
        <v>3.27</v>
      </c>
      <c r="O181" s="5">
        <f t="shared" si="32"/>
        <v>-0.22062944924984873</v>
      </c>
      <c r="P181" s="5">
        <v>3.35</v>
      </c>
      <c r="Q181" s="5">
        <f t="shared" si="33"/>
        <v>0.30161437036453725</v>
      </c>
      <c r="R181" s="5">
        <v>9.3000000000000007</v>
      </c>
      <c r="S181" s="5">
        <f t="shared" si="34"/>
        <v>-0.212116825886253</v>
      </c>
      <c r="T181" s="5">
        <v>161</v>
      </c>
      <c r="U181" s="5">
        <f t="shared" si="35"/>
        <v>1.4384656807537686</v>
      </c>
      <c r="V181" s="5">
        <v>5200</v>
      </c>
      <c r="W181" s="5">
        <f t="shared" si="36"/>
        <v>0.15698176637058311</v>
      </c>
      <c r="X181" s="5">
        <v>19</v>
      </c>
      <c r="Y181" s="5">
        <f t="shared" si="37"/>
        <v>-0.95068442797602182</v>
      </c>
      <c r="Z181" s="5">
        <v>24</v>
      </c>
      <c r="AA181" s="5">
        <f t="shared" si="38"/>
        <v>-0.98036379359046422</v>
      </c>
      <c r="AB181" s="5">
        <v>15998</v>
      </c>
    </row>
    <row r="182" spans="1:28" x14ac:dyDescent="0.2">
      <c r="A182" s="5"/>
      <c r="B182" s="5">
        <v>104.5</v>
      </c>
      <c r="C182" s="5">
        <f t="shared" si="26"/>
        <v>0.95377425772076552</v>
      </c>
      <c r="D182" s="5">
        <v>187.8</v>
      </c>
      <c r="E182" s="5">
        <f t="shared" si="27"/>
        <v>1.1145667605746135</v>
      </c>
      <c r="F182" s="5">
        <v>66.5</v>
      </c>
      <c r="G182" s="5">
        <f t="shared" si="28"/>
        <v>0.27605540667356077</v>
      </c>
      <c r="H182" s="5">
        <v>54.1</v>
      </c>
      <c r="I182" s="5">
        <f t="shared" si="29"/>
        <v>0.15351691363514744</v>
      </c>
      <c r="J182" s="5">
        <v>3131</v>
      </c>
      <c r="K182" s="5">
        <f t="shared" si="30"/>
        <v>1.1051584878234246</v>
      </c>
      <c r="L182" s="5">
        <v>171</v>
      </c>
      <c r="M182" s="5">
        <f t="shared" si="31"/>
        <v>1.0588335980785324</v>
      </c>
      <c r="N182" s="5">
        <v>3.27</v>
      </c>
      <c r="O182" s="5">
        <f t="shared" si="32"/>
        <v>-0.22062944924984873</v>
      </c>
      <c r="P182" s="5">
        <v>3.35</v>
      </c>
      <c r="Q182" s="5">
        <f t="shared" si="33"/>
        <v>0.30161437036453725</v>
      </c>
      <c r="R182" s="5">
        <v>9.1999999999999993</v>
      </c>
      <c r="S182" s="5">
        <f t="shared" si="34"/>
        <v>-0.23729280394709276</v>
      </c>
      <c r="T182" s="5">
        <v>156</v>
      </c>
      <c r="U182" s="5">
        <f t="shared" si="35"/>
        <v>1.312024781793764</v>
      </c>
      <c r="V182" s="5">
        <v>5200</v>
      </c>
      <c r="W182" s="5">
        <f t="shared" si="36"/>
        <v>0.15698176637058311</v>
      </c>
      <c r="X182" s="5">
        <v>20</v>
      </c>
      <c r="Y182" s="5">
        <f t="shared" si="37"/>
        <v>-0.79782928465438685</v>
      </c>
      <c r="Z182" s="5">
        <v>24</v>
      </c>
      <c r="AA182" s="5">
        <f t="shared" si="38"/>
        <v>-0.98036379359046422</v>
      </c>
      <c r="AB182" s="5">
        <v>15690</v>
      </c>
    </row>
    <row r="183" spans="1:28" x14ac:dyDescent="0.2">
      <c r="A183" s="5"/>
      <c r="B183" s="5">
        <v>104.5</v>
      </c>
      <c r="C183" s="5">
        <f t="shared" si="26"/>
        <v>0.95377425772076552</v>
      </c>
      <c r="D183" s="5">
        <v>187.8</v>
      </c>
      <c r="E183" s="5">
        <f t="shared" si="27"/>
        <v>1.1145667605746135</v>
      </c>
      <c r="F183" s="5">
        <v>66.5</v>
      </c>
      <c r="G183" s="5">
        <f t="shared" si="28"/>
        <v>0.27605540667356077</v>
      </c>
      <c r="H183" s="5">
        <v>54.1</v>
      </c>
      <c r="I183" s="5">
        <f t="shared" si="29"/>
        <v>0.15351691363514744</v>
      </c>
      <c r="J183" s="5">
        <v>3151</v>
      </c>
      <c r="K183" s="5">
        <f t="shared" si="30"/>
        <v>1.1435697810999839</v>
      </c>
      <c r="L183" s="5">
        <v>161</v>
      </c>
      <c r="M183" s="5">
        <f t="shared" si="31"/>
        <v>0.81869543278801449</v>
      </c>
      <c r="N183" s="5">
        <v>3.27</v>
      </c>
      <c r="O183" s="5">
        <f t="shared" si="32"/>
        <v>-0.22062944924984873</v>
      </c>
      <c r="P183" s="5">
        <v>3.35</v>
      </c>
      <c r="Q183" s="5">
        <f t="shared" si="33"/>
        <v>0.30161437036453725</v>
      </c>
      <c r="R183" s="5">
        <v>9.1999999999999993</v>
      </c>
      <c r="S183" s="5">
        <f t="shared" si="34"/>
        <v>-0.23729280394709276</v>
      </c>
      <c r="T183" s="5">
        <v>156</v>
      </c>
      <c r="U183" s="5">
        <f t="shared" si="35"/>
        <v>1.312024781793764</v>
      </c>
      <c r="V183" s="5">
        <v>5200</v>
      </c>
      <c r="W183" s="5">
        <f t="shared" si="36"/>
        <v>0.15698176637058311</v>
      </c>
      <c r="X183" s="5">
        <v>19</v>
      </c>
      <c r="Y183" s="5">
        <f t="shared" si="37"/>
        <v>-0.95068442797602182</v>
      </c>
      <c r="Z183" s="5">
        <v>24</v>
      </c>
      <c r="AA183" s="5">
        <f t="shared" si="38"/>
        <v>-0.98036379359046422</v>
      </c>
      <c r="AB183" s="5">
        <v>15750</v>
      </c>
    </row>
    <row r="184" spans="1:28" x14ac:dyDescent="0.2">
      <c r="A184" s="5"/>
      <c r="B184" s="5">
        <v>97.3</v>
      </c>
      <c r="C184" s="5">
        <f t="shared" si="26"/>
        <v>-0.24188635413236881</v>
      </c>
      <c r="D184" s="5">
        <v>171.7</v>
      </c>
      <c r="E184" s="5">
        <f t="shared" si="27"/>
        <v>-0.1904201468277589</v>
      </c>
      <c r="F184" s="5">
        <v>65.5</v>
      </c>
      <c r="G184" s="5">
        <f t="shared" si="28"/>
        <v>-0.19010075780812877</v>
      </c>
      <c r="H184" s="5">
        <v>55.7</v>
      </c>
      <c r="I184" s="5">
        <f t="shared" si="29"/>
        <v>0.80830947114273122</v>
      </c>
      <c r="J184" s="5">
        <v>2261</v>
      </c>
      <c r="K184" s="5">
        <f t="shared" si="30"/>
        <v>-0.56573276970690467</v>
      </c>
      <c r="L184" s="5">
        <v>97</v>
      </c>
      <c r="M184" s="5">
        <f t="shared" si="31"/>
        <v>-0.71818882507130022</v>
      </c>
      <c r="N184" s="5">
        <v>3.01</v>
      </c>
      <c r="O184" s="5">
        <f t="shared" si="32"/>
        <v>-1.1805926855777371</v>
      </c>
      <c r="P184" s="5">
        <v>3.4</v>
      </c>
      <c r="Q184" s="5">
        <f t="shared" si="33"/>
        <v>0.46105466413639445</v>
      </c>
      <c r="R184" s="8">
        <v>23</v>
      </c>
      <c r="S184" s="5">
        <f t="shared" si="34"/>
        <v>3.2369921684487455</v>
      </c>
      <c r="T184" s="5">
        <v>52</v>
      </c>
      <c r="U184" s="5">
        <f t="shared" si="35"/>
        <v>-1.3179459165743297</v>
      </c>
      <c r="V184" s="5">
        <v>4800</v>
      </c>
      <c r="W184" s="5">
        <f t="shared" si="36"/>
        <v>-0.68161789762862179</v>
      </c>
      <c r="X184" s="5">
        <v>37</v>
      </c>
      <c r="Y184" s="5">
        <f t="shared" si="37"/>
        <v>1.8007081518134063</v>
      </c>
      <c r="Z184" s="5">
        <v>46</v>
      </c>
      <c r="AA184" s="5">
        <f t="shared" si="38"/>
        <v>2.2143187996848206</v>
      </c>
      <c r="AB184" s="5">
        <v>7775</v>
      </c>
    </row>
    <row r="185" spans="1:28" x14ac:dyDescent="0.2">
      <c r="A185" s="5"/>
      <c r="B185" s="5">
        <v>97.3</v>
      </c>
      <c r="C185" s="5">
        <f t="shared" si="26"/>
        <v>-0.24188635413236881</v>
      </c>
      <c r="D185" s="5">
        <v>171.7</v>
      </c>
      <c r="E185" s="5">
        <f t="shared" si="27"/>
        <v>-0.1904201468277589</v>
      </c>
      <c r="F185" s="5">
        <v>65.5</v>
      </c>
      <c r="G185" s="5">
        <f t="shared" si="28"/>
        <v>-0.19010075780812877</v>
      </c>
      <c r="H185" s="5">
        <v>55.7</v>
      </c>
      <c r="I185" s="5">
        <f t="shared" si="29"/>
        <v>0.80830947114273122</v>
      </c>
      <c r="J185" s="5">
        <v>2209</v>
      </c>
      <c r="K185" s="5">
        <f t="shared" si="30"/>
        <v>-0.66560213222595888</v>
      </c>
      <c r="L185" s="5">
        <v>109</v>
      </c>
      <c r="M185" s="5">
        <f t="shared" si="31"/>
        <v>-0.43002302672267867</v>
      </c>
      <c r="N185" s="5">
        <v>3.19</v>
      </c>
      <c r="O185" s="5">
        <f t="shared" si="32"/>
        <v>-0.51600275273535279</v>
      </c>
      <c r="P185" s="5">
        <v>3.4</v>
      </c>
      <c r="Q185" s="5">
        <f t="shared" si="33"/>
        <v>0.46105466413639445</v>
      </c>
      <c r="R185" s="5">
        <v>9</v>
      </c>
      <c r="S185" s="5">
        <f t="shared" si="34"/>
        <v>-0.28764476006877138</v>
      </c>
      <c r="T185" s="5">
        <v>85</v>
      </c>
      <c r="U185" s="5">
        <f t="shared" si="35"/>
        <v>-0.48343598343830002</v>
      </c>
      <c r="V185" s="5">
        <v>5250</v>
      </c>
      <c r="W185" s="5">
        <f t="shared" si="36"/>
        <v>0.26180672437048375</v>
      </c>
      <c r="X185" s="5">
        <v>27</v>
      </c>
      <c r="Y185" s="5">
        <f t="shared" si="37"/>
        <v>0.27215671859705737</v>
      </c>
      <c r="Z185" s="5">
        <v>34</v>
      </c>
      <c r="AA185" s="5">
        <f t="shared" si="38"/>
        <v>0.47176465789830169</v>
      </c>
      <c r="AB185" s="5">
        <v>7975</v>
      </c>
    </row>
    <row r="186" spans="1:28" x14ac:dyDescent="0.2">
      <c r="A186" s="5"/>
      <c r="B186" s="5">
        <v>97.3</v>
      </c>
      <c r="C186" s="5">
        <f t="shared" si="26"/>
        <v>-0.24188635413236881</v>
      </c>
      <c r="D186" s="5">
        <v>171.7</v>
      </c>
      <c r="E186" s="5">
        <f t="shared" si="27"/>
        <v>-0.1904201468277589</v>
      </c>
      <c r="F186" s="5">
        <v>65.5</v>
      </c>
      <c r="G186" s="5">
        <f t="shared" si="28"/>
        <v>-0.19010075780812877</v>
      </c>
      <c r="H186" s="5">
        <v>55.7</v>
      </c>
      <c r="I186" s="5">
        <f t="shared" si="29"/>
        <v>0.80830947114273122</v>
      </c>
      <c r="J186" s="5">
        <v>2264</v>
      </c>
      <c r="K186" s="5">
        <f t="shared" si="30"/>
        <v>-0.55997107571542082</v>
      </c>
      <c r="L186" s="5">
        <v>97</v>
      </c>
      <c r="M186" s="5">
        <f t="shared" si="31"/>
        <v>-0.71818882507130022</v>
      </c>
      <c r="N186" s="5">
        <v>3.01</v>
      </c>
      <c r="O186" s="5">
        <f t="shared" si="32"/>
        <v>-1.1805926855777371</v>
      </c>
      <c r="P186" s="5">
        <v>3.4</v>
      </c>
      <c r="Q186" s="5">
        <f t="shared" si="33"/>
        <v>0.46105466413639445</v>
      </c>
      <c r="R186" s="8">
        <v>23</v>
      </c>
      <c r="S186" s="5">
        <f t="shared" si="34"/>
        <v>3.2369921684487455</v>
      </c>
      <c r="T186" s="5">
        <v>52</v>
      </c>
      <c r="U186" s="5">
        <f t="shared" si="35"/>
        <v>-1.3179459165743297</v>
      </c>
      <c r="V186" s="5">
        <v>4800</v>
      </c>
      <c r="W186" s="5">
        <f t="shared" si="36"/>
        <v>-0.68161789762862179</v>
      </c>
      <c r="X186" s="5">
        <v>37</v>
      </c>
      <c r="Y186" s="5">
        <f t="shared" si="37"/>
        <v>1.8007081518134063</v>
      </c>
      <c r="Z186" s="5">
        <v>46</v>
      </c>
      <c r="AA186" s="5">
        <f t="shared" si="38"/>
        <v>2.2143187996848206</v>
      </c>
      <c r="AB186" s="5">
        <v>7995</v>
      </c>
    </row>
    <row r="187" spans="1:28" x14ac:dyDescent="0.2">
      <c r="A187" s="5"/>
      <c r="B187" s="5">
        <v>97.3</v>
      </c>
      <c r="C187" s="5">
        <f t="shared" si="26"/>
        <v>-0.24188635413236881</v>
      </c>
      <c r="D187" s="5">
        <v>171.7</v>
      </c>
      <c r="E187" s="5">
        <f t="shared" si="27"/>
        <v>-0.1904201468277589</v>
      </c>
      <c r="F187" s="5">
        <v>65.5</v>
      </c>
      <c r="G187" s="5">
        <f t="shared" si="28"/>
        <v>-0.19010075780812877</v>
      </c>
      <c r="H187" s="5">
        <v>55.7</v>
      </c>
      <c r="I187" s="5">
        <f t="shared" si="29"/>
        <v>0.80830947114273122</v>
      </c>
      <c r="J187" s="5">
        <v>2212</v>
      </c>
      <c r="K187" s="5">
        <f t="shared" si="30"/>
        <v>-0.65984043823447491</v>
      </c>
      <c r="L187" s="5">
        <v>109</v>
      </c>
      <c r="M187" s="5">
        <f t="shared" si="31"/>
        <v>-0.43002302672267867</v>
      </c>
      <c r="N187" s="5">
        <v>3.19</v>
      </c>
      <c r="O187" s="5">
        <f t="shared" si="32"/>
        <v>-0.51600275273535279</v>
      </c>
      <c r="P187" s="5">
        <v>3.4</v>
      </c>
      <c r="Q187" s="5">
        <f t="shared" si="33"/>
        <v>0.46105466413639445</v>
      </c>
      <c r="R187" s="5">
        <v>9</v>
      </c>
      <c r="S187" s="5">
        <f t="shared" si="34"/>
        <v>-0.28764476006877138</v>
      </c>
      <c r="T187" s="5">
        <v>85</v>
      </c>
      <c r="U187" s="5">
        <f t="shared" si="35"/>
        <v>-0.48343598343830002</v>
      </c>
      <c r="V187" s="5">
        <v>5250</v>
      </c>
      <c r="W187" s="5">
        <f t="shared" si="36"/>
        <v>0.26180672437048375</v>
      </c>
      <c r="X187" s="5">
        <v>27</v>
      </c>
      <c r="Y187" s="5">
        <f t="shared" si="37"/>
        <v>0.27215671859705737</v>
      </c>
      <c r="Z187" s="5">
        <v>34</v>
      </c>
      <c r="AA187" s="5">
        <f t="shared" si="38"/>
        <v>0.47176465789830169</v>
      </c>
      <c r="AB187" s="5">
        <v>8195</v>
      </c>
    </row>
    <row r="188" spans="1:28" x14ac:dyDescent="0.2">
      <c r="A188" s="5"/>
      <c r="B188" s="5">
        <v>97.3</v>
      </c>
      <c r="C188" s="5">
        <f t="shared" si="26"/>
        <v>-0.24188635413236881</v>
      </c>
      <c r="D188" s="5">
        <v>171.7</v>
      </c>
      <c r="E188" s="5">
        <f t="shared" si="27"/>
        <v>-0.1904201468277589</v>
      </c>
      <c r="F188" s="5">
        <v>65.5</v>
      </c>
      <c r="G188" s="5">
        <f t="shared" si="28"/>
        <v>-0.19010075780812877</v>
      </c>
      <c r="H188" s="5">
        <v>55.7</v>
      </c>
      <c r="I188" s="5">
        <f t="shared" si="29"/>
        <v>0.80830947114273122</v>
      </c>
      <c r="J188" s="5">
        <v>2275</v>
      </c>
      <c r="K188" s="5">
        <f t="shared" si="30"/>
        <v>-0.53884486441331314</v>
      </c>
      <c r="L188" s="5">
        <v>109</v>
      </c>
      <c r="M188" s="5">
        <f t="shared" si="31"/>
        <v>-0.43002302672267867</v>
      </c>
      <c r="N188" s="5">
        <v>3.19</v>
      </c>
      <c r="O188" s="5">
        <f t="shared" si="32"/>
        <v>-0.51600275273535279</v>
      </c>
      <c r="P188" s="5">
        <v>3.4</v>
      </c>
      <c r="Q188" s="5">
        <f t="shared" si="33"/>
        <v>0.46105466413639445</v>
      </c>
      <c r="R188" s="5">
        <v>9</v>
      </c>
      <c r="S188" s="5">
        <f t="shared" si="34"/>
        <v>-0.28764476006877138</v>
      </c>
      <c r="T188" s="5">
        <v>85</v>
      </c>
      <c r="U188" s="5">
        <f t="shared" si="35"/>
        <v>-0.48343598343830002</v>
      </c>
      <c r="V188" s="5">
        <v>5250</v>
      </c>
      <c r="W188" s="5">
        <f t="shared" si="36"/>
        <v>0.26180672437048375</v>
      </c>
      <c r="X188" s="5">
        <v>27</v>
      </c>
      <c r="Y188" s="5">
        <f t="shared" si="37"/>
        <v>0.27215671859705737</v>
      </c>
      <c r="Z188" s="5">
        <v>34</v>
      </c>
      <c r="AA188" s="5">
        <f t="shared" si="38"/>
        <v>0.47176465789830169</v>
      </c>
      <c r="AB188" s="5">
        <v>8495</v>
      </c>
    </row>
    <row r="189" spans="1:28" x14ac:dyDescent="0.2">
      <c r="A189" s="5"/>
      <c r="B189" s="5">
        <v>97.3</v>
      </c>
      <c r="C189" s="5">
        <f t="shared" si="26"/>
        <v>-0.24188635413236881</v>
      </c>
      <c r="D189" s="5">
        <v>171.7</v>
      </c>
      <c r="E189" s="5">
        <f t="shared" si="27"/>
        <v>-0.1904201468277589</v>
      </c>
      <c r="F189" s="5">
        <v>65.5</v>
      </c>
      <c r="G189" s="5">
        <f t="shared" si="28"/>
        <v>-0.19010075780812877</v>
      </c>
      <c r="H189" s="5">
        <v>55.7</v>
      </c>
      <c r="I189" s="5">
        <f t="shared" si="29"/>
        <v>0.80830947114273122</v>
      </c>
      <c r="J189" s="5">
        <v>2319</v>
      </c>
      <c r="K189" s="5">
        <f t="shared" si="30"/>
        <v>-0.45434001920488271</v>
      </c>
      <c r="L189" s="5">
        <v>97</v>
      </c>
      <c r="M189" s="5">
        <f t="shared" si="31"/>
        <v>-0.71818882507130022</v>
      </c>
      <c r="N189" s="5">
        <v>3.01</v>
      </c>
      <c r="O189" s="5">
        <f t="shared" si="32"/>
        <v>-1.1805926855777371</v>
      </c>
      <c r="P189" s="5">
        <v>3.4</v>
      </c>
      <c r="Q189" s="5">
        <f t="shared" si="33"/>
        <v>0.46105466413639445</v>
      </c>
      <c r="R189" s="8">
        <v>23</v>
      </c>
      <c r="S189" s="5">
        <f t="shared" si="34"/>
        <v>3.2369921684487455</v>
      </c>
      <c r="T189" s="5">
        <v>68</v>
      </c>
      <c r="U189" s="5">
        <f t="shared" si="35"/>
        <v>-0.91333503990231535</v>
      </c>
      <c r="V189" s="5">
        <v>4500</v>
      </c>
      <c r="W189" s="5">
        <f t="shared" si="36"/>
        <v>-1.3105676456280255</v>
      </c>
      <c r="X189" s="5">
        <v>37</v>
      </c>
      <c r="Y189" s="5">
        <f t="shared" si="37"/>
        <v>1.8007081518134063</v>
      </c>
      <c r="Z189" s="5">
        <v>42</v>
      </c>
      <c r="AA189" s="5">
        <f t="shared" si="38"/>
        <v>1.6334674190893144</v>
      </c>
      <c r="AB189" s="5">
        <v>9495</v>
      </c>
    </row>
    <row r="190" spans="1:28" x14ac:dyDescent="0.2">
      <c r="A190" s="5"/>
      <c r="B190" s="5">
        <v>97.3</v>
      </c>
      <c r="C190" s="5">
        <f t="shared" si="26"/>
        <v>-0.24188635413236881</v>
      </c>
      <c r="D190" s="5">
        <v>171.7</v>
      </c>
      <c r="E190" s="5">
        <f t="shared" si="27"/>
        <v>-0.1904201468277589</v>
      </c>
      <c r="F190" s="5">
        <v>65.5</v>
      </c>
      <c r="G190" s="5">
        <f t="shared" si="28"/>
        <v>-0.19010075780812877</v>
      </c>
      <c r="H190" s="5">
        <v>55.7</v>
      </c>
      <c r="I190" s="5">
        <f t="shared" si="29"/>
        <v>0.80830947114273122</v>
      </c>
      <c r="J190" s="5">
        <v>2300</v>
      </c>
      <c r="K190" s="5">
        <f t="shared" si="30"/>
        <v>-0.49083074781761404</v>
      </c>
      <c r="L190" s="5">
        <v>109</v>
      </c>
      <c r="M190" s="5">
        <f t="shared" si="31"/>
        <v>-0.43002302672267867</v>
      </c>
      <c r="N190" s="5">
        <v>3.19</v>
      </c>
      <c r="O190" s="5">
        <f t="shared" si="32"/>
        <v>-0.51600275273535279</v>
      </c>
      <c r="P190" s="5">
        <v>3.4</v>
      </c>
      <c r="Q190" s="5">
        <f t="shared" si="33"/>
        <v>0.46105466413639445</v>
      </c>
      <c r="R190" s="5">
        <v>10</v>
      </c>
      <c r="S190" s="5">
        <f t="shared" si="34"/>
        <v>-3.5884979460377317E-2</v>
      </c>
      <c r="T190" s="5">
        <v>100</v>
      </c>
      <c r="U190" s="5">
        <f t="shared" si="35"/>
        <v>-0.10411328655828646</v>
      </c>
      <c r="V190" s="5">
        <v>5500</v>
      </c>
      <c r="W190" s="5">
        <f t="shared" si="36"/>
        <v>0.78593151436998676</v>
      </c>
      <c r="X190" s="5">
        <v>26</v>
      </c>
      <c r="Y190" s="5">
        <f t="shared" si="37"/>
        <v>0.11930157527542246</v>
      </c>
      <c r="Z190" s="5">
        <v>32</v>
      </c>
      <c r="AA190" s="5">
        <f t="shared" si="38"/>
        <v>0.18133896760054849</v>
      </c>
      <c r="AB190" s="5">
        <v>9995</v>
      </c>
    </row>
    <row r="191" spans="1:28" x14ac:dyDescent="0.2">
      <c r="A191" s="5"/>
      <c r="B191" s="5">
        <v>94.5</v>
      </c>
      <c r="C191" s="5">
        <f t="shared" si="26"/>
        <v>-0.70686548096414259</v>
      </c>
      <c r="D191" s="5">
        <v>159.30000000000001</v>
      </c>
      <c r="E191" s="5">
        <f t="shared" si="27"/>
        <v>-1.1955032307898312</v>
      </c>
      <c r="F191" s="5">
        <v>64.2</v>
      </c>
      <c r="G191" s="5">
        <f t="shared" si="28"/>
        <v>-0.79610377163432389</v>
      </c>
      <c r="H191" s="5">
        <v>55.6</v>
      </c>
      <c r="I191" s="5">
        <f t="shared" si="29"/>
        <v>0.76738493629850668</v>
      </c>
      <c r="J191" s="5">
        <v>2254</v>
      </c>
      <c r="K191" s="5">
        <f t="shared" si="30"/>
        <v>-0.57917672235370043</v>
      </c>
      <c r="L191" s="5">
        <v>109</v>
      </c>
      <c r="M191" s="5">
        <f t="shared" si="31"/>
        <v>-0.43002302672267867</v>
      </c>
      <c r="N191" s="5">
        <v>3.19</v>
      </c>
      <c r="O191" s="5">
        <f t="shared" si="32"/>
        <v>-0.51600275273535279</v>
      </c>
      <c r="P191" s="5">
        <v>3.4</v>
      </c>
      <c r="Q191" s="5">
        <f t="shared" si="33"/>
        <v>0.46105466413639445</v>
      </c>
      <c r="R191" s="5">
        <v>8.5</v>
      </c>
      <c r="S191" s="5">
        <f t="shared" si="34"/>
        <v>-0.41352465037296843</v>
      </c>
      <c r="T191" s="5">
        <v>90</v>
      </c>
      <c r="U191" s="5">
        <f t="shared" si="35"/>
        <v>-0.35699508447829548</v>
      </c>
      <c r="V191" s="5">
        <v>5500</v>
      </c>
      <c r="W191" s="5">
        <f t="shared" si="36"/>
        <v>0.78593151436998676</v>
      </c>
      <c r="X191" s="5">
        <v>24</v>
      </c>
      <c r="Y191" s="5">
        <f t="shared" si="37"/>
        <v>-0.18640871136784731</v>
      </c>
      <c r="Z191" s="5">
        <v>29</v>
      </c>
      <c r="AA191" s="5">
        <f t="shared" si="38"/>
        <v>-0.25429956784608126</v>
      </c>
      <c r="AB191" s="5">
        <v>11595</v>
      </c>
    </row>
    <row r="192" spans="1:28" x14ac:dyDescent="0.2">
      <c r="A192" s="5"/>
      <c r="B192" s="5">
        <v>94.5</v>
      </c>
      <c r="C192" s="5">
        <f t="shared" si="26"/>
        <v>-0.70686548096414259</v>
      </c>
      <c r="D192" s="5">
        <v>165.7</v>
      </c>
      <c r="E192" s="5">
        <f t="shared" si="27"/>
        <v>-0.67675067132553668</v>
      </c>
      <c r="F192" s="5">
        <v>64</v>
      </c>
      <c r="G192" s="5">
        <f t="shared" si="28"/>
        <v>-0.88933500453066305</v>
      </c>
      <c r="H192" s="5">
        <v>51.4</v>
      </c>
      <c r="I192" s="5">
        <f t="shared" si="29"/>
        <v>-0.95144552715890029</v>
      </c>
      <c r="J192" s="5">
        <v>2221</v>
      </c>
      <c r="K192" s="5">
        <f t="shared" si="30"/>
        <v>-0.64255535626002325</v>
      </c>
      <c r="L192" s="5">
        <v>109</v>
      </c>
      <c r="M192" s="5">
        <f t="shared" si="31"/>
        <v>-0.43002302672267867</v>
      </c>
      <c r="N192" s="5">
        <v>3.19</v>
      </c>
      <c r="O192" s="5">
        <f t="shared" si="32"/>
        <v>-0.51600275273535279</v>
      </c>
      <c r="P192" s="5">
        <v>3.4</v>
      </c>
      <c r="Q192" s="5">
        <f t="shared" si="33"/>
        <v>0.46105466413639445</v>
      </c>
      <c r="R192" s="5">
        <v>8.5</v>
      </c>
      <c r="S192" s="5">
        <f t="shared" si="34"/>
        <v>-0.41352465037296843</v>
      </c>
      <c r="T192" s="5">
        <v>90</v>
      </c>
      <c r="U192" s="5">
        <f t="shared" si="35"/>
        <v>-0.35699508447829548</v>
      </c>
      <c r="V192" s="5">
        <v>5500</v>
      </c>
      <c r="W192" s="5">
        <f t="shared" si="36"/>
        <v>0.78593151436998676</v>
      </c>
      <c r="X192" s="5">
        <v>24</v>
      </c>
      <c r="Y192" s="5">
        <f t="shared" si="37"/>
        <v>-0.18640871136784731</v>
      </c>
      <c r="Z192" s="5">
        <v>29</v>
      </c>
      <c r="AA192" s="5">
        <f t="shared" si="38"/>
        <v>-0.25429956784608126</v>
      </c>
      <c r="AB192" s="5">
        <v>9980</v>
      </c>
    </row>
    <row r="193" spans="1:28" x14ac:dyDescent="0.2">
      <c r="A193" s="5"/>
      <c r="B193" s="5">
        <v>100.4</v>
      </c>
      <c r="C193" s="5">
        <f t="shared" si="26"/>
        <v>0.27291196485995417</v>
      </c>
      <c r="D193" s="5">
        <v>180.2</v>
      </c>
      <c r="E193" s="5">
        <f t="shared" si="27"/>
        <v>0.49854809621075963</v>
      </c>
      <c r="F193" s="5">
        <v>66.900000000000006</v>
      </c>
      <c r="G193" s="5">
        <f t="shared" si="28"/>
        <v>0.46251787246623927</v>
      </c>
      <c r="H193" s="5">
        <v>55.1</v>
      </c>
      <c r="I193" s="5">
        <f t="shared" si="29"/>
        <v>0.56276226207738689</v>
      </c>
      <c r="J193" s="5">
        <v>2661</v>
      </c>
      <c r="K193" s="5">
        <f t="shared" si="30"/>
        <v>0.20249309582428124</v>
      </c>
      <c r="L193" s="5">
        <v>136</v>
      </c>
      <c r="M193" s="5">
        <f t="shared" si="31"/>
        <v>0.21835001956171973</v>
      </c>
      <c r="N193" s="5">
        <v>3.19</v>
      </c>
      <c r="O193" s="5">
        <f t="shared" si="32"/>
        <v>-0.51600275273535279</v>
      </c>
      <c r="P193" s="5">
        <v>3.4</v>
      </c>
      <c r="Q193" s="5">
        <f t="shared" si="33"/>
        <v>0.46105466413639445</v>
      </c>
      <c r="R193" s="5">
        <v>8.5</v>
      </c>
      <c r="S193" s="5">
        <f t="shared" si="34"/>
        <v>-0.41352465037296843</v>
      </c>
      <c r="T193" s="5">
        <v>110</v>
      </c>
      <c r="U193" s="5">
        <f t="shared" si="35"/>
        <v>0.14876851136172256</v>
      </c>
      <c r="V193" s="5">
        <v>5500</v>
      </c>
      <c r="W193" s="5">
        <f t="shared" si="36"/>
        <v>0.78593151436998676</v>
      </c>
      <c r="X193" s="5">
        <v>19</v>
      </c>
      <c r="Y193" s="5">
        <f t="shared" si="37"/>
        <v>-0.95068442797602182</v>
      </c>
      <c r="Z193" s="5">
        <v>24</v>
      </c>
      <c r="AA193" s="5">
        <f t="shared" si="38"/>
        <v>-0.98036379359046422</v>
      </c>
      <c r="AB193" s="5">
        <v>13295</v>
      </c>
    </row>
    <row r="194" spans="1:28" x14ac:dyDescent="0.2">
      <c r="A194" s="5"/>
      <c r="B194" s="5">
        <v>100.4</v>
      </c>
      <c r="C194" s="5">
        <f t="shared" si="26"/>
        <v>0.27291196485995417</v>
      </c>
      <c r="D194" s="5">
        <v>180.2</v>
      </c>
      <c r="E194" s="5">
        <f t="shared" si="27"/>
        <v>0.49854809621075963</v>
      </c>
      <c r="F194" s="5">
        <v>66.900000000000006</v>
      </c>
      <c r="G194" s="5">
        <f t="shared" si="28"/>
        <v>0.46251787246623927</v>
      </c>
      <c r="H194" s="5">
        <v>55.1</v>
      </c>
      <c r="I194" s="5">
        <f t="shared" si="29"/>
        <v>0.56276226207738689</v>
      </c>
      <c r="J194" s="5">
        <v>2579</v>
      </c>
      <c r="K194" s="5">
        <f t="shared" si="30"/>
        <v>4.5006793390388128E-2</v>
      </c>
      <c r="L194" s="5">
        <v>97</v>
      </c>
      <c r="M194" s="5">
        <f t="shared" si="31"/>
        <v>-0.71818882507130022</v>
      </c>
      <c r="N194" s="5">
        <v>3.01</v>
      </c>
      <c r="O194" s="5">
        <f t="shared" si="32"/>
        <v>-1.1805926855777371</v>
      </c>
      <c r="P194" s="5">
        <v>3.4</v>
      </c>
      <c r="Q194" s="5">
        <f t="shared" si="33"/>
        <v>0.46105466413639445</v>
      </c>
      <c r="R194" s="8">
        <v>23</v>
      </c>
      <c r="S194" s="5">
        <f t="shared" si="34"/>
        <v>3.2369921684487455</v>
      </c>
      <c r="T194" s="5">
        <v>68</v>
      </c>
      <c r="U194" s="5">
        <f t="shared" si="35"/>
        <v>-0.91333503990231535</v>
      </c>
      <c r="V194" s="5">
        <v>4500</v>
      </c>
      <c r="W194" s="5">
        <f t="shared" si="36"/>
        <v>-1.3105676456280255</v>
      </c>
      <c r="X194" s="5">
        <v>33</v>
      </c>
      <c r="Y194" s="5">
        <f t="shared" si="37"/>
        <v>1.1892875785268666</v>
      </c>
      <c r="Z194" s="5">
        <v>38</v>
      </c>
      <c r="AA194" s="5">
        <f t="shared" si="38"/>
        <v>1.0526160384938079</v>
      </c>
      <c r="AB194" s="5">
        <v>13845</v>
      </c>
    </row>
    <row r="195" spans="1:28" x14ac:dyDescent="0.2">
      <c r="A195" s="5"/>
      <c r="B195" s="5">
        <v>100.4</v>
      </c>
      <c r="C195" s="5">
        <f t="shared" ref="C195:C206" si="39">(B195-$B$208)/($B$209)</f>
        <v>0.27291196485995417</v>
      </c>
      <c r="D195" s="5">
        <v>183.1</v>
      </c>
      <c r="E195" s="5">
        <f t="shared" ref="E195:E206" si="40">(D195-$D$208)/($D$209)</f>
        <v>0.7336078497180194</v>
      </c>
      <c r="F195" s="5">
        <v>66.900000000000006</v>
      </c>
      <c r="G195" s="5">
        <f t="shared" ref="G195:G206" si="41">(F195-$F$208)/($F$209)</f>
        <v>0.46251787246623927</v>
      </c>
      <c r="H195" s="5">
        <v>55.1</v>
      </c>
      <c r="I195" s="5">
        <f t="shared" ref="I195:I206" si="42">(H195-$H$208)/($H$209)</f>
        <v>0.56276226207738689</v>
      </c>
      <c r="J195" s="5">
        <v>2563</v>
      </c>
      <c r="K195" s="5">
        <f t="shared" ref="K195:K206" si="43">(J195-$J$208)/($J$209)</f>
        <v>1.4277758769140692E-2</v>
      </c>
      <c r="L195" s="5">
        <v>109</v>
      </c>
      <c r="M195" s="5">
        <f t="shared" ref="M195:M206" si="44">(L195-$L$208)/($L$209)</f>
        <v>-0.43002302672267867</v>
      </c>
      <c r="N195" s="5">
        <v>3.19</v>
      </c>
      <c r="O195" s="5">
        <f t="shared" ref="O195:O206" si="45">(N195-$N$208)/($N$209)</f>
        <v>-0.51600275273535279</v>
      </c>
      <c r="P195" s="5">
        <v>3.4</v>
      </c>
      <c r="Q195" s="5">
        <f t="shared" ref="Q195:Q206" si="46">(P195-$P$208)/($P$209)</f>
        <v>0.46105466413639445</v>
      </c>
      <c r="R195" s="5">
        <v>9</v>
      </c>
      <c r="S195" s="5">
        <f t="shared" ref="S195:S206" si="47">(R195-$R$208)/($R$209)</f>
        <v>-0.28764476006877138</v>
      </c>
      <c r="T195" s="5">
        <v>88</v>
      </c>
      <c r="U195" s="5">
        <f t="shared" ref="U195:U206" si="48">(T195-$T$208)/($T$209)</f>
        <v>-0.40757144406229728</v>
      </c>
      <c r="V195" s="5">
        <v>5500</v>
      </c>
      <c r="W195" s="5">
        <f t="shared" ref="W195:W206" si="49">(V195-$V$208)/($V$209)</f>
        <v>0.78593151436998676</v>
      </c>
      <c r="X195" s="5">
        <v>25</v>
      </c>
      <c r="Y195" s="5">
        <f t="shared" ref="Y195:Y206" si="50">(X195-$X$208)/($X$209)</f>
        <v>-3.3553568046212429E-2</v>
      </c>
      <c r="Z195" s="5">
        <v>31</v>
      </c>
      <c r="AA195" s="5">
        <f t="shared" ref="AA195:AA206" si="51">(Z195-$Z$208)/($Z$209)</f>
        <v>3.6126122451671898E-2</v>
      </c>
      <c r="AB195" s="5">
        <v>12290</v>
      </c>
    </row>
    <row r="196" spans="1:28" x14ac:dyDescent="0.2">
      <c r="A196" s="5"/>
      <c r="B196" s="5">
        <v>104.3</v>
      </c>
      <c r="C196" s="5">
        <f t="shared" si="39"/>
        <v>0.92056146294706687</v>
      </c>
      <c r="D196" s="5">
        <v>188.8</v>
      </c>
      <c r="E196" s="5">
        <f t="shared" si="40"/>
        <v>1.1956218479909098</v>
      </c>
      <c r="F196" s="5">
        <v>67.2</v>
      </c>
      <c r="G196" s="5">
        <f t="shared" si="41"/>
        <v>0.60236472181074485</v>
      </c>
      <c r="H196" s="5">
        <v>56.2</v>
      </c>
      <c r="I196" s="5">
        <f t="shared" si="42"/>
        <v>1.0129321453638509</v>
      </c>
      <c r="J196" s="5">
        <v>2912</v>
      </c>
      <c r="K196" s="5">
        <f t="shared" si="43"/>
        <v>0.68455482644510035</v>
      </c>
      <c r="L196" s="5">
        <v>141</v>
      </c>
      <c r="M196" s="5">
        <f t="shared" si="44"/>
        <v>0.33841910220697868</v>
      </c>
      <c r="N196" s="5">
        <v>3.78</v>
      </c>
      <c r="O196" s="5">
        <f t="shared" si="45"/>
        <v>1.6623753604702374</v>
      </c>
      <c r="P196" s="5">
        <v>3.15</v>
      </c>
      <c r="Q196" s="5">
        <f t="shared" si="46"/>
        <v>-0.33614680472289449</v>
      </c>
      <c r="R196" s="5">
        <v>9.5</v>
      </c>
      <c r="S196" s="5">
        <f t="shared" si="47"/>
        <v>-0.16176486976457435</v>
      </c>
      <c r="T196" s="5">
        <v>114</v>
      </c>
      <c r="U196" s="5">
        <f t="shared" si="48"/>
        <v>0.24992123052972617</v>
      </c>
      <c r="V196" s="5">
        <v>5400</v>
      </c>
      <c r="W196" s="5">
        <f t="shared" si="49"/>
        <v>0.57628159837018555</v>
      </c>
      <c r="X196" s="5">
        <v>23</v>
      </c>
      <c r="Y196" s="5">
        <f t="shared" si="50"/>
        <v>-0.33926385468948222</v>
      </c>
      <c r="Z196" s="5">
        <v>28</v>
      </c>
      <c r="AA196" s="5">
        <f t="shared" si="51"/>
        <v>-0.39951241299495788</v>
      </c>
      <c r="AB196" s="5">
        <v>12940</v>
      </c>
    </row>
    <row r="197" spans="1:28" x14ac:dyDescent="0.2">
      <c r="A197" s="5"/>
      <c r="B197" s="5">
        <v>104.3</v>
      </c>
      <c r="C197" s="5">
        <f t="shared" si="39"/>
        <v>0.92056146294706687</v>
      </c>
      <c r="D197" s="5">
        <v>188.8</v>
      </c>
      <c r="E197" s="5">
        <f t="shared" si="40"/>
        <v>1.1956218479909098</v>
      </c>
      <c r="F197" s="5">
        <v>67.2</v>
      </c>
      <c r="G197" s="5">
        <f t="shared" si="41"/>
        <v>0.60236472181074485</v>
      </c>
      <c r="H197" s="5">
        <v>57.5</v>
      </c>
      <c r="I197" s="5">
        <f t="shared" si="42"/>
        <v>1.5449510983387611</v>
      </c>
      <c r="J197" s="5">
        <v>3034</v>
      </c>
      <c r="K197" s="5">
        <f t="shared" si="43"/>
        <v>0.91886371543211209</v>
      </c>
      <c r="L197" s="5">
        <v>141</v>
      </c>
      <c r="M197" s="5">
        <f t="shared" si="44"/>
        <v>0.33841910220697868</v>
      </c>
      <c r="N197" s="5">
        <v>3.78</v>
      </c>
      <c r="O197" s="5">
        <f t="shared" si="45"/>
        <v>1.6623753604702374</v>
      </c>
      <c r="P197" s="5">
        <v>3.15</v>
      </c>
      <c r="Q197" s="5">
        <f t="shared" si="46"/>
        <v>-0.33614680472289449</v>
      </c>
      <c r="R197" s="5">
        <v>9.5</v>
      </c>
      <c r="S197" s="5">
        <f t="shared" si="47"/>
        <v>-0.16176486976457435</v>
      </c>
      <c r="T197" s="5">
        <v>114</v>
      </c>
      <c r="U197" s="5">
        <f t="shared" si="48"/>
        <v>0.24992123052972617</v>
      </c>
      <c r="V197" s="5">
        <v>5400</v>
      </c>
      <c r="W197" s="5">
        <f t="shared" si="49"/>
        <v>0.57628159837018555</v>
      </c>
      <c r="X197" s="5">
        <v>23</v>
      </c>
      <c r="Y197" s="5">
        <f t="shared" si="50"/>
        <v>-0.33926385468948222</v>
      </c>
      <c r="Z197" s="5">
        <v>28</v>
      </c>
      <c r="AA197" s="5">
        <f t="shared" si="51"/>
        <v>-0.39951241299495788</v>
      </c>
      <c r="AB197" s="5">
        <v>13415</v>
      </c>
    </row>
    <row r="198" spans="1:28" x14ac:dyDescent="0.2">
      <c r="A198" s="5"/>
      <c r="B198" s="5">
        <v>104.3</v>
      </c>
      <c r="C198" s="5">
        <f t="shared" si="39"/>
        <v>0.92056146294706687</v>
      </c>
      <c r="D198" s="5">
        <v>188.8</v>
      </c>
      <c r="E198" s="5">
        <f t="shared" si="40"/>
        <v>1.1956218479909098</v>
      </c>
      <c r="F198" s="5">
        <v>67.2</v>
      </c>
      <c r="G198" s="5">
        <f t="shared" si="41"/>
        <v>0.60236472181074485</v>
      </c>
      <c r="H198" s="5">
        <v>56.2</v>
      </c>
      <c r="I198" s="5">
        <f t="shared" si="42"/>
        <v>1.0129321453638509</v>
      </c>
      <c r="J198" s="5">
        <v>2935</v>
      </c>
      <c r="K198" s="5">
        <f t="shared" si="43"/>
        <v>0.72872781371314355</v>
      </c>
      <c r="L198" s="5">
        <v>141</v>
      </c>
      <c r="M198" s="5">
        <f t="shared" si="44"/>
        <v>0.33841910220697868</v>
      </c>
      <c r="N198" s="5">
        <v>3.78</v>
      </c>
      <c r="O198" s="5">
        <f t="shared" si="45"/>
        <v>1.6623753604702374</v>
      </c>
      <c r="P198" s="5">
        <v>3.15</v>
      </c>
      <c r="Q198" s="5">
        <f t="shared" si="46"/>
        <v>-0.33614680472289449</v>
      </c>
      <c r="R198" s="5">
        <v>9.5</v>
      </c>
      <c r="S198" s="5">
        <f t="shared" si="47"/>
        <v>-0.16176486976457435</v>
      </c>
      <c r="T198" s="5">
        <v>114</v>
      </c>
      <c r="U198" s="5">
        <f t="shared" si="48"/>
        <v>0.24992123052972617</v>
      </c>
      <c r="V198" s="5">
        <v>5400</v>
      </c>
      <c r="W198" s="5">
        <f t="shared" si="49"/>
        <v>0.57628159837018555</v>
      </c>
      <c r="X198" s="5">
        <v>24</v>
      </c>
      <c r="Y198" s="5">
        <f t="shared" si="50"/>
        <v>-0.18640871136784731</v>
      </c>
      <c r="Z198" s="5">
        <v>28</v>
      </c>
      <c r="AA198" s="5">
        <f t="shared" si="51"/>
        <v>-0.39951241299495788</v>
      </c>
      <c r="AB198" s="5">
        <v>15985</v>
      </c>
    </row>
    <row r="199" spans="1:28" x14ac:dyDescent="0.2">
      <c r="A199" s="5"/>
      <c r="B199" s="5">
        <v>104.3</v>
      </c>
      <c r="C199" s="5">
        <f t="shared" si="39"/>
        <v>0.92056146294706687</v>
      </c>
      <c r="D199" s="5">
        <v>188.8</v>
      </c>
      <c r="E199" s="5">
        <f t="shared" si="40"/>
        <v>1.1956218479909098</v>
      </c>
      <c r="F199" s="5">
        <v>67.2</v>
      </c>
      <c r="G199" s="5">
        <f t="shared" si="41"/>
        <v>0.60236472181074485</v>
      </c>
      <c r="H199" s="5">
        <v>57.5</v>
      </c>
      <c r="I199" s="5">
        <f t="shared" si="42"/>
        <v>1.5449510983387611</v>
      </c>
      <c r="J199" s="5">
        <v>3042</v>
      </c>
      <c r="K199" s="5">
        <f t="shared" si="43"/>
        <v>0.93422823274273581</v>
      </c>
      <c r="L199" s="5">
        <v>141</v>
      </c>
      <c r="M199" s="5">
        <f t="shared" si="44"/>
        <v>0.33841910220697868</v>
      </c>
      <c r="N199" s="5">
        <v>3.78</v>
      </c>
      <c r="O199" s="5">
        <f t="shared" si="45"/>
        <v>1.6623753604702374</v>
      </c>
      <c r="P199" s="5">
        <v>3.15</v>
      </c>
      <c r="Q199" s="5">
        <f t="shared" si="46"/>
        <v>-0.33614680472289449</v>
      </c>
      <c r="R199" s="5">
        <v>9.5</v>
      </c>
      <c r="S199" s="5">
        <f t="shared" si="47"/>
        <v>-0.16176486976457435</v>
      </c>
      <c r="T199" s="5">
        <v>114</v>
      </c>
      <c r="U199" s="5">
        <f t="shared" si="48"/>
        <v>0.24992123052972617</v>
      </c>
      <c r="V199" s="5">
        <v>5400</v>
      </c>
      <c r="W199" s="5">
        <f t="shared" si="49"/>
        <v>0.57628159837018555</v>
      </c>
      <c r="X199" s="5">
        <v>24</v>
      </c>
      <c r="Y199" s="5">
        <f t="shared" si="50"/>
        <v>-0.18640871136784731</v>
      </c>
      <c r="Z199" s="5">
        <v>28</v>
      </c>
      <c r="AA199" s="5">
        <f t="shared" si="51"/>
        <v>-0.39951241299495788</v>
      </c>
      <c r="AB199" s="5">
        <v>16515</v>
      </c>
    </row>
    <row r="200" spans="1:28" x14ac:dyDescent="0.2">
      <c r="A200" s="5"/>
      <c r="B200" s="5">
        <v>104.3</v>
      </c>
      <c r="C200" s="5">
        <f t="shared" si="39"/>
        <v>0.92056146294706687</v>
      </c>
      <c r="D200" s="5">
        <v>188.8</v>
      </c>
      <c r="E200" s="5">
        <f t="shared" si="40"/>
        <v>1.1956218479909098</v>
      </c>
      <c r="F200" s="5">
        <v>67.2</v>
      </c>
      <c r="G200" s="5">
        <f t="shared" si="41"/>
        <v>0.60236472181074485</v>
      </c>
      <c r="H200" s="5">
        <v>56.2</v>
      </c>
      <c r="I200" s="5">
        <f t="shared" si="42"/>
        <v>1.0129321453638509</v>
      </c>
      <c r="J200" s="5">
        <v>3045</v>
      </c>
      <c r="K200" s="5">
        <f t="shared" si="43"/>
        <v>0.93998992673421966</v>
      </c>
      <c r="L200" s="5">
        <v>130</v>
      </c>
      <c r="M200" s="5">
        <f t="shared" si="44"/>
        <v>7.4267120387408986E-2</v>
      </c>
      <c r="N200" s="5">
        <v>3.62</v>
      </c>
      <c r="O200" s="5">
        <f t="shared" si="45"/>
        <v>1.0716287534992308</v>
      </c>
      <c r="P200" s="5">
        <v>3.15</v>
      </c>
      <c r="Q200" s="5">
        <f t="shared" si="46"/>
        <v>-0.33614680472289449</v>
      </c>
      <c r="R200" s="5">
        <v>7.5</v>
      </c>
      <c r="S200" s="5">
        <f t="shared" si="47"/>
        <v>-0.66528443098136247</v>
      </c>
      <c r="T200" s="5">
        <v>162</v>
      </c>
      <c r="U200" s="5">
        <f t="shared" si="48"/>
        <v>1.4637538605457694</v>
      </c>
      <c r="V200" s="5">
        <v>5100</v>
      </c>
      <c r="W200" s="5">
        <f t="shared" si="49"/>
        <v>-5.2668149629218126E-2</v>
      </c>
      <c r="X200" s="5">
        <v>17</v>
      </c>
      <c r="Y200" s="5">
        <f t="shared" si="50"/>
        <v>-1.2563947146192915</v>
      </c>
      <c r="Z200" s="5">
        <v>22</v>
      </c>
      <c r="AA200" s="5">
        <f t="shared" si="51"/>
        <v>-1.2707894838882174</v>
      </c>
      <c r="AB200" s="5">
        <v>18420</v>
      </c>
    </row>
    <row r="201" spans="1:28" x14ac:dyDescent="0.2">
      <c r="A201" s="5"/>
      <c r="B201" s="5">
        <v>104.3</v>
      </c>
      <c r="C201" s="5">
        <f t="shared" si="39"/>
        <v>0.92056146294706687</v>
      </c>
      <c r="D201" s="5">
        <v>188.8</v>
      </c>
      <c r="E201" s="5">
        <f t="shared" si="40"/>
        <v>1.1956218479909098</v>
      </c>
      <c r="F201" s="5">
        <v>67.2</v>
      </c>
      <c r="G201" s="5">
        <f t="shared" si="41"/>
        <v>0.60236472181074485</v>
      </c>
      <c r="H201" s="5">
        <v>57.5</v>
      </c>
      <c r="I201" s="5">
        <f t="shared" si="42"/>
        <v>1.5449510983387611</v>
      </c>
      <c r="J201" s="5">
        <v>3157</v>
      </c>
      <c r="K201" s="5">
        <f t="shared" si="43"/>
        <v>1.1550931690829518</v>
      </c>
      <c r="L201" s="5">
        <v>130</v>
      </c>
      <c r="M201" s="5">
        <f t="shared" si="44"/>
        <v>7.4267120387408986E-2</v>
      </c>
      <c r="N201" s="5">
        <v>3.62</v>
      </c>
      <c r="O201" s="5">
        <f t="shared" si="45"/>
        <v>1.0716287534992308</v>
      </c>
      <c r="P201" s="5">
        <v>3.15</v>
      </c>
      <c r="Q201" s="5">
        <f t="shared" si="46"/>
        <v>-0.33614680472289449</v>
      </c>
      <c r="R201" s="5">
        <v>7.5</v>
      </c>
      <c r="S201" s="5">
        <f t="shared" si="47"/>
        <v>-0.66528443098136247</v>
      </c>
      <c r="T201" s="5">
        <v>162</v>
      </c>
      <c r="U201" s="5">
        <f t="shared" si="48"/>
        <v>1.4637538605457694</v>
      </c>
      <c r="V201" s="5">
        <v>5100</v>
      </c>
      <c r="W201" s="5">
        <f t="shared" si="49"/>
        <v>-5.2668149629218126E-2</v>
      </c>
      <c r="X201" s="5">
        <v>17</v>
      </c>
      <c r="Y201" s="5">
        <f t="shared" si="50"/>
        <v>-1.2563947146192915</v>
      </c>
      <c r="Z201" s="5">
        <v>22</v>
      </c>
      <c r="AA201" s="5">
        <f t="shared" si="51"/>
        <v>-1.2707894838882174</v>
      </c>
      <c r="AB201" s="5">
        <v>18950</v>
      </c>
    </row>
    <row r="202" spans="1:28" x14ac:dyDescent="0.2">
      <c r="A202" s="5"/>
      <c r="B202" s="5">
        <v>109.1</v>
      </c>
      <c r="C202" s="5">
        <f t="shared" si="39"/>
        <v>1.7176685375158223</v>
      </c>
      <c r="D202" s="5">
        <v>188.8</v>
      </c>
      <c r="E202" s="5">
        <f t="shared" si="40"/>
        <v>1.1956218479909098</v>
      </c>
      <c r="F202" s="5">
        <v>68.900000000000006</v>
      </c>
      <c r="G202" s="5">
        <f t="shared" si="41"/>
        <v>1.3948302014296183</v>
      </c>
      <c r="H202" s="5">
        <v>55.5</v>
      </c>
      <c r="I202" s="5">
        <f t="shared" si="42"/>
        <v>0.72646040145428215</v>
      </c>
      <c r="J202" s="5">
        <v>2952</v>
      </c>
      <c r="K202" s="5">
        <f t="shared" si="43"/>
        <v>0.76137741299821893</v>
      </c>
      <c r="L202" s="5">
        <v>141</v>
      </c>
      <c r="M202" s="5">
        <f t="shared" si="44"/>
        <v>0.33841910220697868</v>
      </c>
      <c r="N202" s="5">
        <v>3.78</v>
      </c>
      <c r="O202" s="5">
        <f t="shared" si="45"/>
        <v>1.6623753604702374</v>
      </c>
      <c r="P202" s="5">
        <v>3.15</v>
      </c>
      <c r="Q202" s="5">
        <f t="shared" si="46"/>
        <v>-0.33614680472289449</v>
      </c>
      <c r="R202" s="5">
        <v>9.5</v>
      </c>
      <c r="S202" s="5">
        <f t="shared" si="47"/>
        <v>-0.16176486976457435</v>
      </c>
      <c r="T202" s="5">
        <v>114</v>
      </c>
      <c r="U202" s="5">
        <f t="shared" si="48"/>
        <v>0.24992123052972617</v>
      </c>
      <c r="V202" s="5">
        <v>5400</v>
      </c>
      <c r="W202" s="5">
        <f t="shared" si="49"/>
        <v>0.57628159837018555</v>
      </c>
      <c r="X202" s="5">
        <v>23</v>
      </c>
      <c r="Y202" s="5">
        <f t="shared" si="50"/>
        <v>-0.33926385468948222</v>
      </c>
      <c r="Z202" s="5">
        <v>28</v>
      </c>
      <c r="AA202" s="5">
        <f t="shared" si="51"/>
        <v>-0.39951241299495788</v>
      </c>
      <c r="AB202" s="5">
        <v>16845</v>
      </c>
    </row>
    <row r="203" spans="1:28" x14ac:dyDescent="0.2">
      <c r="A203" s="5"/>
      <c r="B203" s="5">
        <v>109.1</v>
      </c>
      <c r="C203" s="5">
        <f t="shared" si="39"/>
        <v>1.7176685375158223</v>
      </c>
      <c r="D203" s="5">
        <v>188.8</v>
      </c>
      <c r="E203" s="5">
        <f t="shared" si="40"/>
        <v>1.1956218479909098</v>
      </c>
      <c r="F203" s="5">
        <v>68.8</v>
      </c>
      <c r="G203" s="5">
        <f t="shared" si="41"/>
        <v>1.3482145849814455</v>
      </c>
      <c r="H203" s="5">
        <v>55.5</v>
      </c>
      <c r="I203" s="5">
        <f t="shared" si="42"/>
        <v>0.72646040145428215</v>
      </c>
      <c r="J203" s="5">
        <v>3049</v>
      </c>
      <c r="K203" s="5">
        <f t="shared" si="43"/>
        <v>0.94767218538953157</v>
      </c>
      <c r="L203" s="5">
        <v>141</v>
      </c>
      <c r="M203" s="5">
        <f t="shared" si="44"/>
        <v>0.33841910220697868</v>
      </c>
      <c r="N203" s="5">
        <v>3.78</v>
      </c>
      <c r="O203" s="5">
        <f t="shared" si="45"/>
        <v>1.6623753604702374</v>
      </c>
      <c r="P203" s="5">
        <v>3.15</v>
      </c>
      <c r="Q203" s="5">
        <f t="shared" si="46"/>
        <v>-0.33614680472289449</v>
      </c>
      <c r="R203" s="5">
        <v>8.6999999999999993</v>
      </c>
      <c r="S203" s="5">
        <f t="shared" si="47"/>
        <v>-0.36317269425128978</v>
      </c>
      <c r="T203" s="5">
        <v>160</v>
      </c>
      <c r="U203" s="5">
        <f t="shared" si="48"/>
        <v>1.4131775009617678</v>
      </c>
      <c r="V203" s="5">
        <v>5300</v>
      </c>
      <c r="W203" s="5">
        <f t="shared" si="49"/>
        <v>0.36663168237038435</v>
      </c>
      <c r="X203" s="5">
        <v>19</v>
      </c>
      <c r="Y203" s="5">
        <f t="shared" si="50"/>
        <v>-0.95068442797602182</v>
      </c>
      <c r="Z203" s="5">
        <v>25</v>
      </c>
      <c r="AA203" s="5">
        <f t="shared" si="51"/>
        <v>-0.83515094844158766</v>
      </c>
      <c r="AB203" s="5">
        <v>19045</v>
      </c>
    </row>
    <row r="204" spans="1:28" x14ac:dyDescent="0.2">
      <c r="A204" s="5"/>
      <c r="B204" s="5">
        <v>109.1</v>
      </c>
      <c r="C204" s="5">
        <f t="shared" si="39"/>
        <v>1.7176685375158223</v>
      </c>
      <c r="D204" s="5">
        <v>188.8</v>
      </c>
      <c r="E204" s="5">
        <f t="shared" si="40"/>
        <v>1.1956218479909098</v>
      </c>
      <c r="F204" s="5">
        <v>68.900000000000006</v>
      </c>
      <c r="G204" s="5">
        <f t="shared" si="41"/>
        <v>1.3948302014296183</v>
      </c>
      <c r="H204" s="5">
        <v>55.5</v>
      </c>
      <c r="I204" s="5">
        <f t="shared" si="42"/>
        <v>0.72646040145428215</v>
      </c>
      <c r="J204" s="5">
        <v>3012</v>
      </c>
      <c r="K204" s="5">
        <f t="shared" si="43"/>
        <v>0.87661129282789685</v>
      </c>
      <c r="L204" s="5">
        <v>173</v>
      </c>
      <c r="M204" s="5">
        <f t="shared" si="44"/>
        <v>1.1068612311366361</v>
      </c>
      <c r="N204" s="5">
        <v>3.58</v>
      </c>
      <c r="O204" s="5">
        <f t="shared" si="45"/>
        <v>0.92394210175647884</v>
      </c>
      <c r="P204" s="5">
        <v>2.87</v>
      </c>
      <c r="Q204" s="5">
        <f t="shared" si="46"/>
        <v>-1.2290124498452974</v>
      </c>
      <c r="R204" s="5">
        <v>8.8000000000000007</v>
      </c>
      <c r="S204" s="5">
        <f t="shared" si="47"/>
        <v>-0.33799671619045002</v>
      </c>
      <c r="T204" s="5">
        <v>134</v>
      </c>
      <c r="U204" s="5">
        <f t="shared" si="48"/>
        <v>0.75568482636974421</v>
      </c>
      <c r="V204" s="5">
        <v>5500</v>
      </c>
      <c r="W204" s="5">
        <f t="shared" si="49"/>
        <v>0.78593151436998676</v>
      </c>
      <c r="X204" s="5">
        <v>18</v>
      </c>
      <c r="Y204" s="5">
        <f t="shared" si="50"/>
        <v>-1.1035395712976566</v>
      </c>
      <c r="Z204" s="5">
        <v>23</v>
      </c>
      <c r="AA204" s="5">
        <f t="shared" si="51"/>
        <v>-1.1255766387393409</v>
      </c>
      <c r="AB204" s="5">
        <v>21485</v>
      </c>
    </row>
    <row r="205" spans="1:28" x14ac:dyDescent="0.2">
      <c r="A205" s="5"/>
      <c r="B205" s="5">
        <v>109.1</v>
      </c>
      <c r="C205" s="5">
        <f t="shared" si="39"/>
        <v>1.7176685375158223</v>
      </c>
      <c r="D205" s="5">
        <v>188.8</v>
      </c>
      <c r="E205" s="5">
        <f t="shared" si="40"/>
        <v>1.1956218479909098</v>
      </c>
      <c r="F205" s="5">
        <v>68.900000000000006</v>
      </c>
      <c r="G205" s="5">
        <f t="shared" si="41"/>
        <v>1.3948302014296183</v>
      </c>
      <c r="H205" s="5">
        <v>55.5</v>
      </c>
      <c r="I205" s="5">
        <f t="shared" si="42"/>
        <v>0.72646040145428215</v>
      </c>
      <c r="J205" s="5">
        <v>3217</v>
      </c>
      <c r="K205" s="5">
        <f t="shared" si="43"/>
        <v>1.2703270489126297</v>
      </c>
      <c r="L205" s="5">
        <v>145</v>
      </c>
      <c r="M205" s="5">
        <f t="shared" si="44"/>
        <v>0.43447436832318587</v>
      </c>
      <c r="N205" s="5">
        <v>3.01</v>
      </c>
      <c r="O205" s="5">
        <f t="shared" si="45"/>
        <v>-1.1805926855777371</v>
      </c>
      <c r="P205" s="5">
        <v>3.4</v>
      </c>
      <c r="Q205" s="5">
        <f t="shared" si="46"/>
        <v>0.46105466413639445</v>
      </c>
      <c r="R205" s="8">
        <v>23</v>
      </c>
      <c r="S205" s="5">
        <f t="shared" si="47"/>
        <v>3.2369921684487455</v>
      </c>
      <c r="T205" s="5">
        <v>106</v>
      </c>
      <c r="U205" s="5">
        <f t="shared" si="48"/>
        <v>4.7615792193718948E-2</v>
      </c>
      <c r="V205" s="5">
        <v>4800</v>
      </c>
      <c r="W205" s="5">
        <f t="shared" si="49"/>
        <v>-0.68161789762862179</v>
      </c>
      <c r="X205" s="5">
        <v>26</v>
      </c>
      <c r="Y205" s="5">
        <f t="shared" si="50"/>
        <v>0.11930157527542246</v>
      </c>
      <c r="Z205" s="5">
        <v>27</v>
      </c>
      <c r="AA205" s="5">
        <f t="shared" si="51"/>
        <v>-0.54472525814383443</v>
      </c>
      <c r="AB205" s="5">
        <v>22470</v>
      </c>
    </row>
    <row r="206" spans="1:28" x14ac:dyDescent="0.2">
      <c r="A206" s="5"/>
      <c r="B206" s="5">
        <v>109.1</v>
      </c>
      <c r="C206" s="5">
        <f t="shared" si="39"/>
        <v>1.7176685375158223</v>
      </c>
      <c r="D206" s="5">
        <v>188.8</v>
      </c>
      <c r="E206" s="5">
        <f t="shared" si="40"/>
        <v>1.1956218479909098</v>
      </c>
      <c r="F206" s="5">
        <v>68.900000000000006</v>
      </c>
      <c r="G206" s="5">
        <f t="shared" si="41"/>
        <v>1.3948302014296183</v>
      </c>
      <c r="H206" s="5">
        <v>55.5</v>
      </c>
      <c r="I206" s="5">
        <f t="shared" si="42"/>
        <v>0.72646040145428215</v>
      </c>
      <c r="J206" s="5">
        <v>3062</v>
      </c>
      <c r="K206" s="5">
        <f t="shared" si="43"/>
        <v>0.97263952601929515</v>
      </c>
      <c r="L206" s="5">
        <v>141</v>
      </c>
      <c r="M206" s="5">
        <f t="shared" si="44"/>
        <v>0.33841910220697868</v>
      </c>
      <c r="N206" s="5">
        <v>3.78</v>
      </c>
      <c r="O206" s="5">
        <f t="shared" si="45"/>
        <v>1.6623753604702374</v>
      </c>
      <c r="P206" s="5">
        <v>3.15</v>
      </c>
      <c r="Q206" s="5">
        <f t="shared" si="46"/>
        <v>-0.33614680472289449</v>
      </c>
      <c r="R206" s="5">
        <v>9.5</v>
      </c>
      <c r="S206" s="5">
        <f t="shared" si="47"/>
        <v>-0.16176486976457435</v>
      </c>
      <c r="T206" s="5">
        <v>114</v>
      </c>
      <c r="U206" s="5">
        <f t="shared" si="48"/>
        <v>0.24992123052972617</v>
      </c>
      <c r="V206" s="5">
        <v>5400</v>
      </c>
      <c r="W206" s="5">
        <f t="shared" si="49"/>
        <v>0.57628159837018555</v>
      </c>
      <c r="X206" s="5">
        <v>19</v>
      </c>
      <c r="Y206" s="5">
        <f t="shared" si="50"/>
        <v>-0.95068442797602182</v>
      </c>
      <c r="Z206" s="5">
        <v>25</v>
      </c>
      <c r="AA206" s="5">
        <f t="shared" si="51"/>
        <v>-0.83515094844158766</v>
      </c>
      <c r="AB206" s="5">
        <v>22625</v>
      </c>
    </row>
    <row r="208" spans="1:28" x14ac:dyDescent="0.2">
      <c r="A208" s="7" t="s">
        <v>291</v>
      </c>
      <c r="B208" s="5">
        <f>AVERAGE(B2:B206)</f>
        <v>98.75658536585378</v>
      </c>
      <c r="C208" s="5"/>
      <c r="D208" s="5">
        <f t="shared" ref="D208:AB208" si="52">AVERAGE(D2:D206)</f>
        <v>174.04926829268305</v>
      </c>
      <c r="E208" s="5"/>
      <c r="F208" s="5">
        <f t="shared" si="52"/>
        <v>65.907804878048751</v>
      </c>
      <c r="G208" s="5"/>
      <c r="H208" s="5">
        <f t="shared" si="52"/>
        <v>53.724878048780525</v>
      </c>
      <c r="I208" s="5"/>
      <c r="J208" s="5">
        <f t="shared" si="52"/>
        <v>2555.5658536585365</v>
      </c>
      <c r="K208" s="5"/>
      <c r="L208" s="5">
        <f t="shared" si="52"/>
        <v>126.90731707317073</v>
      </c>
      <c r="M208" s="5"/>
      <c r="N208" s="5">
        <f t="shared" si="52"/>
        <v>3.3297560975609772</v>
      </c>
      <c r="O208" s="5"/>
      <c r="P208" s="5">
        <f t="shared" si="52"/>
        <v>3.2554146341463359</v>
      </c>
      <c r="Q208" s="5"/>
      <c r="R208" s="5">
        <f t="shared" si="52"/>
        <v>10.142536585365855</v>
      </c>
      <c r="S208" s="5"/>
      <c r="T208" s="5">
        <f t="shared" si="52"/>
        <v>104.1170731707317</v>
      </c>
      <c r="U208" s="5"/>
      <c r="V208" s="5">
        <f t="shared" si="52"/>
        <v>5125.1219512195121</v>
      </c>
      <c r="W208" s="5"/>
      <c r="X208" s="5">
        <f t="shared" si="52"/>
        <v>25.219512195121951</v>
      </c>
      <c r="Y208" s="5"/>
      <c r="Z208" s="5">
        <f t="shared" si="52"/>
        <v>30.751219512195121</v>
      </c>
      <c r="AA208" s="5"/>
      <c r="AB208" s="5">
        <f t="shared" si="52"/>
        <v>13276.710570731706</v>
      </c>
    </row>
    <row r="209" spans="1:28" x14ac:dyDescent="0.2">
      <c r="A209" s="7" t="s">
        <v>292</v>
      </c>
      <c r="B209" s="1">
        <f>STDEV(B2:B206)</f>
        <v>6.0217756850255721</v>
      </c>
      <c r="D209" s="1">
        <f t="shared" ref="D209:AB209" si="53">STDEV(D2:D206)</f>
        <v>12.337288526555186</v>
      </c>
      <c r="F209" s="1">
        <f t="shared" si="53"/>
        <v>2.1452038526871817</v>
      </c>
      <c r="H209" s="1">
        <f t="shared" si="53"/>
        <v>2.4435219699049044</v>
      </c>
      <c r="J209" s="1">
        <f t="shared" si="53"/>
        <v>520.68020350163818</v>
      </c>
      <c r="L209" s="1">
        <f t="shared" si="53"/>
        <v>41.642693438179855</v>
      </c>
      <c r="N209" s="1">
        <f t="shared" si="53"/>
        <v>0.27084370542622921</v>
      </c>
      <c r="P209" s="1">
        <f t="shared" si="53"/>
        <v>0.31359701376080451</v>
      </c>
      <c r="R209" s="1">
        <f t="shared" si="53"/>
        <v>3.9720403218633025</v>
      </c>
      <c r="T209" s="1">
        <f t="shared" si="53"/>
        <v>39.544166809361172</v>
      </c>
      <c r="V209" s="1">
        <f t="shared" si="53"/>
        <v>476.98564305694646</v>
      </c>
      <c r="X209" s="1">
        <f t="shared" si="53"/>
        <v>6.5421416530016199</v>
      </c>
      <c r="Z209" s="1">
        <f t="shared" si="53"/>
        <v>6.8864431309418244</v>
      </c>
      <c r="AB209" s="1">
        <f t="shared" si="53"/>
        <v>7988.8523317431509</v>
      </c>
    </row>
    <row r="211" spans="1:28" x14ac:dyDescent="0.2">
      <c r="A211" s="1" t="s">
        <v>306</v>
      </c>
      <c r="B211" s="1">
        <f>QUARTILE(B2:B206,1)</f>
        <v>94.5</v>
      </c>
      <c r="C211" s="1">
        <f>QUARTILE(C2:C206,1)</f>
        <v>-0.70686548096414259</v>
      </c>
      <c r="D211" s="1">
        <f t="shared" ref="D211:AB211" si="54">QUARTILE(D2:D206,1)</f>
        <v>166.3</v>
      </c>
      <c r="E211" s="1">
        <f t="shared" si="54"/>
        <v>-0.62811761887575712</v>
      </c>
      <c r="F211" s="1">
        <f t="shared" si="54"/>
        <v>64.099999999999994</v>
      </c>
      <c r="G211" s="1">
        <f t="shared" si="54"/>
        <v>-0.8427193880824968</v>
      </c>
      <c r="H211" s="1">
        <f t="shared" si="54"/>
        <v>52</v>
      </c>
      <c r="I211" s="1">
        <f t="shared" si="54"/>
        <v>-0.70589831809355608</v>
      </c>
      <c r="J211" s="1">
        <f t="shared" si="54"/>
        <v>2145</v>
      </c>
      <c r="K211" s="1">
        <f t="shared" si="54"/>
        <v>-0.7885182707109486</v>
      </c>
      <c r="L211" s="1">
        <f t="shared" si="54"/>
        <v>97</v>
      </c>
      <c r="M211" s="1">
        <f t="shared" si="54"/>
        <v>-0.71818882507130022</v>
      </c>
      <c r="N211" s="1">
        <f t="shared" si="54"/>
        <v>3.15</v>
      </c>
      <c r="O211" s="1">
        <f t="shared" si="54"/>
        <v>-0.66368940447810487</v>
      </c>
      <c r="P211" s="1">
        <f t="shared" si="54"/>
        <v>3.11</v>
      </c>
      <c r="Q211" s="1">
        <f t="shared" si="54"/>
        <v>-0.46369903974038085</v>
      </c>
      <c r="R211" s="1">
        <f t="shared" si="54"/>
        <v>8.6</v>
      </c>
      <c r="S211" s="1">
        <f t="shared" si="54"/>
        <v>-0.38834867231212911</v>
      </c>
      <c r="T211" s="1">
        <f t="shared" si="54"/>
        <v>70</v>
      </c>
      <c r="U211" s="1">
        <f t="shared" si="54"/>
        <v>-0.86275868031831349</v>
      </c>
      <c r="V211" s="1">
        <f t="shared" si="54"/>
        <v>4800</v>
      </c>
      <c r="W211" s="1">
        <f t="shared" si="54"/>
        <v>-0.68161789762862179</v>
      </c>
      <c r="X211" s="1">
        <f t="shared" si="54"/>
        <v>19</v>
      </c>
      <c r="Y211" s="1">
        <f t="shared" si="54"/>
        <v>-0.95068442797602182</v>
      </c>
      <c r="Z211" s="1">
        <f t="shared" si="54"/>
        <v>25</v>
      </c>
      <c r="AA211" s="1">
        <f t="shared" si="54"/>
        <v>-0.83515094844158766</v>
      </c>
      <c r="AB211" s="1">
        <f t="shared" si="54"/>
        <v>7788</v>
      </c>
    </row>
    <row r="212" spans="1:28" x14ac:dyDescent="0.2">
      <c r="A212" s="1" t="s">
        <v>307</v>
      </c>
      <c r="B212" s="1">
        <f>QUARTILE(B2:B206,3)</f>
        <v>102.4</v>
      </c>
      <c r="C212" s="1">
        <f>QUARTILE(C2:C206,3)</f>
        <v>0.60503991259693579</v>
      </c>
      <c r="D212" s="1">
        <f t="shared" ref="D212:AB212" si="55">QUARTILE(D2:D206,3)</f>
        <v>183.1</v>
      </c>
      <c r="E212" s="1">
        <f t="shared" si="55"/>
        <v>0.7336078497180194</v>
      </c>
      <c r="F212" s="1">
        <f t="shared" si="55"/>
        <v>66.900000000000006</v>
      </c>
      <c r="G212" s="1">
        <f t="shared" si="55"/>
        <v>0.46251787246623927</v>
      </c>
      <c r="H212" s="1">
        <f t="shared" si="55"/>
        <v>55.5</v>
      </c>
      <c r="I212" s="1">
        <f t="shared" si="55"/>
        <v>0.72646040145428215</v>
      </c>
      <c r="J212" s="1">
        <f t="shared" si="55"/>
        <v>2935</v>
      </c>
      <c r="K212" s="1">
        <f t="shared" si="55"/>
        <v>0.72872781371314355</v>
      </c>
      <c r="L212" s="1">
        <f t="shared" si="55"/>
        <v>141</v>
      </c>
      <c r="M212" s="1">
        <f t="shared" si="55"/>
        <v>0.33841910220697868</v>
      </c>
      <c r="N212" s="1">
        <f t="shared" si="55"/>
        <v>3.58</v>
      </c>
      <c r="O212" s="1">
        <f t="shared" si="55"/>
        <v>0.92394210175647884</v>
      </c>
      <c r="P212" s="1">
        <f t="shared" si="55"/>
        <v>3.41</v>
      </c>
      <c r="Q212" s="1">
        <f t="shared" si="55"/>
        <v>0.49294272289076674</v>
      </c>
      <c r="R212" s="1">
        <f t="shared" si="55"/>
        <v>9.4</v>
      </c>
      <c r="S212" s="1">
        <f t="shared" si="55"/>
        <v>-0.18694084782541368</v>
      </c>
      <c r="T212" s="1">
        <f t="shared" si="55"/>
        <v>116</v>
      </c>
      <c r="U212" s="1">
        <f t="shared" si="55"/>
        <v>0.30049759011372795</v>
      </c>
      <c r="V212" s="1">
        <f t="shared" si="55"/>
        <v>5500</v>
      </c>
      <c r="W212" s="1">
        <f t="shared" si="55"/>
        <v>0.78593151436998676</v>
      </c>
      <c r="X212" s="1">
        <f t="shared" si="55"/>
        <v>30</v>
      </c>
      <c r="Y212" s="1">
        <f t="shared" si="55"/>
        <v>0.73072214856196205</v>
      </c>
      <c r="Z212" s="1">
        <f t="shared" si="55"/>
        <v>34</v>
      </c>
      <c r="AA212" s="1">
        <f t="shared" si="55"/>
        <v>0.47176465789830169</v>
      </c>
      <c r="AB212" s="1">
        <f t="shared" si="55"/>
        <v>16503</v>
      </c>
    </row>
    <row r="213" spans="1:28" x14ac:dyDescent="0.2">
      <c r="A213" s="1" t="s">
        <v>308</v>
      </c>
      <c r="B213" s="1">
        <f>B212-B211</f>
        <v>7.9000000000000057</v>
      </c>
      <c r="C213" s="1">
        <f>C212-C211</f>
        <v>1.3119053935610783</v>
      </c>
      <c r="D213" s="1">
        <f t="shared" ref="D213:E213" si="56">D212-D211</f>
        <v>16.799999999999983</v>
      </c>
      <c r="E213" s="1">
        <f t="shared" si="56"/>
        <v>1.3617254685937765</v>
      </c>
      <c r="F213" s="1">
        <f t="shared" ref="F213:G213" si="57">F212-F211</f>
        <v>2.8000000000000114</v>
      </c>
      <c r="G213" s="1">
        <f t="shared" si="57"/>
        <v>1.3052372605487361</v>
      </c>
      <c r="H213" s="1">
        <f t="shared" ref="H213:I213" si="58">H212-H211</f>
        <v>3.5</v>
      </c>
      <c r="I213" s="1">
        <f t="shared" si="58"/>
        <v>1.4323587195478382</v>
      </c>
      <c r="J213" s="1">
        <f t="shared" ref="J213:K213" si="59">J212-J211</f>
        <v>790</v>
      </c>
      <c r="K213" s="1">
        <f t="shared" si="59"/>
        <v>1.5172460844240923</v>
      </c>
      <c r="L213" s="1">
        <f t="shared" ref="L213:M213" si="60">L212-L211</f>
        <v>44</v>
      </c>
      <c r="M213" s="1">
        <f t="shared" si="60"/>
        <v>1.0566079272782789</v>
      </c>
      <c r="N213" s="1">
        <f t="shared" ref="N213:Y213" si="61">N212-N211</f>
        <v>0.43000000000000016</v>
      </c>
      <c r="O213" s="1">
        <f t="shared" si="61"/>
        <v>1.5876315062345836</v>
      </c>
      <c r="P213" s="1">
        <f t="shared" si="61"/>
        <v>0.30000000000000027</v>
      </c>
      <c r="Q213" s="1">
        <f t="shared" si="61"/>
        <v>0.95664176263114764</v>
      </c>
      <c r="R213" s="1">
        <f t="shared" si="61"/>
        <v>0.80000000000000071</v>
      </c>
      <c r="S213" s="1">
        <f t="shared" si="61"/>
        <v>0.20140782448671543</v>
      </c>
      <c r="T213" s="1">
        <f t="shared" si="61"/>
        <v>46</v>
      </c>
      <c r="U213" s="1">
        <f t="shared" si="61"/>
        <v>1.1632562704320415</v>
      </c>
      <c r="V213" s="1">
        <f t="shared" si="61"/>
        <v>700</v>
      </c>
      <c r="W213" s="1">
        <f t="shared" si="61"/>
        <v>1.4675494119986086</v>
      </c>
      <c r="X213" s="1">
        <f t="shared" si="61"/>
        <v>11</v>
      </c>
      <c r="Y213" s="1">
        <f t="shared" si="61"/>
        <v>1.681406576537984</v>
      </c>
      <c r="Z213" s="1">
        <f t="shared" ref="Z213:AB213" si="62">Z212-Z211</f>
        <v>9</v>
      </c>
      <c r="AA213" s="1">
        <f t="shared" si="62"/>
        <v>1.3069156063398895</v>
      </c>
      <c r="AB213" s="1">
        <f t="shared" si="62"/>
        <v>8715</v>
      </c>
    </row>
    <row r="214" spans="1:28" x14ac:dyDescent="0.2">
      <c r="A214" s="1" t="s">
        <v>309</v>
      </c>
      <c r="B214" s="1">
        <f>1.5*B213</f>
        <v>11.850000000000009</v>
      </c>
      <c r="C214" s="1">
        <f>1.5*C213</f>
        <v>1.9678580903416174</v>
      </c>
      <c r="D214" s="1">
        <f t="shared" ref="D214:E214" si="63">1.5*D213</f>
        <v>25.199999999999974</v>
      </c>
      <c r="E214" s="1">
        <f t="shared" si="63"/>
        <v>2.0425882028906646</v>
      </c>
      <c r="F214" s="1">
        <f t="shared" ref="F214:G214" si="64">1.5*F213</f>
        <v>4.2000000000000171</v>
      </c>
      <c r="G214" s="1">
        <f t="shared" si="64"/>
        <v>1.9578558908231041</v>
      </c>
      <c r="H214" s="1">
        <f t="shared" ref="H214:I214" si="65">1.5*H213</f>
        <v>5.25</v>
      </c>
      <c r="I214" s="1">
        <f t="shared" si="65"/>
        <v>2.1485380793217574</v>
      </c>
      <c r="J214" s="1">
        <f t="shared" ref="J214:K214" si="66">1.5*J213</f>
        <v>1185</v>
      </c>
      <c r="K214" s="1">
        <f t="shared" si="66"/>
        <v>2.2758691266361382</v>
      </c>
      <c r="L214" s="1">
        <f t="shared" ref="L214:M214" si="67">1.5*L213</f>
        <v>66</v>
      </c>
      <c r="M214" s="1">
        <f t="shared" si="67"/>
        <v>1.5849118909174185</v>
      </c>
      <c r="N214" s="1">
        <f t="shared" ref="N214:Y214" si="68">1.5*N213</f>
        <v>0.64500000000000024</v>
      </c>
      <c r="O214" s="1">
        <f t="shared" si="68"/>
        <v>2.3814472593518756</v>
      </c>
      <c r="P214" s="1">
        <f t="shared" si="68"/>
        <v>0.4500000000000004</v>
      </c>
      <c r="Q214" s="1">
        <f t="shared" si="68"/>
        <v>1.4349626439467214</v>
      </c>
      <c r="R214" s="1">
        <f t="shared" si="68"/>
        <v>1.2000000000000011</v>
      </c>
      <c r="S214" s="1">
        <f t="shared" si="68"/>
        <v>0.30211173673007313</v>
      </c>
      <c r="T214" s="1">
        <f t="shared" si="68"/>
        <v>69</v>
      </c>
      <c r="U214" s="1">
        <f t="shared" si="68"/>
        <v>1.7448844056480621</v>
      </c>
      <c r="V214" s="1">
        <f t="shared" si="68"/>
        <v>1050</v>
      </c>
      <c r="W214" s="1">
        <f t="shared" si="68"/>
        <v>2.2013241179979128</v>
      </c>
      <c r="X214" s="1">
        <f t="shared" si="68"/>
        <v>16.5</v>
      </c>
      <c r="Y214" s="1">
        <f t="shared" si="68"/>
        <v>2.5221098648069757</v>
      </c>
      <c r="Z214" s="1">
        <f t="shared" ref="Z214:AB214" si="69">1.5*Z213</f>
        <v>13.5</v>
      </c>
      <c r="AA214" s="1">
        <f t="shared" si="69"/>
        <v>1.9603734095098342</v>
      </c>
      <c r="AB214" s="1">
        <f t="shared" si="69"/>
        <v>13072.5</v>
      </c>
    </row>
    <row r="215" spans="1:28" x14ac:dyDescent="0.2">
      <c r="A215" s="7" t="s">
        <v>310</v>
      </c>
      <c r="B215" s="1">
        <f>B211-B214</f>
        <v>82.649999999999991</v>
      </c>
      <c r="C215" s="1">
        <f>C211-C214</f>
        <v>-2.6747235713057602</v>
      </c>
      <c r="D215" s="1">
        <f t="shared" ref="D215:AB215" si="70">D211-D214</f>
        <v>141.10000000000002</v>
      </c>
      <c r="E215" s="1">
        <f t="shared" si="70"/>
        <v>-2.6707058217664219</v>
      </c>
      <c r="F215" s="1">
        <f t="shared" si="70"/>
        <v>59.899999999999977</v>
      </c>
      <c r="G215" s="1">
        <f t="shared" si="70"/>
        <v>-2.8005752789056011</v>
      </c>
      <c r="H215" s="1">
        <f t="shared" si="70"/>
        <v>46.75</v>
      </c>
      <c r="I215" s="1">
        <f t="shared" si="70"/>
        <v>-2.8544363974153137</v>
      </c>
      <c r="J215" s="1">
        <f t="shared" si="70"/>
        <v>960</v>
      </c>
      <c r="K215" s="1">
        <f t="shared" si="70"/>
        <v>-3.0643873973470868</v>
      </c>
      <c r="L215" s="1">
        <f t="shared" si="70"/>
        <v>31</v>
      </c>
      <c r="M215" s="1">
        <f t="shared" si="70"/>
        <v>-2.3031007159887187</v>
      </c>
      <c r="N215" s="1">
        <f t="shared" si="70"/>
        <v>2.5049999999999999</v>
      </c>
      <c r="O215" s="1">
        <f t="shared" si="70"/>
        <v>-3.0451366638299806</v>
      </c>
      <c r="P215" s="1">
        <f t="shared" si="70"/>
        <v>2.6599999999999993</v>
      </c>
      <c r="Q215" s="1">
        <f t="shared" si="70"/>
        <v>-1.8986616836871022</v>
      </c>
      <c r="R215" s="1">
        <f t="shared" si="70"/>
        <v>7.3999999999999986</v>
      </c>
      <c r="S215" s="1">
        <f t="shared" si="70"/>
        <v>-0.69046040904220218</v>
      </c>
      <c r="T215" s="1">
        <f t="shared" si="70"/>
        <v>1</v>
      </c>
      <c r="U215" s="1">
        <f t="shared" si="70"/>
        <v>-2.6076430859663757</v>
      </c>
      <c r="V215" s="1">
        <f t="shared" si="70"/>
        <v>3750</v>
      </c>
      <c r="W215" s="1">
        <f t="shared" si="70"/>
        <v>-2.8829420156265346</v>
      </c>
      <c r="X215" s="1">
        <f t="shared" si="70"/>
        <v>2.5</v>
      </c>
      <c r="Y215" s="1">
        <f t="shared" si="70"/>
        <v>-3.4727942927829973</v>
      </c>
      <c r="Z215" s="1">
        <f t="shared" si="70"/>
        <v>11.5</v>
      </c>
      <c r="AA215" s="1">
        <f t="shared" si="70"/>
        <v>-2.7955243579514217</v>
      </c>
      <c r="AB215" s="1">
        <f t="shared" si="70"/>
        <v>-5284.5</v>
      </c>
    </row>
    <row r="216" spans="1:28" x14ac:dyDescent="0.2">
      <c r="A216" s="7" t="s">
        <v>311</v>
      </c>
      <c r="B216" s="1">
        <f>B212+B214</f>
        <v>114.25000000000001</v>
      </c>
      <c r="C216" s="1">
        <f>C212+C214</f>
        <v>2.5728980029385533</v>
      </c>
      <c r="D216" s="1">
        <f t="shared" ref="D216:AB216" si="71">D212+D214</f>
        <v>208.29999999999995</v>
      </c>
      <c r="E216" s="1">
        <f t="shared" si="71"/>
        <v>2.7761960526086842</v>
      </c>
      <c r="F216" s="1">
        <f t="shared" si="71"/>
        <v>71.100000000000023</v>
      </c>
      <c r="G216" s="1">
        <f t="shared" si="71"/>
        <v>2.4203737632893434</v>
      </c>
      <c r="H216" s="1">
        <f t="shared" si="71"/>
        <v>60.75</v>
      </c>
      <c r="I216" s="1">
        <f t="shared" si="71"/>
        <v>2.8749984807760396</v>
      </c>
      <c r="J216" s="1">
        <f t="shared" si="71"/>
        <v>4120</v>
      </c>
      <c r="K216" s="1">
        <f t="shared" si="71"/>
        <v>3.0045969403492818</v>
      </c>
      <c r="L216" s="1">
        <f t="shared" si="71"/>
        <v>207</v>
      </c>
      <c r="M216" s="1">
        <f t="shared" si="71"/>
        <v>1.9233309931243971</v>
      </c>
      <c r="N216" s="1">
        <f t="shared" si="71"/>
        <v>4.2250000000000005</v>
      </c>
      <c r="O216" s="1">
        <f t="shared" si="71"/>
        <v>3.3053893611083547</v>
      </c>
      <c r="P216" s="1">
        <f t="shared" si="71"/>
        <v>3.8600000000000003</v>
      </c>
      <c r="Q216" s="1">
        <f t="shared" si="71"/>
        <v>1.9279053668374881</v>
      </c>
      <c r="R216" s="1">
        <f t="shared" si="71"/>
        <v>10.600000000000001</v>
      </c>
      <c r="S216" s="1">
        <f t="shared" si="71"/>
        <v>0.11517088890465946</v>
      </c>
      <c r="T216" s="1">
        <f t="shared" si="71"/>
        <v>185</v>
      </c>
      <c r="U216" s="1">
        <f t="shared" si="71"/>
        <v>2.0453819957617903</v>
      </c>
      <c r="V216" s="1">
        <f t="shared" si="71"/>
        <v>6550</v>
      </c>
      <c r="W216" s="1">
        <f t="shared" si="71"/>
        <v>2.9872556323678996</v>
      </c>
      <c r="X216" s="1">
        <f t="shared" si="71"/>
        <v>46.5</v>
      </c>
      <c r="Y216" s="1">
        <f t="shared" si="71"/>
        <v>3.2528320133689377</v>
      </c>
      <c r="Z216" s="1">
        <f t="shared" si="71"/>
        <v>47.5</v>
      </c>
      <c r="AA216" s="1">
        <f t="shared" si="71"/>
        <v>2.4321380674081361</v>
      </c>
      <c r="AB216" s="1">
        <f t="shared" si="71"/>
        <v>29575.5</v>
      </c>
    </row>
  </sheetData>
  <autoFilter ref="B1:AB206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9"/>
  <sheetViews>
    <sheetView rightToLeft="1" topLeftCell="T1" workbookViewId="0">
      <selection activeCell="Y4" sqref="Y4"/>
    </sheetView>
  </sheetViews>
  <sheetFormatPr defaultRowHeight="14.25" x14ac:dyDescent="0.2"/>
  <cols>
    <col min="1" max="1" width="10.25" bestFit="1" customWidth="1"/>
    <col min="2" max="2" width="20.625" customWidth="1"/>
    <col min="3" max="4" width="10.25" bestFit="1" customWidth="1"/>
    <col min="5" max="5" width="10.75" bestFit="1" customWidth="1"/>
    <col min="6" max="7" width="10.25" bestFit="1" customWidth="1"/>
    <col min="8" max="8" width="12.5" bestFit="1" customWidth="1"/>
    <col min="9" max="9" width="10.25" bestFit="1" customWidth="1"/>
    <col min="10" max="10" width="13.5" bestFit="1" customWidth="1"/>
    <col min="11" max="11" width="10.25" bestFit="1" customWidth="1"/>
    <col min="12" max="12" width="9.625" bestFit="1" customWidth="1"/>
    <col min="13" max="13" width="8.375" bestFit="1" customWidth="1"/>
    <col min="14" max="14" width="7.75" bestFit="1" customWidth="1"/>
    <col min="15" max="15" width="8.375" bestFit="1" customWidth="1"/>
    <col min="16" max="16" width="9.75" bestFit="1" customWidth="1"/>
    <col min="17" max="17" width="9.625" bestFit="1" customWidth="1"/>
    <col min="18" max="18" width="8" bestFit="1" customWidth="1"/>
    <col min="19" max="19" width="5.875" bestFit="1" customWidth="1"/>
    <col min="20" max="20" width="15.125" bestFit="1" customWidth="1"/>
    <col min="21" max="21" width="10.5" bestFit="1" customWidth="1"/>
    <col min="22" max="22" width="8" bestFit="1" customWidth="1"/>
    <col min="24" max="24" width="11.125" bestFit="1" customWidth="1"/>
  </cols>
  <sheetData>
    <row r="1" spans="1:25" x14ac:dyDescent="0.2">
      <c r="A1" s="2" t="s">
        <v>209</v>
      </c>
      <c r="B1" s="2" t="s">
        <v>210</v>
      </c>
      <c r="C1" s="2" t="s">
        <v>211</v>
      </c>
      <c r="D1" s="2" t="s">
        <v>212</v>
      </c>
      <c r="E1" s="2" t="s">
        <v>213</v>
      </c>
      <c r="F1" s="2" t="s">
        <v>214</v>
      </c>
      <c r="G1" s="2" t="s">
        <v>215</v>
      </c>
      <c r="H1" s="2" t="s">
        <v>216</v>
      </c>
      <c r="I1" s="2" t="s">
        <v>217</v>
      </c>
      <c r="J1" s="2" t="s">
        <v>218</v>
      </c>
      <c r="K1" s="2" t="s">
        <v>219</v>
      </c>
      <c r="L1" s="2" t="s">
        <v>220</v>
      </c>
      <c r="M1" s="2" t="s">
        <v>221</v>
      </c>
      <c r="N1" s="2" t="s">
        <v>222</v>
      </c>
      <c r="O1" s="2" t="s">
        <v>223</v>
      </c>
      <c r="P1" s="2" t="s">
        <v>224</v>
      </c>
      <c r="Q1" s="2" t="s">
        <v>225</v>
      </c>
      <c r="R1" s="2" t="s">
        <v>226</v>
      </c>
      <c r="S1" s="2" t="s">
        <v>227</v>
      </c>
      <c r="T1" s="2" t="s">
        <v>228</v>
      </c>
      <c r="U1" s="2" t="s">
        <v>229</v>
      </c>
      <c r="V1" s="2" t="s">
        <v>230</v>
      </c>
      <c r="W1" s="2" t="s">
        <v>231</v>
      </c>
      <c r="X1" s="2" t="s">
        <v>232</v>
      </c>
      <c r="Y1" s="2" t="s">
        <v>208</v>
      </c>
    </row>
    <row r="2" spans="1:25" ht="57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 t="s">
        <v>235</v>
      </c>
      <c r="M2" s="2"/>
      <c r="N2" s="2"/>
      <c r="O2" s="2"/>
      <c r="P2" s="3" t="s">
        <v>236</v>
      </c>
      <c r="Q2" s="2" t="s">
        <v>237</v>
      </c>
      <c r="R2" s="2"/>
      <c r="S2" s="2"/>
      <c r="T2" s="2"/>
      <c r="U2" s="3" t="s">
        <v>238</v>
      </c>
      <c r="V2" s="2"/>
      <c r="W2" s="3" t="s">
        <v>239</v>
      </c>
      <c r="X2" s="3" t="s">
        <v>240</v>
      </c>
      <c r="Y2" s="2" t="s">
        <v>241</v>
      </c>
    </row>
    <row r="3" spans="1:25" x14ac:dyDescent="0.2">
      <c r="A3" s="2" t="s">
        <v>233</v>
      </c>
      <c r="B3" s="2" t="s">
        <v>233</v>
      </c>
      <c r="C3" s="2" t="s">
        <v>233</v>
      </c>
      <c r="D3" s="2" t="s">
        <v>233</v>
      </c>
      <c r="E3" s="2" t="s">
        <v>233</v>
      </c>
      <c r="F3" s="2" t="s">
        <v>233</v>
      </c>
      <c r="G3" s="2" t="s">
        <v>233</v>
      </c>
      <c r="H3" s="2" t="s">
        <v>233</v>
      </c>
      <c r="I3" s="2" t="s">
        <v>233</v>
      </c>
      <c r="J3" s="2" t="s">
        <v>233</v>
      </c>
      <c r="K3" s="2" t="s">
        <v>233</v>
      </c>
      <c r="L3" s="2" t="s">
        <v>234</v>
      </c>
      <c r="M3" s="2" t="s">
        <v>242</v>
      </c>
      <c r="N3" s="2" t="s">
        <v>242</v>
      </c>
      <c r="O3" s="2" t="s">
        <v>242</v>
      </c>
      <c r="P3" s="2"/>
      <c r="Q3" s="2"/>
      <c r="R3" s="2" t="s">
        <v>242</v>
      </c>
      <c r="S3" s="2" t="s">
        <v>242</v>
      </c>
      <c r="T3" s="2" t="s">
        <v>242</v>
      </c>
      <c r="U3" s="2"/>
      <c r="V3" s="2"/>
      <c r="W3" s="2"/>
      <c r="X3" s="2"/>
      <c r="Y3" s="2"/>
    </row>
    <row r="4" spans="1:25" x14ac:dyDescent="0.2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</row>
    <row r="5" spans="1:25" x14ac:dyDescent="0.2">
      <c r="A5">
        <v>3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  <c r="L5">
        <v>88.6</v>
      </c>
      <c r="M5">
        <v>168.8</v>
      </c>
      <c r="N5">
        <v>64.099999999999994</v>
      </c>
      <c r="O5">
        <v>48.8</v>
      </c>
      <c r="P5">
        <v>2548</v>
      </c>
      <c r="Q5">
        <v>130</v>
      </c>
      <c r="R5">
        <v>3.47</v>
      </c>
      <c r="S5">
        <v>2.68</v>
      </c>
      <c r="T5">
        <v>9</v>
      </c>
      <c r="U5">
        <v>111</v>
      </c>
      <c r="V5">
        <v>5000</v>
      </c>
      <c r="W5">
        <v>21</v>
      </c>
      <c r="X5">
        <v>27</v>
      </c>
      <c r="Y5">
        <v>13495</v>
      </c>
    </row>
    <row r="6" spans="1:25" x14ac:dyDescent="0.2">
      <c r="A6">
        <v>3</v>
      </c>
      <c r="B6" t="s">
        <v>35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31</v>
      </c>
      <c r="I6" t="s">
        <v>32</v>
      </c>
      <c r="J6" t="s">
        <v>33</v>
      </c>
      <c r="K6" t="s">
        <v>34</v>
      </c>
      <c r="L6">
        <v>88.6</v>
      </c>
      <c r="M6">
        <v>168.8</v>
      </c>
      <c r="N6">
        <v>64.099999999999994</v>
      </c>
      <c r="O6">
        <v>48.8</v>
      </c>
      <c r="P6">
        <v>2548</v>
      </c>
      <c r="Q6">
        <v>130</v>
      </c>
      <c r="R6">
        <v>3.47</v>
      </c>
      <c r="S6">
        <v>2.68</v>
      </c>
      <c r="T6">
        <v>9</v>
      </c>
      <c r="U6">
        <v>111</v>
      </c>
      <c r="V6">
        <v>5000</v>
      </c>
      <c r="W6">
        <v>21</v>
      </c>
      <c r="X6">
        <v>27</v>
      </c>
      <c r="Y6">
        <v>16500</v>
      </c>
    </row>
    <row r="7" spans="1:25" x14ac:dyDescent="0.2">
      <c r="A7">
        <v>1</v>
      </c>
      <c r="B7" t="s">
        <v>36</v>
      </c>
      <c r="C7" t="s">
        <v>26</v>
      </c>
      <c r="D7" t="s">
        <v>27</v>
      </c>
      <c r="E7" t="s">
        <v>28</v>
      </c>
      <c r="F7" t="s">
        <v>37</v>
      </c>
      <c r="G7" t="s">
        <v>30</v>
      </c>
      <c r="H7" t="s">
        <v>31</v>
      </c>
      <c r="I7" t="s">
        <v>38</v>
      </c>
      <c r="J7" t="s">
        <v>39</v>
      </c>
      <c r="K7" t="s">
        <v>34</v>
      </c>
      <c r="L7">
        <v>94.5</v>
      </c>
      <c r="M7">
        <v>171.2</v>
      </c>
      <c r="N7">
        <v>65.5</v>
      </c>
      <c r="O7">
        <v>52.4</v>
      </c>
      <c r="P7">
        <v>2823</v>
      </c>
      <c r="Q7">
        <v>152</v>
      </c>
      <c r="R7">
        <v>2.68</v>
      </c>
      <c r="S7">
        <v>3.47</v>
      </c>
      <c r="T7">
        <v>9</v>
      </c>
      <c r="U7">
        <v>154</v>
      </c>
      <c r="V7">
        <v>5000</v>
      </c>
      <c r="W7">
        <v>19</v>
      </c>
      <c r="X7">
        <v>26</v>
      </c>
      <c r="Y7">
        <v>16500</v>
      </c>
    </row>
    <row r="8" spans="1:25" x14ac:dyDescent="0.2">
      <c r="A8">
        <v>2</v>
      </c>
      <c r="B8" t="s">
        <v>40</v>
      </c>
      <c r="C8" t="s">
        <v>26</v>
      </c>
      <c r="D8" t="s">
        <v>27</v>
      </c>
      <c r="E8" t="s">
        <v>33</v>
      </c>
      <c r="F8" t="s">
        <v>41</v>
      </c>
      <c r="G8" t="s">
        <v>42</v>
      </c>
      <c r="H8" t="s">
        <v>31</v>
      </c>
      <c r="I8" t="s">
        <v>43</v>
      </c>
      <c r="J8" t="s">
        <v>33</v>
      </c>
      <c r="K8" t="s">
        <v>34</v>
      </c>
      <c r="L8">
        <v>99.8</v>
      </c>
      <c r="M8">
        <v>176.6</v>
      </c>
      <c r="N8">
        <v>66.2</v>
      </c>
      <c r="O8">
        <v>54.3</v>
      </c>
      <c r="P8">
        <v>2337</v>
      </c>
      <c r="Q8">
        <v>109</v>
      </c>
      <c r="R8">
        <v>3.19</v>
      </c>
      <c r="S8">
        <v>3.4</v>
      </c>
      <c r="T8">
        <v>10</v>
      </c>
      <c r="U8">
        <v>102</v>
      </c>
      <c r="V8">
        <v>5500</v>
      </c>
      <c r="W8">
        <v>24</v>
      </c>
      <c r="X8">
        <v>30</v>
      </c>
      <c r="Y8">
        <v>13950</v>
      </c>
    </row>
    <row r="9" spans="1:25" x14ac:dyDescent="0.2">
      <c r="A9">
        <v>2</v>
      </c>
      <c r="B9" t="s">
        <v>44</v>
      </c>
      <c r="C9" t="s">
        <v>26</v>
      </c>
      <c r="D9" t="s">
        <v>27</v>
      </c>
      <c r="E9" t="s">
        <v>33</v>
      </c>
      <c r="F9" t="s">
        <v>41</v>
      </c>
      <c r="G9" t="s">
        <v>45</v>
      </c>
      <c r="H9" t="s">
        <v>31</v>
      </c>
      <c r="I9" t="s">
        <v>43</v>
      </c>
      <c r="J9" t="s">
        <v>46</v>
      </c>
      <c r="K9" t="s">
        <v>34</v>
      </c>
      <c r="L9">
        <v>99.4</v>
      </c>
      <c r="M9">
        <v>176.6</v>
      </c>
      <c r="N9">
        <v>66.400000000000006</v>
      </c>
      <c r="O9">
        <v>54.3</v>
      </c>
      <c r="P9">
        <v>2824</v>
      </c>
      <c r="Q9">
        <v>136</v>
      </c>
      <c r="R9">
        <v>3.19</v>
      </c>
      <c r="S9">
        <v>3.4</v>
      </c>
      <c r="T9">
        <v>8</v>
      </c>
      <c r="U9">
        <v>115</v>
      </c>
      <c r="V9">
        <v>5500</v>
      </c>
      <c r="W9">
        <v>18</v>
      </c>
      <c r="X9">
        <v>22</v>
      </c>
      <c r="Y9">
        <v>17450</v>
      </c>
    </row>
    <row r="10" spans="1:25" x14ac:dyDescent="0.2">
      <c r="A10">
        <v>2</v>
      </c>
      <c r="B10" t="s">
        <v>47</v>
      </c>
      <c r="C10" t="s">
        <v>26</v>
      </c>
      <c r="D10" t="s">
        <v>27</v>
      </c>
      <c r="E10" t="s">
        <v>28</v>
      </c>
      <c r="F10" t="s">
        <v>41</v>
      </c>
      <c r="G10" t="s">
        <v>42</v>
      </c>
      <c r="H10" t="s">
        <v>31</v>
      </c>
      <c r="I10" t="s">
        <v>43</v>
      </c>
      <c r="J10" t="s">
        <v>46</v>
      </c>
      <c r="K10" t="s">
        <v>34</v>
      </c>
      <c r="L10">
        <v>99.8</v>
      </c>
      <c r="M10">
        <v>177.3</v>
      </c>
      <c r="N10">
        <v>66.3</v>
      </c>
      <c r="O10">
        <v>53.1</v>
      </c>
      <c r="P10">
        <v>2507</v>
      </c>
      <c r="Q10">
        <v>136</v>
      </c>
      <c r="R10">
        <v>3.19</v>
      </c>
      <c r="S10">
        <v>3.4</v>
      </c>
      <c r="T10">
        <v>8.5</v>
      </c>
      <c r="U10">
        <v>110</v>
      </c>
      <c r="V10">
        <v>5500</v>
      </c>
      <c r="W10">
        <v>19</v>
      </c>
      <c r="X10">
        <v>25</v>
      </c>
      <c r="Y10">
        <v>15250</v>
      </c>
    </row>
    <row r="11" spans="1:25" x14ac:dyDescent="0.2">
      <c r="A11">
        <v>1</v>
      </c>
      <c r="B11" t="s">
        <v>44</v>
      </c>
      <c r="C11" t="s">
        <v>26</v>
      </c>
      <c r="D11" t="s">
        <v>27</v>
      </c>
      <c r="E11" t="s">
        <v>33</v>
      </c>
      <c r="F11" t="s">
        <v>41</v>
      </c>
      <c r="G11" t="s">
        <v>42</v>
      </c>
      <c r="H11" t="s">
        <v>31</v>
      </c>
      <c r="I11" t="s">
        <v>43</v>
      </c>
      <c r="J11" t="s">
        <v>46</v>
      </c>
      <c r="K11" t="s">
        <v>34</v>
      </c>
      <c r="L11">
        <v>105.8</v>
      </c>
      <c r="M11">
        <v>192.7</v>
      </c>
      <c r="N11">
        <v>71.400000000000006</v>
      </c>
      <c r="O11">
        <v>55.7</v>
      </c>
      <c r="P11">
        <v>2844</v>
      </c>
      <c r="Q11">
        <v>136</v>
      </c>
      <c r="R11">
        <v>3.19</v>
      </c>
      <c r="S11">
        <v>3.4</v>
      </c>
      <c r="T11">
        <v>8.5</v>
      </c>
      <c r="U11">
        <v>110</v>
      </c>
      <c r="V11">
        <v>5500</v>
      </c>
      <c r="W11">
        <v>19</v>
      </c>
      <c r="X11">
        <v>25</v>
      </c>
      <c r="Y11">
        <v>17710</v>
      </c>
    </row>
    <row r="12" spans="1:25" x14ac:dyDescent="0.2">
      <c r="A12">
        <v>1</v>
      </c>
      <c r="B12" t="s">
        <v>48</v>
      </c>
      <c r="C12" t="s">
        <v>26</v>
      </c>
      <c r="D12" t="s">
        <v>27</v>
      </c>
      <c r="E12" t="s">
        <v>33</v>
      </c>
      <c r="F12" t="s">
        <v>49</v>
      </c>
      <c r="G12" t="s">
        <v>42</v>
      </c>
      <c r="H12" t="s">
        <v>31</v>
      </c>
      <c r="I12" t="s">
        <v>43</v>
      </c>
      <c r="J12" t="s">
        <v>46</v>
      </c>
      <c r="K12" t="s">
        <v>34</v>
      </c>
      <c r="L12">
        <v>105.8</v>
      </c>
      <c r="M12">
        <v>192.7</v>
      </c>
      <c r="N12">
        <v>71.400000000000006</v>
      </c>
      <c r="O12">
        <v>55.7</v>
      </c>
      <c r="P12">
        <v>2954</v>
      </c>
      <c r="Q12">
        <v>136</v>
      </c>
      <c r="R12">
        <v>3.19</v>
      </c>
      <c r="S12">
        <v>3.4</v>
      </c>
      <c r="T12">
        <v>8.5</v>
      </c>
      <c r="U12">
        <v>110</v>
      </c>
      <c r="V12">
        <v>5500</v>
      </c>
      <c r="W12">
        <v>19</v>
      </c>
      <c r="X12">
        <v>25</v>
      </c>
      <c r="Y12">
        <v>18920</v>
      </c>
    </row>
    <row r="13" spans="1:25" x14ac:dyDescent="0.2">
      <c r="A13">
        <v>1</v>
      </c>
      <c r="B13" t="s">
        <v>50</v>
      </c>
      <c r="C13" t="s">
        <v>26</v>
      </c>
      <c r="D13" t="s">
        <v>51</v>
      </c>
      <c r="E13" t="s">
        <v>33</v>
      </c>
      <c r="F13" t="s">
        <v>41</v>
      </c>
      <c r="G13" t="s">
        <v>42</v>
      </c>
      <c r="H13" t="s">
        <v>31</v>
      </c>
      <c r="I13" t="s">
        <v>43</v>
      </c>
      <c r="J13" t="s">
        <v>46</v>
      </c>
      <c r="K13" t="s">
        <v>34</v>
      </c>
      <c r="L13">
        <v>105.8</v>
      </c>
      <c r="M13">
        <v>192.7</v>
      </c>
      <c r="N13">
        <v>71.400000000000006</v>
      </c>
      <c r="O13">
        <v>55.9</v>
      </c>
      <c r="P13">
        <v>3086</v>
      </c>
      <c r="Q13">
        <v>131</v>
      </c>
      <c r="R13">
        <v>3.13</v>
      </c>
      <c r="S13">
        <v>3.4</v>
      </c>
      <c r="T13">
        <v>8.3000000000000007</v>
      </c>
      <c r="U13">
        <v>140</v>
      </c>
      <c r="V13">
        <v>5500</v>
      </c>
      <c r="W13">
        <v>17</v>
      </c>
      <c r="X13">
        <v>20</v>
      </c>
      <c r="Y13">
        <v>23875</v>
      </c>
    </row>
    <row r="14" spans="1:25" x14ac:dyDescent="0.2">
      <c r="A14">
        <v>0</v>
      </c>
      <c r="B14" t="s">
        <v>52</v>
      </c>
      <c r="C14" t="s">
        <v>26</v>
      </c>
      <c r="D14" t="s">
        <v>51</v>
      </c>
      <c r="E14" t="s">
        <v>28</v>
      </c>
      <c r="F14" t="s">
        <v>37</v>
      </c>
      <c r="G14" t="s">
        <v>45</v>
      </c>
      <c r="H14" t="s">
        <v>31</v>
      </c>
      <c r="I14" t="s">
        <v>43</v>
      </c>
      <c r="J14" t="s">
        <v>46</v>
      </c>
      <c r="K14" t="s">
        <v>34</v>
      </c>
      <c r="L14">
        <v>99.5</v>
      </c>
      <c r="M14">
        <v>178.2</v>
      </c>
      <c r="N14">
        <v>67.900000000000006</v>
      </c>
      <c r="O14">
        <v>52</v>
      </c>
      <c r="P14">
        <v>3053</v>
      </c>
      <c r="Q14">
        <v>131</v>
      </c>
      <c r="R14">
        <v>3.13</v>
      </c>
      <c r="S14">
        <v>3.4</v>
      </c>
      <c r="T14">
        <v>7</v>
      </c>
      <c r="U14">
        <v>160</v>
      </c>
      <c r="V14">
        <v>5500</v>
      </c>
      <c r="W14">
        <v>16</v>
      </c>
      <c r="X14">
        <v>22</v>
      </c>
      <c r="Y14">
        <v>17859.167000000001</v>
      </c>
    </row>
    <row r="15" spans="1:25" x14ac:dyDescent="0.2">
      <c r="A15">
        <v>2</v>
      </c>
      <c r="B15" t="s">
        <v>53</v>
      </c>
      <c r="C15" t="s">
        <v>26</v>
      </c>
      <c r="D15" t="s">
        <v>27</v>
      </c>
      <c r="E15" t="s">
        <v>28</v>
      </c>
      <c r="F15" t="s">
        <v>41</v>
      </c>
      <c r="G15" t="s">
        <v>30</v>
      </c>
      <c r="H15" t="s">
        <v>31</v>
      </c>
      <c r="I15" t="s">
        <v>43</v>
      </c>
      <c r="J15" t="s">
        <v>33</v>
      </c>
      <c r="K15" t="s">
        <v>34</v>
      </c>
      <c r="L15">
        <v>101.2</v>
      </c>
      <c r="M15">
        <v>176.8</v>
      </c>
      <c r="N15">
        <v>64.8</v>
      </c>
      <c r="O15">
        <v>54.3</v>
      </c>
      <c r="P15">
        <v>2395</v>
      </c>
      <c r="Q15">
        <v>108</v>
      </c>
      <c r="R15">
        <v>3.5</v>
      </c>
      <c r="S15">
        <v>2.8</v>
      </c>
      <c r="T15">
        <v>8.8000000000000007</v>
      </c>
      <c r="U15">
        <v>101</v>
      </c>
      <c r="V15">
        <v>5800</v>
      </c>
      <c r="W15">
        <v>23</v>
      </c>
      <c r="X15">
        <v>29</v>
      </c>
      <c r="Y15">
        <v>16430</v>
      </c>
    </row>
    <row r="16" spans="1:25" x14ac:dyDescent="0.2">
      <c r="A16">
        <v>0</v>
      </c>
      <c r="B16" t="s">
        <v>53</v>
      </c>
      <c r="C16" t="s">
        <v>26</v>
      </c>
      <c r="D16" t="s">
        <v>27</v>
      </c>
      <c r="E16" t="s">
        <v>33</v>
      </c>
      <c r="F16" t="s">
        <v>41</v>
      </c>
      <c r="G16" t="s">
        <v>30</v>
      </c>
      <c r="H16" t="s">
        <v>31</v>
      </c>
      <c r="I16" t="s">
        <v>43</v>
      </c>
      <c r="J16" t="s">
        <v>33</v>
      </c>
      <c r="K16" t="s">
        <v>34</v>
      </c>
      <c r="L16">
        <v>101.2</v>
      </c>
      <c r="M16">
        <v>176.8</v>
      </c>
      <c r="N16">
        <v>64.8</v>
      </c>
      <c r="O16">
        <v>54.3</v>
      </c>
      <c r="P16">
        <v>2395</v>
      </c>
      <c r="Q16">
        <v>108</v>
      </c>
      <c r="R16">
        <v>3.5</v>
      </c>
      <c r="S16">
        <v>2.8</v>
      </c>
      <c r="T16">
        <v>8.8000000000000007</v>
      </c>
      <c r="U16">
        <v>101</v>
      </c>
      <c r="V16">
        <v>5800</v>
      </c>
      <c r="W16">
        <v>23</v>
      </c>
      <c r="X16">
        <v>29</v>
      </c>
      <c r="Y16">
        <v>16925</v>
      </c>
    </row>
    <row r="17" spans="1:25" x14ac:dyDescent="0.2">
      <c r="A17">
        <v>0</v>
      </c>
      <c r="B17" t="s">
        <v>54</v>
      </c>
      <c r="C17" t="s">
        <v>26</v>
      </c>
      <c r="D17" t="s">
        <v>27</v>
      </c>
      <c r="E17" t="s">
        <v>28</v>
      </c>
      <c r="F17" t="s">
        <v>41</v>
      </c>
      <c r="G17" t="s">
        <v>30</v>
      </c>
      <c r="H17" t="s">
        <v>31</v>
      </c>
      <c r="I17" t="s">
        <v>43</v>
      </c>
      <c r="J17" t="s">
        <v>39</v>
      </c>
      <c r="K17" t="s">
        <v>34</v>
      </c>
      <c r="L17">
        <v>101.2</v>
      </c>
      <c r="M17">
        <v>176.8</v>
      </c>
      <c r="N17">
        <v>64.8</v>
      </c>
      <c r="O17">
        <v>54.3</v>
      </c>
      <c r="P17">
        <v>2710</v>
      </c>
      <c r="Q17">
        <v>164</v>
      </c>
      <c r="R17">
        <v>3.31</v>
      </c>
      <c r="S17">
        <v>3.19</v>
      </c>
      <c r="T17">
        <v>9</v>
      </c>
      <c r="U17">
        <v>121</v>
      </c>
      <c r="V17">
        <v>4250</v>
      </c>
      <c r="W17">
        <v>21</v>
      </c>
      <c r="X17">
        <v>28</v>
      </c>
      <c r="Y17">
        <v>20970</v>
      </c>
    </row>
    <row r="18" spans="1:25" x14ac:dyDescent="0.2">
      <c r="A18">
        <v>0</v>
      </c>
      <c r="B18" t="s">
        <v>55</v>
      </c>
      <c r="C18" t="s">
        <v>26</v>
      </c>
      <c r="D18" t="s">
        <v>27</v>
      </c>
      <c r="E18" t="s">
        <v>33</v>
      </c>
      <c r="F18" t="s">
        <v>41</v>
      </c>
      <c r="G18" t="s">
        <v>30</v>
      </c>
      <c r="H18" t="s">
        <v>31</v>
      </c>
      <c r="I18" t="s">
        <v>43</v>
      </c>
      <c r="J18" t="s">
        <v>39</v>
      </c>
      <c r="K18" t="s">
        <v>34</v>
      </c>
      <c r="L18">
        <v>101.2</v>
      </c>
      <c r="M18">
        <v>176.8</v>
      </c>
      <c r="N18">
        <v>64.8</v>
      </c>
      <c r="O18">
        <v>54.3</v>
      </c>
      <c r="P18">
        <v>2765</v>
      </c>
      <c r="Q18">
        <v>164</v>
      </c>
      <c r="R18">
        <v>3.31</v>
      </c>
      <c r="S18">
        <v>3.19</v>
      </c>
      <c r="T18">
        <v>9</v>
      </c>
      <c r="U18">
        <v>121</v>
      </c>
      <c r="V18">
        <v>4250</v>
      </c>
      <c r="W18">
        <v>21</v>
      </c>
      <c r="X18">
        <v>28</v>
      </c>
      <c r="Y18">
        <v>21105</v>
      </c>
    </row>
    <row r="19" spans="1:25" x14ac:dyDescent="0.2">
      <c r="A19">
        <v>1</v>
      </c>
      <c r="B19" t="s">
        <v>56</v>
      </c>
      <c r="C19" t="s">
        <v>26</v>
      </c>
      <c r="D19" t="s">
        <v>27</v>
      </c>
      <c r="E19" t="s">
        <v>33</v>
      </c>
      <c r="F19" t="s">
        <v>41</v>
      </c>
      <c r="G19" t="s">
        <v>30</v>
      </c>
      <c r="H19" t="s">
        <v>31</v>
      </c>
      <c r="I19" t="s">
        <v>43</v>
      </c>
      <c r="J19" t="s">
        <v>39</v>
      </c>
      <c r="K19" t="s">
        <v>34</v>
      </c>
      <c r="L19">
        <v>103.5</v>
      </c>
      <c r="M19">
        <v>189</v>
      </c>
      <c r="N19">
        <v>66.900000000000006</v>
      </c>
      <c r="O19">
        <v>55.7</v>
      </c>
      <c r="P19">
        <v>3055</v>
      </c>
      <c r="Q19">
        <v>164</v>
      </c>
      <c r="R19">
        <v>3.31</v>
      </c>
      <c r="S19">
        <v>3.19</v>
      </c>
      <c r="T19">
        <v>9</v>
      </c>
      <c r="U19">
        <v>121</v>
      </c>
      <c r="V19">
        <v>4250</v>
      </c>
      <c r="W19">
        <v>20</v>
      </c>
      <c r="X19">
        <v>25</v>
      </c>
      <c r="Y19">
        <v>24565</v>
      </c>
    </row>
    <row r="20" spans="1:25" x14ac:dyDescent="0.2">
      <c r="A20">
        <v>0</v>
      </c>
      <c r="B20" t="s">
        <v>57</v>
      </c>
      <c r="C20" t="s">
        <v>26</v>
      </c>
      <c r="D20" t="s">
        <v>27</v>
      </c>
      <c r="E20" t="s">
        <v>33</v>
      </c>
      <c r="F20" t="s">
        <v>41</v>
      </c>
      <c r="G20" t="s">
        <v>30</v>
      </c>
      <c r="H20" t="s">
        <v>31</v>
      </c>
      <c r="I20" t="s">
        <v>43</v>
      </c>
      <c r="J20" t="s">
        <v>39</v>
      </c>
      <c r="K20" t="s">
        <v>34</v>
      </c>
      <c r="L20">
        <v>103.5</v>
      </c>
      <c r="M20">
        <v>189</v>
      </c>
      <c r="N20">
        <v>66.900000000000006</v>
      </c>
      <c r="O20">
        <v>55.7</v>
      </c>
      <c r="P20">
        <v>3230</v>
      </c>
      <c r="Q20">
        <v>209</v>
      </c>
      <c r="R20">
        <v>3.62</v>
      </c>
      <c r="S20">
        <v>3.39</v>
      </c>
      <c r="T20">
        <v>8</v>
      </c>
      <c r="U20">
        <v>182</v>
      </c>
      <c r="V20">
        <v>5400</v>
      </c>
      <c r="W20">
        <v>16</v>
      </c>
      <c r="X20">
        <v>22</v>
      </c>
      <c r="Y20">
        <v>30760</v>
      </c>
    </row>
    <row r="21" spans="1:25" x14ac:dyDescent="0.2">
      <c r="A21">
        <v>0</v>
      </c>
      <c r="B21" t="s">
        <v>58</v>
      </c>
      <c r="C21" t="s">
        <v>26</v>
      </c>
      <c r="D21" t="s">
        <v>27</v>
      </c>
      <c r="E21" t="s">
        <v>28</v>
      </c>
      <c r="F21" t="s">
        <v>41</v>
      </c>
      <c r="G21" t="s">
        <v>30</v>
      </c>
      <c r="H21" t="s">
        <v>31</v>
      </c>
      <c r="I21" t="s">
        <v>43</v>
      </c>
      <c r="J21" t="s">
        <v>39</v>
      </c>
      <c r="K21" t="s">
        <v>34</v>
      </c>
      <c r="L21">
        <v>103.5</v>
      </c>
      <c r="M21">
        <v>193.8</v>
      </c>
      <c r="N21">
        <v>67.900000000000006</v>
      </c>
      <c r="O21">
        <v>53.7</v>
      </c>
      <c r="P21">
        <v>3380</v>
      </c>
      <c r="Q21">
        <v>209</v>
      </c>
      <c r="R21">
        <v>3.62</v>
      </c>
      <c r="S21">
        <v>3.39</v>
      </c>
      <c r="T21">
        <v>8</v>
      </c>
      <c r="U21">
        <v>182</v>
      </c>
      <c r="V21">
        <v>5400</v>
      </c>
      <c r="W21">
        <v>16</v>
      </c>
      <c r="X21">
        <v>22</v>
      </c>
      <c r="Y21">
        <v>41315</v>
      </c>
    </row>
    <row r="22" spans="1:25" x14ac:dyDescent="0.2">
      <c r="A22">
        <v>0</v>
      </c>
      <c r="B22" t="s">
        <v>55</v>
      </c>
      <c r="C22" t="s">
        <v>26</v>
      </c>
      <c r="D22" t="s">
        <v>27</v>
      </c>
      <c r="E22" t="s">
        <v>33</v>
      </c>
      <c r="F22" t="s">
        <v>41</v>
      </c>
      <c r="G22" t="s">
        <v>30</v>
      </c>
      <c r="H22" t="s">
        <v>31</v>
      </c>
      <c r="I22" t="s">
        <v>43</v>
      </c>
      <c r="J22" t="s">
        <v>39</v>
      </c>
      <c r="K22" t="s">
        <v>34</v>
      </c>
      <c r="L22">
        <v>110</v>
      </c>
      <c r="M22">
        <v>197</v>
      </c>
      <c r="N22">
        <v>70.900000000000006</v>
      </c>
      <c r="O22">
        <v>56.3</v>
      </c>
      <c r="P22">
        <v>3505</v>
      </c>
      <c r="Q22">
        <v>209</v>
      </c>
      <c r="R22">
        <v>3.62</v>
      </c>
      <c r="S22">
        <v>3.39</v>
      </c>
      <c r="T22">
        <v>8</v>
      </c>
      <c r="U22">
        <v>182</v>
      </c>
      <c r="V22">
        <v>5400</v>
      </c>
      <c r="W22">
        <v>15</v>
      </c>
      <c r="X22">
        <v>20</v>
      </c>
      <c r="Y22">
        <v>36880</v>
      </c>
    </row>
    <row r="23" spans="1:25" x14ac:dyDescent="0.2">
      <c r="A23" s="28">
        <v>2</v>
      </c>
      <c r="B23" s="28" t="s">
        <v>59</v>
      </c>
      <c r="C23" s="28" t="s">
        <v>26</v>
      </c>
      <c r="D23" s="28" t="s">
        <v>27</v>
      </c>
      <c r="E23" s="28" t="s">
        <v>28</v>
      </c>
      <c r="F23" s="28" t="s">
        <v>37</v>
      </c>
      <c r="G23" s="28" t="s">
        <v>42</v>
      </c>
      <c r="H23" s="28" t="s">
        <v>31</v>
      </c>
      <c r="I23" s="28" t="s">
        <v>60</v>
      </c>
      <c r="J23" s="28" t="s">
        <v>61</v>
      </c>
      <c r="K23" s="28" t="s">
        <v>62</v>
      </c>
      <c r="L23" s="28">
        <v>88.4</v>
      </c>
      <c r="M23" s="28">
        <v>141.1</v>
      </c>
      <c r="N23" s="28">
        <v>60.3</v>
      </c>
      <c r="O23" s="28">
        <v>53.2</v>
      </c>
      <c r="P23" s="28">
        <v>1488</v>
      </c>
      <c r="Q23" s="28">
        <v>61</v>
      </c>
      <c r="R23" s="28">
        <v>2.91</v>
      </c>
      <c r="S23" s="28">
        <v>3.03</v>
      </c>
      <c r="T23" s="28">
        <v>9.5</v>
      </c>
      <c r="U23" s="28">
        <v>48</v>
      </c>
      <c r="V23" s="28">
        <v>5100</v>
      </c>
      <c r="W23" s="28">
        <v>47</v>
      </c>
      <c r="X23" s="28">
        <v>53</v>
      </c>
      <c r="Y23" s="28">
        <v>5151</v>
      </c>
    </row>
    <row r="24" spans="1:25" x14ac:dyDescent="0.2">
      <c r="A24">
        <v>1</v>
      </c>
      <c r="B24" t="s">
        <v>63</v>
      </c>
      <c r="C24" t="s">
        <v>26</v>
      </c>
      <c r="D24" t="s">
        <v>27</v>
      </c>
      <c r="E24" t="s">
        <v>28</v>
      </c>
      <c r="F24" t="s">
        <v>37</v>
      </c>
      <c r="G24" t="s">
        <v>42</v>
      </c>
      <c r="H24" t="s">
        <v>31</v>
      </c>
      <c r="I24" t="s">
        <v>43</v>
      </c>
      <c r="J24" t="s">
        <v>33</v>
      </c>
      <c r="K24" t="s">
        <v>62</v>
      </c>
      <c r="L24">
        <v>94.5</v>
      </c>
      <c r="M24">
        <v>155.9</v>
      </c>
      <c r="N24">
        <v>63.6</v>
      </c>
      <c r="O24">
        <v>52</v>
      </c>
      <c r="P24">
        <v>1874</v>
      </c>
      <c r="Q24">
        <v>90</v>
      </c>
      <c r="R24">
        <v>3.03</v>
      </c>
      <c r="S24">
        <v>3.11</v>
      </c>
      <c r="T24">
        <v>9.6</v>
      </c>
      <c r="U24">
        <v>70</v>
      </c>
      <c r="V24">
        <v>5400</v>
      </c>
      <c r="W24">
        <v>38</v>
      </c>
      <c r="X24">
        <v>43</v>
      </c>
      <c r="Y24">
        <v>6295</v>
      </c>
    </row>
    <row r="25" spans="1:25" x14ac:dyDescent="0.2">
      <c r="A25">
        <v>0</v>
      </c>
      <c r="B25" t="s">
        <v>64</v>
      </c>
      <c r="C25" t="s">
        <v>26</v>
      </c>
      <c r="D25" t="s">
        <v>27</v>
      </c>
      <c r="E25" t="s">
        <v>33</v>
      </c>
      <c r="F25" t="s">
        <v>41</v>
      </c>
      <c r="G25" t="s">
        <v>42</v>
      </c>
      <c r="H25" t="s">
        <v>31</v>
      </c>
      <c r="I25" t="s">
        <v>43</v>
      </c>
      <c r="J25" t="s">
        <v>33</v>
      </c>
      <c r="K25" t="s">
        <v>62</v>
      </c>
      <c r="L25">
        <v>94.5</v>
      </c>
      <c r="M25">
        <v>158.80000000000001</v>
      </c>
      <c r="N25">
        <v>63.6</v>
      </c>
      <c r="O25">
        <v>52</v>
      </c>
      <c r="P25">
        <v>1909</v>
      </c>
      <c r="Q25">
        <v>90</v>
      </c>
      <c r="R25">
        <v>3.03</v>
      </c>
      <c r="S25">
        <v>3.11</v>
      </c>
      <c r="T25">
        <v>9.6</v>
      </c>
      <c r="U25">
        <v>70</v>
      </c>
      <c r="V25">
        <v>5400</v>
      </c>
      <c r="W25">
        <v>38</v>
      </c>
      <c r="X25">
        <v>43</v>
      </c>
      <c r="Y25">
        <v>6575</v>
      </c>
    </row>
    <row r="26" spans="1:25" x14ac:dyDescent="0.2">
      <c r="A26">
        <v>1</v>
      </c>
      <c r="B26" t="s">
        <v>65</v>
      </c>
      <c r="C26" t="s">
        <v>26</v>
      </c>
      <c r="D26" t="s">
        <v>27</v>
      </c>
      <c r="E26" t="s">
        <v>28</v>
      </c>
      <c r="F26" t="s">
        <v>37</v>
      </c>
      <c r="G26" t="s">
        <v>42</v>
      </c>
      <c r="H26" t="s">
        <v>31</v>
      </c>
      <c r="I26" t="s">
        <v>43</v>
      </c>
      <c r="J26" t="s">
        <v>33</v>
      </c>
      <c r="K26" t="s">
        <v>62</v>
      </c>
      <c r="L26">
        <v>93.7</v>
      </c>
      <c r="M26">
        <v>157.30000000000001</v>
      </c>
      <c r="N26">
        <v>63.8</v>
      </c>
      <c r="O26">
        <v>50.8</v>
      </c>
      <c r="P26">
        <v>1876</v>
      </c>
      <c r="Q26">
        <v>90</v>
      </c>
      <c r="R26">
        <v>2.97</v>
      </c>
      <c r="S26">
        <v>3.23</v>
      </c>
      <c r="T26">
        <v>9.41</v>
      </c>
      <c r="U26">
        <v>68</v>
      </c>
      <c r="V26">
        <v>5500</v>
      </c>
      <c r="W26">
        <v>37</v>
      </c>
      <c r="X26">
        <v>41</v>
      </c>
      <c r="Y26">
        <v>5572</v>
      </c>
    </row>
    <row r="27" spans="1:25" x14ac:dyDescent="0.2">
      <c r="A27">
        <v>1</v>
      </c>
      <c r="B27" t="s">
        <v>66</v>
      </c>
      <c r="C27" t="s">
        <v>26</v>
      </c>
      <c r="D27" t="s">
        <v>27</v>
      </c>
      <c r="E27" t="s">
        <v>28</v>
      </c>
      <c r="F27" t="s">
        <v>37</v>
      </c>
      <c r="G27" t="s">
        <v>42</v>
      </c>
      <c r="H27" t="s">
        <v>31</v>
      </c>
      <c r="I27" t="s">
        <v>43</v>
      </c>
      <c r="J27" t="s">
        <v>33</v>
      </c>
      <c r="K27" t="s">
        <v>62</v>
      </c>
      <c r="L27">
        <v>93.7</v>
      </c>
      <c r="M27">
        <v>157.30000000000001</v>
      </c>
      <c r="N27">
        <v>63.8</v>
      </c>
      <c r="O27">
        <v>50.8</v>
      </c>
      <c r="P27">
        <v>1876</v>
      </c>
      <c r="Q27">
        <v>90</v>
      </c>
      <c r="R27">
        <v>2.97</v>
      </c>
      <c r="S27">
        <v>3.23</v>
      </c>
      <c r="T27">
        <v>9.4</v>
      </c>
      <c r="U27">
        <v>68</v>
      </c>
      <c r="V27">
        <v>5500</v>
      </c>
      <c r="W27">
        <v>31</v>
      </c>
      <c r="X27">
        <v>38</v>
      </c>
      <c r="Y27">
        <v>6377</v>
      </c>
    </row>
    <row r="28" spans="1:25" x14ac:dyDescent="0.2">
      <c r="A28">
        <v>1</v>
      </c>
      <c r="B28" t="s">
        <v>67</v>
      </c>
      <c r="C28" t="s">
        <v>26</v>
      </c>
      <c r="D28" t="s">
        <v>51</v>
      </c>
      <c r="E28" t="s">
        <v>28</v>
      </c>
      <c r="F28" t="s">
        <v>37</v>
      </c>
      <c r="G28" t="s">
        <v>42</v>
      </c>
      <c r="H28" t="s">
        <v>31</v>
      </c>
      <c r="I28" t="s">
        <v>43</v>
      </c>
      <c r="J28" t="s">
        <v>33</v>
      </c>
      <c r="K28" t="s">
        <v>34</v>
      </c>
      <c r="L28">
        <v>93.7</v>
      </c>
      <c r="M28">
        <v>157.30000000000001</v>
      </c>
      <c r="N28">
        <v>63.8</v>
      </c>
      <c r="O28">
        <v>50.8</v>
      </c>
      <c r="P28">
        <v>2128</v>
      </c>
      <c r="Q28">
        <v>98</v>
      </c>
      <c r="R28">
        <v>3.03</v>
      </c>
      <c r="S28">
        <v>3.39</v>
      </c>
      <c r="T28">
        <v>7.6</v>
      </c>
      <c r="U28">
        <v>102</v>
      </c>
      <c r="V28">
        <v>5500</v>
      </c>
      <c r="W28">
        <v>24</v>
      </c>
      <c r="X28">
        <v>30</v>
      </c>
      <c r="Y28">
        <v>7957</v>
      </c>
    </row>
    <row r="29" spans="1:25" x14ac:dyDescent="0.2">
      <c r="A29">
        <v>1</v>
      </c>
      <c r="B29" t="s">
        <v>68</v>
      </c>
      <c r="C29" t="s">
        <v>26</v>
      </c>
      <c r="D29" t="s">
        <v>27</v>
      </c>
      <c r="E29" t="s">
        <v>33</v>
      </c>
      <c r="F29" t="s">
        <v>37</v>
      </c>
      <c r="G29" t="s">
        <v>42</v>
      </c>
      <c r="H29" t="s">
        <v>31</v>
      </c>
      <c r="I29" t="s">
        <v>43</v>
      </c>
      <c r="J29" t="s">
        <v>33</v>
      </c>
      <c r="K29" t="s">
        <v>62</v>
      </c>
      <c r="L29">
        <v>93.7</v>
      </c>
      <c r="M29">
        <v>157.30000000000001</v>
      </c>
      <c r="N29">
        <v>63.8</v>
      </c>
      <c r="O29">
        <v>50.6</v>
      </c>
      <c r="P29">
        <v>1967</v>
      </c>
      <c r="Q29">
        <v>90</v>
      </c>
      <c r="R29">
        <v>2.97</v>
      </c>
      <c r="S29">
        <v>3.23</v>
      </c>
      <c r="T29">
        <v>9.4</v>
      </c>
      <c r="U29">
        <v>68</v>
      </c>
      <c r="V29">
        <v>5500</v>
      </c>
      <c r="W29">
        <v>31</v>
      </c>
      <c r="X29">
        <v>38</v>
      </c>
      <c r="Y29">
        <v>6229</v>
      </c>
    </row>
    <row r="30" spans="1:25" x14ac:dyDescent="0.2">
      <c r="A30">
        <v>1</v>
      </c>
      <c r="B30" t="s">
        <v>69</v>
      </c>
      <c r="C30" t="s">
        <v>26</v>
      </c>
      <c r="D30" t="s">
        <v>27</v>
      </c>
      <c r="E30" t="s">
        <v>33</v>
      </c>
      <c r="F30" t="s">
        <v>41</v>
      </c>
      <c r="G30" t="s">
        <v>42</v>
      </c>
      <c r="H30" t="s">
        <v>31</v>
      </c>
      <c r="I30" t="s">
        <v>43</v>
      </c>
      <c r="J30" t="s">
        <v>33</v>
      </c>
      <c r="K30" t="s">
        <v>62</v>
      </c>
      <c r="L30">
        <v>93.7</v>
      </c>
      <c r="M30">
        <v>157.30000000000001</v>
      </c>
      <c r="N30">
        <v>63.8</v>
      </c>
      <c r="O30">
        <v>50.6</v>
      </c>
      <c r="P30">
        <v>1989</v>
      </c>
      <c r="Q30">
        <v>90</v>
      </c>
      <c r="R30">
        <v>2.97</v>
      </c>
      <c r="S30">
        <v>3.23</v>
      </c>
      <c r="T30">
        <v>9.4</v>
      </c>
      <c r="U30">
        <v>68</v>
      </c>
      <c r="V30">
        <v>5500</v>
      </c>
      <c r="W30">
        <v>31</v>
      </c>
      <c r="X30">
        <v>38</v>
      </c>
      <c r="Y30">
        <v>6692</v>
      </c>
    </row>
    <row r="31" spans="1:25" x14ac:dyDescent="0.2">
      <c r="A31">
        <v>1</v>
      </c>
      <c r="B31" t="s">
        <v>70</v>
      </c>
      <c r="C31" t="s">
        <v>26</v>
      </c>
      <c r="D31" t="s">
        <v>27</v>
      </c>
      <c r="E31" t="s">
        <v>33</v>
      </c>
      <c r="F31" t="s">
        <v>41</v>
      </c>
      <c r="G31" t="s">
        <v>42</v>
      </c>
      <c r="H31" t="s">
        <v>31</v>
      </c>
      <c r="I31" t="s">
        <v>43</v>
      </c>
      <c r="J31" t="s">
        <v>33</v>
      </c>
      <c r="K31" t="s">
        <v>62</v>
      </c>
      <c r="L31">
        <v>93.7</v>
      </c>
      <c r="M31">
        <v>157.30000000000001</v>
      </c>
      <c r="N31">
        <v>63.8</v>
      </c>
      <c r="O31">
        <v>50.6</v>
      </c>
      <c r="P31">
        <v>1989</v>
      </c>
      <c r="Q31">
        <v>90</v>
      </c>
      <c r="R31">
        <v>2.97</v>
      </c>
      <c r="S31">
        <v>3.23</v>
      </c>
      <c r="T31">
        <v>9.4</v>
      </c>
      <c r="U31">
        <v>68</v>
      </c>
      <c r="V31">
        <v>5500</v>
      </c>
      <c r="W31">
        <v>31</v>
      </c>
      <c r="X31">
        <v>38</v>
      </c>
      <c r="Y31">
        <v>7609</v>
      </c>
    </row>
    <row r="32" spans="1:25" x14ac:dyDescent="0.2">
      <c r="A32">
        <v>1</v>
      </c>
      <c r="B32" t="s">
        <v>71</v>
      </c>
      <c r="C32" t="s">
        <v>26</v>
      </c>
      <c r="D32" t="s">
        <v>51</v>
      </c>
      <c r="E32" t="s">
        <v>28</v>
      </c>
      <c r="F32" t="s">
        <v>41</v>
      </c>
      <c r="G32" t="s">
        <v>42</v>
      </c>
      <c r="H32" t="s">
        <v>31</v>
      </c>
      <c r="I32" t="s">
        <v>43</v>
      </c>
      <c r="J32" t="s">
        <v>33</v>
      </c>
      <c r="K32" t="s">
        <v>34</v>
      </c>
      <c r="L32">
        <v>93.7</v>
      </c>
      <c r="M32">
        <v>157.30000000000001</v>
      </c>
      <c r="N32">
        <v>63.8</v>
      </c>
      <c r="O32">
        <v>50.6</v>
      </c>
      <c r="P32">
        <v>2191</v>
      </c>
      <c r="Q32">
        <v>98</v>
      </c>
      <c r="R32">
        <v>3.03</v>
      </c>
      <c r="S32">
        <v>3.39</v>
      </c>
      <c r="T32">
        <v>7.6</v>
      </c>
      <c r="U32">
        <v>102</v>
      </c>
      <c r="V32">
        <v>5500</v>
      </c>
      <c r="W32">
        <v>24</v>
      </c>
      <c r="X32">
        <v>30</v>
      </c>
      <c r="Y32">
        <v>8558</v>
      </c>
    </row>
    <row r="33" spans="1:25" x14ac:dyDescent="0.2">
      <c r="A33">
        <v>-1</v>
      </c>
      <c r="B33" t="s">
        <v>72</v>
      </c>
      <c r="C33" t="s">
        <v>26</v>
      </c>
      <c r="D33" t="s">
        <v>27</v>
      </c>
      <c r="E33" t="s">
        <v>33</v>
      </c>
      <c r="F33" t="s">
        <v>49</v>
      </c>
      <c r="G33" t="s">
        <v>42</v>
      </c>
      <c r="H33" t="s">
        <v>31</v>
      </c>
      <c r="I33" t="s">
        <v>43</v>
      </c>
      <c r="J33" t="s">
        <v>33</v>
      </c>
      <c r="K33" t="s">
        <v>62</v>
      </c>
      <c r="L33">
        <v>103.3</v>
      </c>
      <c r="M33">
        <v>174.6</v>
      </c>
      <c r="N33">
        <v>64.599999999999994</v>
      </c>
      <c r="O33">
        <v>59.8</v>
      </c>
      <c r="P33">
        <v>2535</v>
      </c>
      <c r="Q33">
        <v>122</v>
      </c>
      <c r="R33">
        <v>3.34</v>
      </c>
      <c r="S33">
        <v>3.46</v>
      </c>
      <c r="T33">
        <v>8.5</v>
      </c>
      <c r="U33">
        <v>88</v>
      </c>
      <c r="V33">
        <v>5000</v>
      </c>
      <c r="W33">
        <v>24</v>
      </c>
      <c r="X33">
        <v>30</v>
      </c>
      <c r="Y33">
        <v>8921</v>
      </c>
    </row>
    <row r="34" spans="1:25" x14ac:dyDescent="0.2">
      <c r="A34">
        <v>3</v>
      </c>
      <c r="B34" t="s">
        <v>73</v>
      </c>
      <c r="C34" t="s">
        <v>26</v>
      </c>
      <c r="D34" t="s">
        <v>51</v>
      </c>
      <c r="E34" t="s">
        <v>28</v>
      </c>
      <c r="F34" t="s">
        <v>37</v>
      </c>
      <c r="G34" t="s">
        <v>42</v>
      </c>
      <c r="H34" t="s">
        <v>31</v>
      </c>
      <c r="I34" t="s">
        <v>43</v>
      </c>
      <c r="J34" t="s">
        <v>33</v>
      </c>
      <c r="K34" t="s">
        <v>74</v>
      </c>
      <c r="L34">
        <v>95.9</v>
      </c>
      <c r="M34">
        <v>173.2</v>
      </c>
      <c r="N34">
        <v>66.3</v>
      </c>
      <c r="O34">
        <v>50.2</v>
      </c>
      <c r="P34">
        <v>2811</v>
      </c>
      <c r="Q34">
        <v>156</v>
      </c>
      <c r="R34">
        <v>3.6</v>
      </c>
      <c r="S34">
        <v>3.9</v>
      </c>
      <c r="T34">
        <v>7</v>
      </c>
      <c r="U34">
        <v>145</v>
      </c>
      <c r="V34">
        <v>5000</v>
      </c>
      <c r="W34">
        <v>19</v>
      </c>
      <c r="X34">
        <v>24</v>
      </c>
      <c r="Y34">
        <v>12964</v>
      </c>
    </row>
    <row r="35" spans="1:25" x14ac:dyDescent="0.2">
      <c r="A35">
        <v>2</v>
      </c>
      <c r="B35" t="s">
        <v>75</v>
      </c>
      <c r="C35" t="s">
        <v>26</v>
      </c>
      <c r="D35" t="s">
        <v>27</v>
      </c>
      <c r="E35" t="s">
        <v>28</v>
      </c>
      <c r="F35" t="s">
        <v>37</v>
      </c>
      <c r="G35" t="s">
        <v>42</v>
      </c>
      <c r="H35" t="s">
        <v>31</v>
      </c>
      <c r="I35" t="s">
        <v>43</v>
      </c>
      <c r="J35" t="s">
        <v>33</v>
      </c>
      <c r="K35" t="s">
        <v>76</v>
      </c>
      <c r="L35">
        <v>86.6</v>
      </c>
      <c r="M35">
        <v>144.6</v>
      </c>
      <c r="N35">
        <v>63.9</v>
      </c>
      <c r="O35">
        <v>50.8</v>
      </c>
      <c r="P35">
        <v>1713</v>
      </c>
      <c r="Q35">
        <v>92</v>
      </c>
      <c r="R35">
        <v>2.91</v>
      </c>
      <c r="S35">
        <v>3.41</v>
      </c>
      <c r="T35">
        <v>9.6</v>
      </c>
      <c r="U35">
        <v>58</v>
      </c>
      <c r="V35">
        <v>4800</v>
      </c>
      <c r="W35">
        <v>49</v>
      </c>
      <c r="X35">
        <v>54</v>
      </c>
      <c r="Y35">
        <v>6479</v>
      </c>
    </row>
    <row r="36" spans="1:25" x14ac:dyDescent="0.2">
      <c r="A36">
        <v>2</v>
      </c>
      <c r="B36" t="s">
        <v>77</v>
      </c>
      <c r="C36" t="s">
        <v>26</v>
      </c>
      <c r="D36" t="s">
        <v>27</v>
      </c>
      <c r="E36" t="s">
        <v>28</v>
      </c>
      <c r="F36" t="s">
        <v>37</v>
      </c>
      <c r="G36" t="s">
        <v>42</v>
      </c>
      <c r="H36" t="s">
        <v>31</v>
      </c>
      <c r="I36" t="s">
        <v>43</v>
      </c>
      <c r="J36" t="s">
        <v>33</v>
      </c>
      <c r="K36" t="s">
        <v>76</v>
      </c>
      <c r="L36">
        <v>86.6</v>
      </c>
      <c r="M36">
        <v>144.6</v>
      </c>
      <c r="N36">
        <v>63.9</v>
      </c>
      <c r="O36">
        <v>50.8</v>
      </c>
      <c r="P36">
        <v>1819</v>
      </c>
      <c r="Q36">
        <v>92</v>
      </c>
      <c r="R36">
        <v>2.91</v>
      </c>
      <c r="S36">
        <v>3.41</v>
      </c>
      <c r="T36">
        <v>9.1999999999999993</v>
      </c>
      <c r="U36">
        <v>76</v>
      </c>
      <c r="V36">
        <v>6000</v>
      </c>
      <c r="W36">
        <v>31</v>
      </c>
      <c r="X36">
        <v>38</v>
      </c>
      <c r="Y36">
        <v>6855</v>
      </c>
    </row>
    <row r="37" spans="1:25" x14ac:dyDescent="0.2">
      <c r="A37">
        <v>1</v>
      </c>
      <c r="B37" t="s">
        <v>75</v>
      </c>
      <c r="C37" t="s">
        <v>26</v>
      </c>
      <c r="D37" t="s">
        <v>27</v>
      </c>
      <c r="E37" t="s">
        <v>28</v>
      </c>
      <c r="F37" t="s">
        <v>37</v>
      </c>
      <c r="G37" t="s">
        <v>42</v>
      </c>
      <c r="H37" t="s">
        <v>31</v>
      </c>
      <c r="I37" t="s">
        <v>43</v>
      </c>
      <c r="J37" t="s">
        <v>33</v>
      </c>
      <c r="K37" t="s">
        <v>76</v>
      </c>
      <c r="L37">
        <v>93.7</v>
      </c>
      <c r="M37">
        <v>150</v>
      </c>
      <c r="N37">
        <v>64</v>
      </c>
      <c r="O37">
        <v>52.6</v>
      </c>
      <c r="P37">
        <v>1837</v>
      </c>
      <c r="Q37">
        <v>79</v>
      </c>
      <c r="R37">
        <v>2.91</v>
      </c>
      <c r="S37">
        <v>3.07</v>
      </c>
      <c r="T37">
        <v>10.1</v>
      </c>
      <c r="U37">
        <v>60</v>
      </c>
      <c r="V37">
        <v>5500</v>
      </c>
      <c r="W37">
        <v>38</v>
      </c>
      <c r="X37">
        <v>42</v>
      </c>
      <c r="Y37">
        <v>5399</v>
      </c>
    </row>
    <row r="38" spans="1:25" x14ac:dyDescent="0.2">
      <c r="A38">
        <v>1</v>
      </c>
      <c r="B38" t="s">
        <v>78</v>
      </c>
      <c r="C38" t="s">
        <v>26</v>
      </c>
      <c r="D38" t="s">
        <v>27</v>
      </c>
      <c r="E38" t="s">
        <v>28</v>
      </c>
      <c r="F38" t="s">
        <v>37</v>
      </c>
      <c r="G38" t="s">
        <v>42</v>
      </c>
      <c r="H38" t="s">
        <v>31</v>
      </c>
      <c r="I38" t="s">
        <v>43</v>
      </c>
      <c r="J38" t="s">
        <v>33</v>
      </c>
      <c r="K38" t="s">
        <v>76</v>
      </c>
      <c r="L38">
        <v>93.7</v>
      </c>
      <c r="M38">
        <v>150</v>
      </c>
      <c r="N38">
        <v>64</v>
      </c>
      <c r="O38">
        <v>52.6</v>
      </c>
      <c r="P38">
        <v>1940</v>
      </c>
      <c r="Q38">
        <v>92</v>
      </c>
      <c r="R38">
        <v>2.91</v>
      </c>
      <c r="S38">
        <v>3.41</v>
      </c>
      <c r="T38">
        <v>9.1999999999999993</v>
      </c>
      <c r="U38">
        <v>76</v>
      </c>
      <c r="V38">
        <v>6000</v>
      </c>
      <c r="W38">
        <v>30</v>
      </c>
      <c r="X38">
        <v>34</v>
      </c>
      <c r="Y38">
        <v>6529</v>
      </c>
    </row>
    <row r="39" spans="1:25" x14ac:dyDescent="0.2">
      <c r="A39">
        <v>1</v>
      </c>
      <c r="B39" t="s">
        <v>77</v>
      </c>
      <c r="C39" t="s">
        <v>26</v>
      </c>
      <c r="D39" t="s">
        <v>27</v>
      </c>
      <c r="E39" t="s">
        <v>28</v>
      </c>
      <c r="F39" t="s">
        <v>37</v>
      </c>
      <c r="G39" t="s">
        <v>42</v>
      </c>
      <c r="H39" t="s">
        <v>31</v>
      </c>
      <c r="I39" t="s">
        <v>43</v>
      </c>
      <c r="J39" t="s">
        <v>33</v>
      </c>
      <c r="K39" t="s">
        <v>76</v>
      </c>
      <c r="L39">
        <v>93.7</v>
      </c>
      <c r="M39">
        <v>150</v>
      </c>
      <c r="N39">
        <v>64</v>
      </c>
      <c r="O39">
        <v>52.6</v>
      </c>
      <c r="P39">
        <v>1956</v>
      </c>
      <c r="Q39">
        <v>92</v>
      </c>
      <c r="R39">
        <v>2.91</v>
      </c>
      <c r="S39">
        <v>3.41</v>
      </c>
      <c r="T39">
        <v>9.1999999999999993</v>
      </c>
      <c r="U39">
        <v>76</v>
      </c>
      <c r="V39">
        <v>6000</v>
      </c>
      <c r="W39">
        <v>30</v>
      </c>
      <c r="X39">
        <v>34</v>
      </c>
      <c r="Y39">
        <v>7129</v>
      </c>
    </row>
    <row r="40" spans="1:25" x14ac:dyDescent="0.2">
      <c r="A40">
        <v>0</v>
      </c>
      <c r="B40" t="s">
        <v>79</v>
      </c>
      <c r="C40" t="s">
        <v>26</v>
      </c>
      <c r="D40" t="s">
        <v>27</v>
      </c>
      <c r="E40" t="s">
        <v>33</v>
      </c>
      <c r="F40" t="s">
        <v>41</v>
      </c>
      <c r="G40" t="s">
        <v>42</v>
      </c>
      <c r="H40" t="s">
        <v>31</v>
      </c>
      <c r="I40" t="s">
        <v>43</v>
      </c>
      <c r="J40" t="s">
        <v>33</v>
      </c>
      <c r="K40" t="s">
        <v>76</v>
      </c>
      <c r="L40">
        <v>96.5</v>
      </c>
      <c r="M40">
        <v>163.4</v>
      </c>
      <c r="N40">
        <v>64</v>
      </c>
      <c r="O40">
        <v>54.5</v>
      </c>
      <c r="P40">
        <v>2010</v>
      </c>
      <c r="Q40">
        <v>92</v>
      </c>
      <c r="R40">
        <v>2.91</v>
      </c>
      <c r="S40">
        <v>3.41</v>
      </c>
      <c r="T40">
        <v>9.1999999999999993</v>
      </c>
      <c r="U40">
        <v>76</v>
      </c>
      <c r="V40">
        <v>6000</v>
      </c>
      <c r="W40">
        <v>30</v>
      </c>
      <c r="X40">
        <v>34</v>
      </c>
      <c r="Y40">
        <v>7295</v>
      </c>
    </row>
    <row r="41" spans="1:25" x14ac:dyDescent="0.2">
      <c r="A41">
        <v>0</v>
      </c>
      <c r="B41" t="s">
        <v>80</v>
      </c>
      <c r="C41" t="s">
        <v>26</v>
      </c>
      <c r="D41" t="s">
        <v>27</v>
      </c>
      <c r="E41" t="s">
        <v>33</v>
      </c>
      <c r="F41" t="s">
        <v>49</v>
      </c>
      <c r="G41" t="s">
        <v>42</v>
      </c>
      <c r="H41" t="s">
        <v>31</v>
      </c>
      <c r="I41" t="s">
        <v>43</v>
      </c>
      <c r="J41" t="s">
        <v>33</v>
      </c>
      <c r="K41" t="s">
        <v>76</v>
      </c>
      <c r="L41">
        <v>96.5</v>
      </c>
      <c r="M41">
        <v>157.1</v>
      </c>
      <c r="N41">
        <v>63.9</v>
      </c>
      <c r="O41">
        <v>58.3</v>
      </c>
      <c r="P41">
        <v>2024</v>
      </c>
      <c r="Q41">
        <v>92</v>
      </c>
      <c r="R41">
        <v>2.92</v>
      </c>
      <c r="S41">
        <v>3.41</v>
      </c>
      <c r="T41">
        <v>9.1999999999999993</v>
      </c>
      <c r="U41">
        <v>76</v>
      </c>
      <c r="V41">
        <v>6000</v>
      </c>
      <c r="W41">
        <v>30</v>
      </c>
      <c r="X41">
        <v>34</v>
      </c>
      <c r="Y41">
        <v>7295</v>
      </c>
    </row>
    <row r="42" spans="1:25" x14ac:dyDescent="0.2">
      <c r="A42">
        <v>0</v>
      </c>
      <c r="B42" t="s">
        <v>81</v>
      </c>
      <c r="C42" t="s">
        <v>26</v>
      </c>
      <c r="D42" t="s">
        <v>27</v>
      </c>
      <c r="E42" t="s">
        <v>28</v>
      </c>
      <c r="F42" t="s">
        <v>37</v>
      </c>
      <c r="G42" t="s">
        <v>42</v>
      </c>
      <c r="H42" t="s">
        <v>31</v>
      </c>
      <c r="I42" t="s">
        <v>43</v>
      </c>
      <c r="J42" t="s">
        <v>33</v>
      </c>
      <c r="K42" t="s">
        <v>76</v>
      </c>
      <c r="L42">
        <v>96.5</v>
      </c>
      <c r="M42">
        <v>167.5</v>
      </c>
      <c r="N42">
        <v>65.2</v>
      </c>
      <c r="O42">
        <v>53.3</v>
      </c>
      <c r="P42">
        <v>2236</v>
      </c>
      <c r="Q42">
        <v>110</v>
      </c>
      <c r="R42">
        <v>3.15</v>
      </c>
      <c r="S42">
        <v>3.58</v>
      </c>
      <c r="T42">
        <v>9</v>
      </c>
      <c r="U42">
        <v>86</v>
      </c>
      <c r="V42">
        <v>5800</v>
      </c>
      <c r="W42">
        <v>27</v>
      </c>
      <c r="X42">
        <v>33</v>
      </c>
      <c r="Y42">
        <v>7895</v>
      </c>
    </row>
    <row r="43" spans="1:25" x14ac:dyDescent="0.2">
      <c r="A43">
        <v>0</v>
      </c>
      <c r="B43" t="s">
        <v>82</v>
      </c>
      <c r="C43" t="s">
        <v>26</v>
      </c>
      <c r="D43" t="s">
        <v>27</v>
      </c>
      <c r="E43" t="s">
        <v>28</v>
      </c>
      <c r="F43" t="s">
        <v>37</v>
      </c>
      <c r="G43" t="s">
        <v>42</v>
      </c>
      <c r="H43" t="s">
        <v>31</v>
      </c>
      <c r="I43" t="s">
        <v>43</v>
      </c>
      <c r="J43" t="s">
        <v>33</v>
      </c>
      <c r="K43" t="s">
        <v>76</v>
      </c>
      <c r="L43">
        <v>96.5</v>
      </c>
      <c r="M43">
        <v>167.5</v>
      </c>
      <c r="N43">
        <v>65.2</v>
      </c>
      <c r="O43">
        <v>53.3</v>
      </c>
      <c r="P43">
        <v>2289</v>
      </c>
      <c r="Q43">
        <v>110</v>
      </c>
      <c r="R43">
        <v>3.15</v>
      </c>
      <c r="S43">
        <v>3.58</v>
      </c>
      <c r="T43">
        <v>9</v>
      </c>
      <c r="U43">
        <v>86</v>
      </c>
      <c r="V43">
        <v>5800</v>
      </c>
      <c r="W43">
        <v>27</v>
      </c>
      <c r="X43">
        <v>33</v>
      </c>
      <c r="Y43">
        <v>9095</v>
      </c>
    </row>
    <row r="44" spans="1:25" x14ac:dyDescent="0.2">
      <c r="A44">
        <v>0</v>
      </c>
      <c r="B44" t="s">
        <v>83</v>
      </c>
      <c r="C44" t="s">
        <v>26</v>
      </c>
      <c r="D44" t="s">
        <v>27</v>
      </c>
      <c r="E44" t="s">
        <v>33</v>
      </c>
      <c r="F44" t="s">
        <v>41</v>
      </c>
      <c r="G44" t="s">
        <v>42</v>
      </c>
      <c r="H44" t="s">
        <v>31</v>
      </c>
      <c r="I44" t="s">
        <v>43</v>
      </c>
      <c r="J44" t="s">
        <v>33</v>
      </c>
      <c r="K44" t="s">
        <v>76</v>
      </c>
      <c r="L44">
        <v>96.5</v>
      </c>
      <c r="M44">
        <v>175.4</v>
      </c>
      <c r="N44">
        <v>65.2</v>
      </c>
      <c r="O44">
        <v>54.1</v>
      </c>
      <c r="P44">
        <v>2304</v>
      </c>
      <c r="Q44">
        <v>110</v>
      </c>
      <c r="R44">
        <v>3.15</v>
      </c>
      <c r="S44">
        <v>3.58</v>
      </c>
      <c r="T44">
        <v>9</v>
      </c>
      <c r="U44">
        <v>86</v>
      </c>
      <c r="V44">
        <v>5800</v>
      </c>
      <c r="W44">
        <v>27</v>
      </c>
      <c r="X44">
        <v>33</v>
      </c>
      <c r="Y44">
        <v>8845</v>
      </c>
    </row>
    <row r="45" spans="1:25" x14ac:dyDescent="0.2">
      <c r="A45">
        <v>0</v>
      </c>
      <c r="B45" t="s">
        <v>81</v>
      </c>
      <c r="C45" t="s">
        <v>26</v>
      </c>
      <c r="D45" t="s">
        <v>27</v>
      </c>
      <c r="E45" t="s">
        <v>33</v>
      </c>
      <c r="F45" t="s">
        <v>41</v>
      </c>
      <c r="G45" t="s">
        <v>42</v>
      </c>
      <c r="H45" t="s">
        <v>31</v>
      </c>
      <c r="I45" t="s">
        <v>43</v>
      </c>
      <c r="J45" t="s">
        <v>33</v>
      </c>
      <c r="K45" t="s">
        <v>76</v>
      </c>
      <c r="L45">
        <v>96.5</v>
      </c>
      <c r="M45">
        <v>175.4</v>
      </c>
      <c r="N45">
        <v>62.5</v>
      </c>
      <c r="O45">
        <v>54.1</v>
      </c>
      <c r="P45">
        <v>2372</v>
      </c>
      <c r="Q45">
        <v>110</v>
      </c>
      <c r="R45">
        <v>3.15</v>
      </c>
      <c r="S45">
        <v>3.58</v>
      </c>
      <c r="T45">
        <v>9</v>
      </c>
      <c r="U45">
        <v>86</v>
      </c>
      <c r="V45">
        <v>5800</v>
      </c>
      <c r="W45">
        <v>27</v>
      </c>
      <c r="X45">
        <v>33</v>
      </c>
      <c r="Y45">
        <v>10295</v>
      </c>
    </row>
    <row r="46" spans="1:25" x14ac:dyDescent="0.2">
      <c r="A46">
        <v>0</v>
      </c>
      <c r="B46" t="s">
        <v>75</v>
      </c>
      <c r="C46" t="s">
        <v>26</v>
      </c>
      <c r="D46" t="s">
        <v>27</v>
      </c>
      <c r="E46" t="s">
        <v>33</v>
      </c>
      <c r="F46" t="s">
        <v>41</v>
      </c>
      <c r="G46" t="s">
        <v>42</v>
      </c>
      <c r="H46" t="s">
        <v>31</v>
      </c>
      <c r="I46" t="s">
        <v>43</v>
      </c>
      <c r="J46" t="s">
        <v>33</v>
      </c>
      <c r="K46" t="s">
        <v>34</v>
      </c>
      <c r="L46">
        <v>96.5</v>
      </c>
      <c r="M46">
        <v>175.4</v>
      </c>
      <c r="N46">
        <v>65.2</v>
      </c>
      <c r="O46">
        <v>54.1</v>
      </c>
      <c r="P46">
        <v>2465</v>
      </c>
      <c r="Q46">
        <v>110</v>
      </c>
      <c r="R46">
        <v>3.15</v>
      </c>
      <c r="S46">
        <v>3.58</v>
      </c>
      <c r="T46">
        <v>9</v>
      </c>
      <c r="U46">
        <v>101</v>
      </c>
      <c r="V46">
        <v>5800</v>
      </c>
      <c r="W46">
        <v>24</v>
      </c>
      <c r="X46">
        <v>28</v>
      </c>
      <c r="Y46">
        <v>12945</v>
      </c>
    </row>
    <row r="47" spans="1:25" x14ac:dyDescent="0.2">
      <c r="A47">
        <v>1</v>
      </c>
      <c r="B47" t="s">
        <v>84</v>
      </c>
      <c r="C47" t="s">
        <v>26</v>
      </c>
      <c r="D47" t="s">
        <v>27</v>
      </c>
      <c r="E47" t="s">
        <v>28</v>
      </c>
      <c r="F47" t="s">
        <v>41</v>
      </c>
      <c r="G47" t="s">
        <v>42</v>
      </c>
      <c r="H47" t="s">
        <v>31</v>
      </c>
      <c r="I47" t="s">
        <v>43</v>
      </c>
      <c r="J47" t="s">
        <v>33</v>
      </c>
      <c r="K47" t="s">
        <v>62</v>
      </c>
      <c r="L47">
        <v>96.5</v>
      </c>
      <c r="M47">
        <v>169.1</v>
      </c>
      <c r="N47">
        <v>66</v>
      </c>
      <c r="O47">
        <v>51</v>
      </c>
      <c r="P47">
        <v>2293</v>
      </c>
      <c r="Q47">
        <v>110</v>
      </c>
      <c r="R47">
        <v>3.15</v>
      </c>
      <c r="S47">
        <v>3.58</v>
      </c>
      <c r="T47">
        <v>9.1</v>
      </c>
      <c r="U47">
        <v>100</v>
      </c>
      <c r="V47">
        <v>5500</v>
      </c>
      <c r="W47">
        <v>25</v>
      </c>
      <c r="X47">
        <v>31</v>
      </c>
      <c r="Y47">
        <v>10345</v>
      </c>
    </row>
    <row r="48" spans="1:25" x14ac:dyDescent="0.2">
      <c r="A48">
        <v>0</v>
      </c>
      <c r="B48" t="s">
        <v>85</v>
      </c>
      <c r="C48" t="s">
        <v>26</v>
      </c>
      <c r="D48" t="s">
        <v>27</v>
      </c>
      <c r="E48" t="s">
        <v>33</v>
      </c>
      <c r="F48" t="s">
        <v>41</v>
      </c>
      <c r="G48" t="s">
        <v>30</v>
      </c>
      <c r="H48" t="s">
        <v>31</v>
      </c>
      <c r="I48" t="s">
        <v>43</v>
      </c>
      <c r="J48" t="s">
        <v>33</v>
      </c>
      <c r="K48" t="s">
        <v>62</v>
      </c>
      <c r="L48">
        <v>94.3</v>
      </c>
      <c r="M48">
        <v>170.7</v>
      </c>
      <c r="N48">
        <v>61.8</v>
      </c>
      <c r="O48">
        <v>53.5</v>
      </c>
      <c r="P48">
        <v>2337</v>
      </c>
      <c r="Q48">
        <v>111</v>
      </c>
      <c r="R48">
        <v>3.31</v>
      </c>
      <c r="S48">
        <v>3.23</v>
      </c>
      <c r="T48">
        <v>8.5</v>
      </c>
      <c r="U48">
        <v>78</v>
      </c>
      <c r="V48">
        <v>4800</v>
      </c>
      <c r="W48">
        <v>24</v>
      </c>
      <c r="X48">
        <v>29</v>
      </c>
      <c r="Y48">
        <v>6785</v>
      </c>
    </row>
    <row r="49" spans="1:25" x14ac:dyDescent="0.2">
      <c r="A49">
        <v>1</v>
      </c>
      <c r="B49" t="s">
        <v>86</v>
      </c>
      <c r="C49" t="s">
        <v>26</v>
      </c>
      <c r="D49" t="s">
        <v>27</v>
      </c>
      <c r="E49" t="s">
        <v>28</v>
      </c>
      <c r="F49" t="s">
        <v>41</v>
      </c>
      <c r="G49" t="s">
        <v>42</v>
      </c>
      <c r="H49" t="s">
        <v>31</v>
      </c>
      <c r="I49" t="s">
        <v>43</v>
      </c>
      <c r="J49" t="s">
        <v>33</v>
      </c>
      <c r="K49" t="s">
        <v>62</v>
      </c>
      <c r="L49">
        <v>94.5</v>
      </c>
      <c r="M49">
        <v>155.9</v>
      </c>
      <c r="N49">
        <v>63.6</v>
      </c>
      <c r="O49">
        <v>52</v>
      </c>
      <c r="P49">
        <v>1874</v>
      </c>
      <c r="Q49">
        <v>90</v>
      </c>
      <c r="R49">
        <v>3.03</v>
      </c>
      <c r="S49">
        <v>3.11</v>
      </c>
      <c r="T49">
        <v>9.6</v>
      </c>
      <c r="U49">
        <v>70</v>
      </c>
      <c r="V49">
        <v>5400</v>
      </c>
      <c r="W49">
        <v>38</v>
      </c>
      <c r="X49">
        <v>43</v>
      </c>
      <c r="Y49">
        <v>8916.5</v>
      </c>
    </row>
    <row r="50" spans="1:25" x14ac:dyDescent="0.2">
      <c r="A50">
        <v>0</v>
      </c>
      <c r="B50" t="s">
        <v>87</v>
      </c>
      <c r="C50" t="s">
        <v>26</v>
      </c>
      <c r="D50" t="s">
        <v>27</v>
      </c>
      <c r="E50" t="s">
        <v>33</v>
      </c>
      <c r="F50" t="s">
        <v>41</v>
      </c>
      <c r="G50" t="s">
        <v>42</v>
      </c>
      <c r="H50" t="s">
        <v>31</v>
      </c>
      <c r="I50" t="s">
        <v>43</v>
      </c>
      <c r="J50" t="s">
        <v>33</v>
      </c>
      <c r="K50" t="s">
        <v>62</v>
      </c>
      <c r="L50">
        <v>94.5</v>
      </c>
      <c r="M50">
        <v>155.9</v>
      </c>
      <c r="N50">
        <v>63.6</v>
      </c>
      <c r="O50">
        <v>52</v>
      </c>
      <c r="P50">
        <v>1909</v>
      </c>
      <c r="Q50">
        <v>90</v>
      </c>
      <c r="R50">
        <v>3.03</v>
      </c>
      <c r="S50">
        <v>3.11</v>
      </c>
      <c r="T50">
        <v>9.6</v>
      </c>
      <c r="U50">
        <v>70</v>
      </c>
      <c r="V50">
        <v>5400</v>
      </c>
      <c r="W50">
        <v>38</v>
      </c>
      <c r="X50">
        <v>43</v>
      </c>
      <c r="Y50">
        <v>8916.5</v>
      </c>
    </row>
    <row r="51" spans="1:25" x14ac:dyDescent="0.2">
      <c r="A51">
        <v>2</v>
      </c>
      <c r="B51" t="s">
        <v>86</v>
      </c>
      <c r="C51" t="s">
        <v>26</v>
      </c>
      <c r="D51" t="s">
        <v>27</v>
      </c>
      <c r="E51" t="s">
        <v>28</v>
      </c>
      <c r="F51" t="s">
        <v>37</v>
      </c>
      <c r="G51" t="s">
        <v>30</v>
      </c>
      <c r="H51" t="s">
        <v>31</v>
      </c>
      <c r="I51" t="s">
        <v>43</v>
      </c>
      <c r="J51" t="s">
        <v>33</v>
      </c>
      <c r="K51" t="s">
        <v>88</v>
      </c>
      <c r="L51">
        <v>96</v>
      </c>
      <c r="M51">
        <v>172.6</v>
      </c>
      <c r="N51">
        <v>65.2</v>
      </c>
      <c r="O51">
        <v>51.4</v>
      </c>
      <c r="P51">
        <v>2734</v>
      </c>
      <c r="Q51">
        <v>119</v>
      </c>
      <c r="R51">
        <v>3.43</v>
      </c>
      <c r="S51">
        <v>3.23</v>
      </c>
      <c r="T51">
        <v>9.1999999999999993</v>
      </c>
      <c r="U51">
        <v>90</v>
      </c>
      <c r="V51">
        <v>5000</v>
      </c>
      <c r="W51">
        <v>24</v>
      </c>
      <c r="X51">
        <v>29</v>
      </c>
      <c r="Y51">
        <v>11048</v>
      </c>
    </row>
    <row r="52" spans="1:25" x14ac:dyDescent="0.2">
      <c r="A52">
        <v>0</v>
      </c>
      <c r="B52" t="s">
        <v>89</v>
      </c>
      <c r="C52" t="s">
        <v>26</v>
      </c>
      <c r="D52" t="s">
        <v>27</v>
      </c>
      <c r="E52" t="s">
        <v>33</v>
      </c>
      <c r="F52" t="s">
        <v>41</v>
      </c>
      <c r="G52" t="s">
        <v>30</v>
      </c>
      <c r="H52" t="s">
        <v>31</v>
      </c>
      <c r="I52" t="s">
        <v>32</v>
      </c>
      <c r="J52" t="s">
        <v>39</v>
      </c>
      <c r="K52" t="s">
        <v>34</v>
      </c>
      <c r="L52">
        <v>113</v>
      </c>
      <c r="M52">
        <v>199.6</v>
      </c>
      <c r="N52">
        <v>69.599999999999994</v>
      </c>
      <c r="O52">
        <v>52.8</v>
      </c>
      <c r="P52">
        <v>4066</v>
      </c>
      <c r="Q52">
        <v>258</v>
      </c>
      <c r="R52">
        <v>3.63</v>
      </c>
      <c r="S52">
        <v>4.17</v>
      </c>
      <c r="T52">
        <v>8.1</v>
      </c>
      <c r="U52">
        <v>176</v>
      </c>
      <c r="V52">
        <v>4750</v>
      </c>
      <c r="W52">
        <v>15</v>
      </c>
      <c r="X52">
        <v>19</v>
      </c>
      <c r="Y52">
        <v>32250</v>
      </c>
    </row>
    <row r="53" spans="1:25" x14ac:dyDescent="0.2">
      <c r="A53">
        <v>0</v>
      </c>
      <c r="B53" t="s">
        <v>90</v>
      </c>
      <c r="C53" t="s">
        <v>26</v>
      </c>
      <c r="D53" t="s">
        <v>27</v>
      </c>
      <c r="E53" t="s">
        <v>33</v>
      </c>
      <c r="F53" t="s">
        <v>41</v>
      </c>
      <c r="G53" t="s">
        <v>30</v>
      </c>
      <c r="H53" t="s">
        <v>31</v>
      </c>
      <c r="I53" t="s">
        <v>32</v>
      </c>
      <c r="J53" t="s">
        <v>39</v>
      </c>
      <c r="K53" t="s">
        <v>34</v>
      </c>
      <c r="L53">
        <v>113</v>
      </c>
      <c r="M53">
        <v>199.6</v>
      </c>
      <c r="N53">
        <v>69.599999999999994</v>
      </c>
      <c r="O53">
        <v>52.8</v>
      </c>
      <c r="P53">
        <v>4066</v>
      </c>
      <c r="Q53">
        <v>258</v>
      </c>
      <c r="R53">
        <v>3.63</v>
      </c>
      <c r="S53">
        <v>4.17</v>
      </c>
      <c r="T53">
        <v>8.1</v>
      </c>
      <c r="U53">
        <v>176</v>
      </c>
      <c r="V53">
        <v>4750</v>
      </c>
      <c r="W53">
        <v>15</v>
      </c>
      <c r="X53">
        <v>19</v>
      </c>
      <c r="Y53">
        <v>35550</v>
      </c>
    </row>
    <row r="54" spans="1:25" x14ac:dyDescent="0.2">
      <c r="A54">
        <v>0</v>
      </c>
      <c r="B54" t="s">
        <v>91</v>
      </c>
      <c r="C54" t="s">
        <v>26</v>
      </c>
      <c r="D54" t="s">
        <v>27</v>
      </c>
      <c r="E54" t="s">
        <v>28</v>
      </c>
      <c r="F54" t="s">
        <v>41</v>
      </c>
      <c r="G54" t="s">
        <v>30</v>
      </c>
      <c r="H54" t="s">
        <v>31</v>
      </c>
      <c r="I54" t="s">
        <v>38</v>
      </c>
      <c r="J54" t="s">
        <v>92</v>
      </c>
      <c r="K54" t="s">
        <v>34</v>
      </c>
      <c r="L54">
        <v>102</v>
      </c>
      <c r="M54">
        <v>191.7</v>
      </c>
      <c r="N54">
        <v>70.599999999999994</v>
      </c>
      <c r="O54">
        <v>47.8</v>
      </c>
      <c r="P54">
        <v>3950</v>
      </c>
      <c r="Q54">
        <v>326</v>
      </c>
      <c r="R54">
        <v>3.54</v>
      </c>
      <c r="S54">
        <v>2.76</v>
      </c>
      <c r="T54">
        <v>11.5</v>
      </c>
      <c r="U54">
        <v>262</v>
      </c>
      <c r="V54">
        <v>5000</v>
      </c>
      <c r="W54">
        <v>13</v>
      </c>
      <c r="X54">
        <v>17</v>
      </c>
      <c r="Y54">
        <v>36000</v>
      </c>
    </row>
    <row r="55" spans="1:25" x14ac:dyDescent="0.2">
      <c r="A55" s="28">
        <v>1</v>
      </c>
      <c r="B55" s="28" t="s">
        <v>93</v>
      </c>
      <c r="C55" s="28" t="s">
        <v>26</v>
      </c>
      <c r="D55" s="28" t="s">
        <v>27</v>
      </c>
      <c r="E55" s="28" t="s">
        <v>28</v>
      </c>
      <c r="F55" s="28" t="s">
        <v>37</v>
      </c>
      <c r="G55" s="28" t="s">
        <v>42</v>
      </c>
      <c r="H55" s="28" t="s">
        <v>31</v>
      </c>
      <c r="I55" s="28" t="s">
        <v>43</v>
      </c>
      <c r="J55" s="28" t="s">
        <v>33</v>
      </c>
      <c r="K55" s="28" t="s">
        <v>62</v>
      </c>
      <c r="L55" s="28">
        <v>93.1</v>
      </c>
      <c r="M55" s="28">
        <v>159.1</v>
      </c>
      <c r="N55" s="28">
        <v>64.2</v>
      </c>
      <c r="O55" s="28">
        <v>54.1</v>
      </c>
      <c r="P55" s="28">
        <v>1890</v>
      </c>
      <c r="Q55" s="28">
        <v>91</v>
      </c>
      <c r="R55" s="28">
        <v>3.03</v>
      </c>
      <c r="S55" s="28">
        <v>3.15</v>
      </c>
      <c r="T55" s="28">
        <v>9</v>
      </c>
      <c r="U55" s="28">
        <v>68</v>
      </c>
      <c r="V55" s="28">
        <v>5000</v>
      </c>
      <c r="W55" s="28">
        <v>30</v>
      </c>
      <c r="X55" s="28">
        <v>31</v>
      </c>
      <c r="Y55" s="28">
        <v>5195</v>
      </c>
    </row>
    <row r="56" spans="1:25" x14ac:dyDescent="0.2">
      <c r="A56">
        <v>1</v>
      </c>
      <c r="B56" t="s">
        <v>94</v>
      </c>
      <c r="C56" t="s">
        <v>26</v>
      </c>
      <c r="D56" t="s">
        <v>27</v>
      </c>
      <c r="E56" t="s">
        <v>28</v>
      </c>
      <c r="F56" t="s">
        <v>37</v>
      </c>
      <c r="G56" t="s">
        <v>42</v>
      </c>
      <c r="H56" t="s">
        <v>31</v>
      </c>
      <c r="I56" t="s">
        <v>43</v>
      </c>
      <c r="J56" t="s">
        <v>33</v>
      </c>
      <c r="K56" t="s">
        <v>62</v>
      </c>
      <c r="L56">
        <v>93.1</v>
      </c>
      <c r="M56">
        <v>159.1</v>
      </c>
      <c r="N56">
        <v>64.2</v>
      </c>
      <c r="O56">
        <v>54.1</v>
      </c>
      <c r="P56">
        <v>1900</v>
      </c>
      <c r="Q56">
        <v>91</v>
      </c>
      <c r="R56">
        <v>3.03</v>
      </c>
      <c r="S56">
        <v>3.15</v>
      </c>
      <c r="T56">
        <v>9</v>
      </c>
      <c r="U56">
        <v>68</v>
      </c>
      <c r="V56">
        <v>5000</v>
      </c>
      <c r="W56">
        <v>31</v>
      </c>
      <c r="X56">
        <v>38</v>
      </c>
      <c r="Y56">
        <v>6095</v>
      </c>
    </row>
    <row r="57" spans="1:25" x14ac:dyDescent="0.2">
      <c r="A57">
        <v>1</v>
      </c>
      <c r="B57" t="s">
        <v>95</v>
      </c>
      <c r="C57" t="s">
        <v>26</v>
      </c>
      <c r="D57" t="s">
        <v>27</v>
      </c>
      <c r="E57" t="s">
        <v>28</v>
      </c>
      <c r="F57" t="s">
        <v>37</v>
      </c>
      <c r="G57" t="s">
        <v>42</v>
      </c>
      <c r="H57" t="s">
        <v>31</v>
      </c>
      <c r="I57" t="s">
        <v>43</v>
      </c>
      <c r="J57" t="s">
        <v>33</v>
      </c>
      <c r="K57" t="s">
        <v>62</v>
      </c>
      <c r="L57">
        <v>93.1</v>
      </c>
      <c r="M57">
        <v>159.1</v>
      </c>
      <c r="N57">
        <v>64.2</v>
      </c>
      <c r="O57">
        <v>54.1</v>
      </c>
      <c r="P57">
        <v>1905</v>
      </c>
      <c r="Q57">
        <v>91</v>
      </c>
      <c r="R57">
        <v>3.03</v>
      </c>
      <c r="S57">
        <v>3.15</v>
      </c>
      <c r="T57">
        <v>9</v>
      </c>
      <c r="U57">
        <v>68</v>
      </c>
      <c r="V57">
        <v>5000</v>
      </c>
      <c r="W57">
        <v>31</v>
      </c>
      <c r="X57">
        <v>38</v>
      </c>
      <c r="Y57">
        <v>6795</v>
      </c>
    </row>
    <row r="58" spans="1:25" x14ac:dyDescent="0.2">
      <c r="A58">
        <v>1</v>
      </c>
      <c r="B58" t="s">
        <v>96</v>
      </c>
      <c r="C58" t="s">
        <v>26</v>
      </c>
      <c r="D58" t="s">
        <v>27</v>
      </c>
      <c r="E58" t="s">
        <v>33</v>
      </c>
      <c r="F58" t="s">
        <v>41</v>
      </c>
      <c r="G58" t="s">
        <v>42</v>
      </c>
      <c r="H58" t="s">
        <v>31</v>
      </c>
      <c r="I58" t="s">
        <v>43</v>
      </c>
      <c r="J58" t="s">
        <v>33</v>
      </c>
      <c r="K58" t="s">
        <v>62</v>
      </c>
      <c r="L58">
        <v>93.1</v>
      </c>
      <c r="M58">
        <v>166.8</v>
      </c>
      <c r="N58">
        <v>64.2</v>
      </c>
      <c r="O58">
        <v>54.1</v>
      </c>
      <c r="P58">
        <v>1945</v>
      </c>
      <c r="Q58">
        <v>91</v>
      </c>
      <c r="R58">
        <v>3.03</v>
      </c>
      <c r="S58">
        <v>3.15</v>
      </c>
      <c r="T58">
        <v>9</v>
      </c>
      <c r="U58">
        <v>68</v>
      </c>
      <c r="V58">
        <v>5000</v>
      </c>
      <c r="W58">
        <v>31</v>
      </c>
      <c r="X58">
        <v>38</v>
      </c>
      <c r="Y58">
        <v>6695</v>
      </c>
    </row>
    <row r="59" spans="1:25" x14ac:dyDescent="0.2">
      <c r="A59">
        <v>1</v>
      </c>
      <c r="B59" t="s">
        <v>97</v>
      </c>
      <c r="C59" t="s">
        <v>26</v>
      </c>
      <c r="D59" t="s">
        <v>27</v>
      </c>
      <c r="E59" t="s">
        <v>33</v>
      </c>
      <c r="F59" t="s">
        <v>41</v>
      </c>
      <c r="G59" t="s">
        <v>42</v>
      </c>
      <c r="H59" t="s">
        <v>31</v>
      </c>
      <c r="I59" t="s">
        <v>43</v>
      </c>
      <c r="J59" t="s">
        <v>33</v>
      </c>
      <c r="K59" t="s">
        <v>62</v>
      </c>
      <c r="L59">
        <v>93.1</v>
      </c>
      <c r="M59">
        <v>166.8</v>
      </c>
      <c r="N59">
        <v>64.2</v>
      </c>
      <c r="O59">
        <v>54.1</v>
      </c>
      <c r="P59">
        <v>1950</v>
      </c>
      <c r="Q59">
        <v>91</v>
      </c>
      <c r="R59">
        <v>3.08</v>
      </c>
      <c r="S59">
        <v>3.15</v>
      </c>
      <c r="T59">
        <v>9</v>
      </c>
      <c r="U59">
        <v>68</v>
      </c>
      <c r="V59">
        <v>5000</v>
      </c>
      <c r="W59">
        <v>31</v>
      </c>
      <c r="X59">
        <v>38</v>
      </c>
      <c r="Y59">
        <v>7395</v>
      </c>
    </row>
    <row r="60" spans="1:25" x14ac:dyDescent="0.2">
      <c r="A60">
        <v>3</v>
      </c>
      <c r="B60" t="s">
        <v>98</v>
      </c>
      <c r="C60" t="s">
        <v>26</v>
      </c>
      <c r="D60" t="s">
        <v>27</v>
      </c>
      <c r="E60" t="s">
        <v>28</v>
      </c>
      <c r="F60" t="s">
        <v>37</v>
      </c>
      <c r="G60" t="s">
        <v>30</v>
      </c>
      <c r="H60" t="s">
        <v>31</v>
      </c>
      <c r="I60" t="s">
        <v>99</v>
      </c>
      <c r="J60" t="s">
        <v>28</v>
      </c>
      <c r="K60" t="s">
        <v>100</v>
      </c>
      <c r="L60">
        <v>95.3</v>
      </c>
      <c r="M60">
        <v>169</v>
      </c>
      <c r="N60">
        <v>65.7</v>
      </c>
      <c r="O60">
        <v>49.6</v>
      </c>
      <c r="P60">
        <v>2380</v>
      </c>
      <c r="Q60">
        <v>70</v>
      </c>
      <c r="R60">
        <v>3.33</v>
      </c>
      <c r="S60">
        <v>3.2549999999999999</v>
      </c>
      <c r="T60">
        <v>9.4</v>
      </c>
      <c r="U60">
        <v>101</v>
      </c>
      <c r="V60">
        <v>6000</v>
      </c>
      <c r="W60">
        <v>17</v>
      </c>
      <c r="X60">
        <v>23</v>
      </c>
      <c r="Y60">
        <v>10945</v>
      </c>
    </row>
    <row r="61" spans="1:25" x14ac:dyDescent="0.2">
      <c r="A61">
        <v>3</v>
      </c>
      <c r="B61" t="s">
        <v>101</v>
      </c>
      <c r="C61" t="s">
        <v>26</v>
      </c>
      <c r="D61" t="s">
        <v>27</v>
      </c>
      <c r="E61" t="s">
        <v>28</v>
      </c>
      <c r="F61" t="s">
        <v>37</v>
      </c>
      <c r="G61" t="s">
        <v>30</v>
      </c>
      <c r="H61" t="s">
        <v>31</v>
      </c>
      <c r="I61" t="s">
        <v>99</v>
      </c>
      <c r="J61" t="s">
        <v>28</v>
      </c>
      <c r="K61" t="s">
        <v>100</v>
      </c>
      <c r="L61">
        <v>95.3</v>
      </c>
      <c r="M61">
        <v>169</v>
      </c>
      <c r="N61">
        <v>65.7</v>
      </c>
      <c r="O61">
        <v>49.6</v>
      </c>
      <c r="P61">
        <v>2380</v>
      </c>
      <c r="Q61">
        <v>70</v>
      </c>
      <c r="R61">
        <v>3.33</v>
      </c>
      <c r="S61">
        <v>3.2549999999999999</v>
      </c>
      <c r="T61">
        <v>9.4</v>
      </c>
      <c r="U61">
        <v>101</v>
      </c>
      <c r="V61">
        <v>6000</v>
      </c>
      <c r="W61">
        <v>17</v>
      </c>
      <c r="X61">
        <v>23</v>
      </c>
      <c r="Y61">
        <v>11845</v>
      </c>
    </row>
    <row r="62" spans="1:25" x14ac:dyDescent="0.2">
      <c r="A62">
        <v>3</v>
      </c>
      <c r="B62" t="s">
        <v>102</v>
      </c>
      <c r="C62" t="s">
        <v>26</v>
      </c>
      <c r="D62" t="s">
        <v>27</v>
      </c>
      <c r="E62" t="s">
        <v>28</v>
      </c>
      <c r="F62" t="s">
        <v>37</v>
      </c>
      <c r="G62" t="s">
        <v>30</v>
      </c>
      <c r="H62" t="s">
        <v>31</v>
      </c>
      <c r="I62" t="s">
        <v>99</v>
      </c>
      <c r="J62" t="s">
        <v>28</v>
      </c>
      <c r="K62" t="s">
        <v>100</v>
      </c>
      <c r="L62">
        <v>95.3</v>
      </c>
      <c r="M62">
        <v>169</v>
      </c>
      <c r="N62">
        <v>65.7</v>
      </c>
      <c r="O62">
        <v>49.6</v>
      </c>
      <c r="P62">
        <v>2385</v>
      </c>
      <c r="Q62">
        <v>70</v>
      </c>
      <c r="R62">
        <v>3.33</v>
      </c>
      <c r="S62">
        <v>3.2549999999999999</v>
      </c>
      <c r="T62">
        <v>9.4</v>
      </c>
      <c r="U62">
        <v>101</v>
      </c>
      <c r="V62">
        <v>6000</v>
      </c>
      <c r="W62">
        <v>17</v>
      </c>
      <c r="X62">
        <v>23</v>
      </c>
      <c r="Y62">
        <v>13645</v>
      </c>
    </row>
    <row r="63" spans="1:25" x14ac:dyDescent="0.2">
      <c r="A63">
        <v>3</v>
      </c>
      <c r="B63" t="s">
        <v>103</v>
      </c>
      <c r="C63" t="s">
        <v>26</v>
      </c>
      <c r="D63" t="s">
        <v>27</v>
      </c>
      <c r="E63" t="s">
        <v>28</v>
      </c>
      <c r="F63" t="s">
        <v>37</v>
      </c>
      <c r="G63" t="s">
        <v>30</v>
      </c>
      <c r="H63" t="s">
        <v>31</v>
      </c>
      <c r="I63" t="s">
        <v>99</v>
      </c>
      <c r="J63" t="s">
        <v>28</v>
      </c>
      <c r="K63" t="s">
        <v>34</v>
      </c>
      <c r="L63">
        <v>95.3</v>
      </c>
      <c r="M63">
        <v>169</v>
      </c>
      <c r="N63">
        <v>65.7</v>
      </c>
      <c r="O63">
        <v>49.6</v>
      </c>
      <c r="P63">
        <v>2500</v>
      </c>
      <c r="Q63">
        <v>80</v>
      </c>
      <c r="R63">
        <v>3.33</v>
      </c>
      <c r="S63">
        <v>3.2549999999999999</v>
      </c>
      <c r="T63">
        <v>9.4</v>
      </c>
      <c r="U63">
        <v>135</v>
      </c>
      <c r="V63">
        <v>6000</v>
      </c>
      <c r="W63">
        <v>16</v>
      </c>
      <c r="X63">
        <v>23</v>
      </c>
      <c r="Y63">
        <v>15645</v>
      </c>
    </row>
    <row r="64" spans="1:25" x14ac:dyDescent="0.2">
      <c r="A64">
        <v>1</v>
      </c>
      <c r="B64" t="s">
        <v>98</v>
      </c>
      <c r="C64" t="s">
        <v>26</v>
      </c>
      <c r="D64" t="s">
        <v>27</v>
      </c>
      <c r="E64" t="s">
        <v>28</v>
      </c>
      <c r="F64" t="s">
        <v>37</v>
      </c>
      <c r="G64" t="s">
        <v>42</v>
      </c>
      <c r="H64" t="s">
        <v>31</v>
      </c>
      <c r="I64" t="s">
        <v>43</v>
      </c>
      <c r="J64" t="s">
        <v>33</v>
      </c>
      <c r="K64" t="s">
        <v>62</v>
      </c>
      <c r="L64">
        <v>98.8</v>
      </c>
      <c r="M64">
        <v>177.8</v>
      </c>
      <c r="N64">
        <v>66.5</v>
      </c>
      <c r="O64">
        <v>53.7</v>
      </c>
      <c r="P64">
        <v>2385</v>
      </c>
      <c r="Q64">
        <v>122</v>
      </c>
      <c r="R64">
        <v>3.39</v>
      </c>
      <c r="S64">
        <v>3.39</v>
      </c>
      <c r="T64">
        <v>8.6</v>
      </c>
      <c r="U64">
        <v>84</v>
      </c>
      <c r="V64">
        <v>4800</v>
      </c>
      <c r="W64">
        <v>26</v>
      </c>
      <c r="X64">
        <v>32</v>
      </c>
      <c r="Y64">
        <v>8845</v>
      </c>
    </row>
    <row r="65" spans="1:25" x14ac:dyDescent="0.2">
      <c r="A65">
        <v>0</v>
      </c>
      <c r="B65" t="s">
        <v>104</v>
      </c>
      <c r="C65" t="s">
        <v>26</v>
      </c>
      <c r="D65" t="s">
        <v>27</v>
      </c>
      <c r="E65" t="s">
        <v>33</v>
      </c>
      <c r="F65" t="s">
        <v>41</v>
      </c>
      <c r="G65" t="s">
        <v>42</v>
      </c>
      <c r="H65" t="s">
        <v>31</v>
      </c>
      <c r="I65" t="s">
        <v>43</v>
      </c>
      <c r="J65" t="s">
        <v>33</v>
      </c>
      <c r="K65" t="s">
        <v>62</v>
      </c>
      <c r="L65">
        <v>98.8</v>
      </c>
      <c r="M65">
        <v>177.8</v>
      </c>
      <c r="N65">
        <v>66.5</v>
      </c>
      <c r="O65">
        <v>55.5</v>
      </c>
      <c r="P65">
        <v>2410</v>
      </c>
      <c r="Q65">
        <v>122</v>
      </c>
      <c r="R65">
        <v>3.39</v>
      </c>
      <c r="S65">
        <v>3.39</v>
      </c>
      <c r="T65">
        <v>8.6</v>
      </c>
      <c r="U65">
        <v>84</v>
      </c>
      <c r="V65">
        <v>4800</v>
      </c>
      <c r="W65">
        <v>26</v>
      </c>
      <c r="X65">
        <v>32</v>
      </c>
      <c r="Y65">
        <v>8495</v>
      </c>
    </row>
    <row r="66" spans="1:25" x14ac:dyDescent="0.2">
      <c r="A66">
        <v>1</v>
      </c>
      <c r="B66" t="s">
        <v>105</v>
      </c>
      <c r="C66" t="s">
        <v>26</v>
      </c>
      <c r="D66" t="s">
        <v>27</v>
      </c>
      <c r="E66" t="s">
        <v>28</v>
      </c>
      <c r="F66" t="s">
        <v>37</v>
      </c>
      <c r="G66" t="s">
        <v>42</v>
      </c>
      <c r="H66" t="s">
        <v>31</v>
      </c>
      <c r="I66" t="s">
        <v>43</v>
      </c>
      <c r="J66" t="s">
        <v>33</v>
      </c>
      <c r="K66" t="s">
        <v>62</v>
      </c>
      <c r="L66">
        <v>98.8</v>
      </c>
      <c r="M66">
        <v>177.8</v>
      </c>
      <c r="N66">
        <v>66.5</v>
      </c>
      <c r="O66">
        <v>53.7</v>
      </c>
      <c r="P66">
        <v>2385</v>
      </c>
      <c r="Q66">
        <v>122</v>
      </c>
      <c r="R66">
        <v>3.39</v>
      </c>
      <c r="S66">
        <v>3.39</v>
      </c>
      <c r="T66">
        <v>8.6</v>
      </c>
      <c r="U66">
        <v>84</v>
      </c>
      <c r="V66">
        <v>4800</v>
      </c>
      <c r="W66">
        <v>26</v>
      </c>
      <c r="X66">
        <v>32</v>
      </c>
      <c r="Y66">
        <v>10595</v>
      </c>
    </row>
    <row r="67" spans="1:25" x14ac:dyDescent="0.2">
      <c r="A67">
        <v>0</v>
      </c>
      <c r="B67" t="s">
        <v>96</v>
      </c>
      <c r="C67" t="s">
        <v>26</v>
      </c>
      <c r="D67" t="s">
        <v>27</v>
      </c>
      <c r="E67" t="s">
        <v>33</v>
      </c>
      <c r="F67" t="s">
        <v>41</v>
      </c>
      <c r="G67" t="s">
        <v>42</v>
      </c>
      <c r="H67" t="s">
        <v>31</v>
      </c>
      <c r="I67" t="s">
        <v>43</v>
      </c>
      <c r="J67" t="s">
        <v>33</v>
      </c>
      <c r="K67" t="s">
        <v>62</v>
      </c>
      <c r="L67">
        <v>98.8</v>
      </c>
      <c r="M67">
        <v>177.8</v>
      </c>
      <c r="N67">
        <v>66.5</v>
      </c>
      <c r="O67">
        <v>55.5</v>
      </c>
      <c r="P67">
        <v>2410</v>
      </c>
      <c r="Q67">
        <v>122</v>
      </c>
      <c r="R67">
        <v>3.39</v>
      </c>
      <c r="S67">
        <v>3.39</v>
      </c>
      <c r="T67">
        <v>8.6</v>
      </c>
      <c r="U67">
        <v>84</v>
      </c>
      <c r="V67">
        <v>4800</v>
      </c>
      <c r="W67">
        <v>26</v>
      </c>
      <c r="X67">
        <v>32</v>
      </c>
      <c r="Y67">
        <v>10245</v>
      </c>
    </row>
    <row r="68" spans="1:25" x14ac:dyDescent="0.2">
      <c r="A68">
        <v>0</v>
      </c>
      <c r="B68" t="s">
        <v>97</v>
      </c>
      <c r="C68" t="s">
        <v>106</v>
      </c>
      <c r="D68" t="s">
        <v>27</v>
      </c>
      <c r="E68" t="s">
        <v>33</v>
      </c>
      <c r="F68" t="s">
        <v>41</v>
      </c>
      <c r="G68" t="s">
        <v>42</v>
      </c>
      <c r="H68" t="s">
        <v>31</v>
      </c>
      <c r="I68" t="s">
        <v>43</v>
      </c>
      <c r="J68" t="s">
        <v>33</v>
      </c>
      <c r="K68" t="s">
        <v>107</v>
      </c>
      <c r="L68">
        <v>98.8</v>
      </c>
      <c r="M68">
        <v>177.8</v>
      </c>
      <c r="N68">
        <v>66.5</v>
      </c>
      <c r="O68">
        <v>55.5</v>
      </c>
      <c r="P68">
        <v>2443</v>
      </c>
      <c r="Q68">
        <v>122</v>
      </c>
      <c r="R68">
        <v>3.39</v>
      </c>
      <c r="S68">
        <v>3.39</v>
      </c>
      <c r="T68">
        <v>22.7</v>
      </c>
      <c r="U68">
        <v>64</v>
      </c>
      <c r="V68">
        <v>4650</v>
      </c>
      <c r="W68">
        <v>36</v>
      </c>
      <c r="X68">
        <v>42</v>
      </c>
      <c r="Y68">
        <v>10795</v>
      </c>
    </row>
    <row r="69" spans="1:25" x14ac:dyDescent="0.2">
      <c r="A69">
        <v>0</v>
      </c>
      <c r="B69" t="s">
        <v>98</v>
      </c>
      <c r="C69" t="s">
        <v>26</v>
      </c>
      <c r="D69" t="s">
        <v>27</v>
      </c>
      <c r="E69" t="s">
        <v>33</v>
      </c>
      <c r="F69" t="s">
        <v>37</v>
      </c>
      <c r="G69" t="s">
        <v>42</v>
      </c>
      <c r="H69" t="s">
        <v>31</v>
      </c>
      <c r="I69" t="s">
        <v>43</v>
      </c>
      <c r="J69" t="s">
        <v>33</v>
      </c>
      <c r="K69" t="s">
        <v>62</v>
      </c>
      <c r="L69">
        <v>98.8</v>
      </c>
      <c r="M69">
        <v>177.8</v>
      </c>
      <c r="N69">
        <v>66.5</v>
      </c>
      <c r="O69">
        <v>55.5</v>
      </c>
      <c r="P69">
        <v>2425</v>
      </c>
      <c r="Q69">
        <v>122</v>
      </c>
      <c r="R69">
        <v>3.39</v>
      </c>
      <c r="S69">
        <v>3.39</v>
      </c>
      <c r="T69">
        <v>8.6</v>
      </c>
      <c r="U69">
        <v>84</v>
      </c>
      <c r="V69">
        <v>4800</v>
      </c>
      <c r="W69">
        <v>26</v>
      </c>
      <c r="X69">
        <v>32</v>
      </c>
      <c r="Y69">
        <v>11245</v>
      </c>
    </row>
    <row r="70" spans="1:25" x14ac:dyDescent="0.2">
      <c r="A70">
        <v>0</v>
      </c>
      <c r="B70" t="s">
        <v>101</v>
      </c>
      <c r="C70" t="s">
        <v>26</v>
      </c>
      <c r="D70" t="s">
        <v>27</v>
      </c>
      <c r="E70" t="s">
        <v>33</v>
      </c>
      <c r="F70" t="s">
        <v>41</v>
      </c>
      <c r="G70" t="s">
        <v>30</v>
      </c>
      <c r="H70" t="s">
        <v>31</v>
      </c>
      <c r="I70" t="s">
        <v>43</v>
      </c>
      <c r="J70" t="s">
        <v>33</v>
      </c>
      <c r="K70" t="s">
        <v>34</v>
      </c>
      <c r="L70">
        <v>104.9</v>
      </c>
      <c r="M70">
        <v>175</v>
      </c>
      <c r="N70">
        <v>66.099999999999994</v>
      </c>
      <c r="O70">
        <v>54.4</v>
      </c>
      <c r="P70">
        <v>2670</v>
      </c>
      <c r="Q70">
        <v>140</v>
      </c>
      <c r="R70">
        <v>3.76</v>
      </c>
      <c r="S70">
        <v>3.16</v>
      </c>
      <c r="T70">
        <v>8</v>
      </c>
      <c r="U70">
        <v>120</v>
      </c>
      <c r="V70">
        <v>5000</v>
      </c>
      <c r="W70">
        <v>19</v>
      </c>
      <c r="X70">
        <v>27</v>
      </c>
      <c r="Y70">
        <v>18280</v>
      </c>
    </row>
    <row r="71" spans="1:25" x14ac:dyDescent="0.2">
      <c r="A71">
        <v>0</v>
      </c>
      <c r="B71" t="s">
        <v>102</v>
      </c>
      <c r="C71" t="s">
        <v>106</v>
      </c>
      <c r="D71" t="s">
        <v>27</v>
      </c>
      <c r="E71" t="s">
        <v>33</v>
      </c>
      <c r="F71" t="s">
        <v>41</v>
      </c>
      <c r="G71" t="s">
        <v>30</v>
      </c>
      <c r="H71" t="s">
        <v>31</v>
      </c>
      <c r="I71" t="s">
        <v>43</v>
      </c>
      <c r="J71" t="s">
        <v>33</v>
      </c>
      <c r="K71" t="s">
        <v>107</v>
      </c>
      <c r="L71">
        <v>104.9</v>
      </c>
      <c r="M71">
        <v>175</v>
      </c>
      <c r="N71">
        <v>66.099999999999994</v>
      </c>
      <c r="O71">
        <v>54.4</v>
      </c>
      <c r="P71">
        <v>2700</v>
      </c>
      <c r="Q71">
        <v>134</v>
      </c>
      <c r="R71">
        <v>3.43</v>
      </c>
      <c r="S71">
        <v>3.64</v>
      </c>
      <c r="T71">
        <v>22</v>
      </c>
      <c r="U71">
        <v>72</v>
      </c>
      <c r="V71">
        <v>4200</v>
      </c>
      <c r="W71">
        <v>31</v>
      </c>
      <c r="X71">
        <v>39</v>
      </c>
      <c r="Y71">
        <v>18344</v>
      </c>
    </row>
    <row r="72" spans="1:25" x14ac:dyDescent="0.2">
      <c r="A72">
        <v>-1</v>
      </c>
      <c r="B72" t="s">
        <v>108</v>
      </c>
      <c r="C72" t="s">
        <v>106</v>
      </c>
      <c r="D72" t="s">
        <v>51</v>
      </c>
      <c r="E72" t="s">
        <v>33</v>
      </c>
      <c r="F72" t="s">
        <v>41</v>
      </c>
      <c r="G72" t="s">
        <v>30</v>
      </c>
      <c r="H72" t="s">
        <v>31</v>
      </c>
      <c r="I72" t="s">
        <v>43</v>
      </c>
      <c r="J72" t="s">
        <v>46</v>
      </c>
      <c r="K72" t="s">
        <v>107</v>
      </c>
      <c r="L72">
        <v>110</v>
      </c>
      <c r="M72">
        <v>190.9</v>
      </c>
      <c r="N72">
        <v>70.3</v>
      </c>
      <c r="O72">
        <v>56.5</v>
      </c>
      <c r="P72">
        <v>3515</v>
      </c>
      <c r="Q72">
        <v>183</v>
      </c>
      <c r="R72">
        <v>3.58</v>
      </c>
      <c r="S72">
        <v>3.64</v>
      </c>
      <c r="T72">
        <v>21.5</v>
      </c>
      <c r="U72">
        <v>123</v>
      </c>
      <c r="V72">
        <v>4350</v>
      </c>
      <c r="W72">
        <v>22</v>
      </c>
      <c r="X72">
        <v>25</v>
      </c>
      <c r="Y72">
        <v>25552</v>
      </c>
    </row>
    <row r="73" spans="1:25" x14ac:dyDescent="0.2">
      <c r="A73">
        <v>-1</v>
      </c>
      <c r="B73" t="s">
        <v>109</v>
      </c>
      <c r="C73" t="s">
        <v>106</v>
      </c>
      <c r="D73" t="s">
        <v>51</v>
      </c>
      <c r="E73" t="s">
        <v>33</v>
      </c>
      <c r="F73" t="s">
        <v>49</v>
      </c>
      <c r="G73" t="s">
        <v>30</v>
      </c>
      <c r="H73" t="s">
        <v>31</v>
      </c>
      <c r="I73" t="s">
        <v>43</v>
      </c>
      <c r="J73" t="s">
        <v>46</v>
      </c>
      <c r="K73" t="s">
        <v>107</v>
      </c>
      <c r="L73">
        <v>110</v>
      </c>
      <c r="M73">
        <v>190.9</v>
      </c>
      <c r="N73">
        <v>70.3</v>
      </c>
      <c r="O73">
        <v>58.7</v>
      </c>
      <c r="P73">
        <v>3750</v>
      </c>
      <c r="Q73">
        <v>183</v>
      </c>
      <c r="R73">
        <v>3.58</v>
      </c>
      <c r="S73">
        <v>3.64</v>
      </c>
      <c r="T73">
        <v>21.5</v>
      </c>
      <c r="U73">
        <v>123</v>
      </c>
      <c r="V73">
        <v>4350</v>
      </c>
      <c r="W73">
        <v>22</v>
      </c>
      <c r="X73">
        <v>25</v>
      </c>
      <c r="Y73">
        <v>28248</v>
      </c>
    </row>
    <row r="74" spans="1:25" x14ac:dyDescent="0.2">
      <c r="A74">
        <v>0</v>
      </c>
      <c r="B74" t="s">
        <v>110</v>
      </c>
      <c r="C74" t="s">
        <v>106</v>
      </c>
      <c r="D74" t="s">
        <v>51</v>
      </c>
      <c r="E74" t="s">
        <v>28</v>
      </c>
      <c r="F74" t="s">
        <v>111</v>
      </c>
      <c r="G74" t="s">
        <v>30</v>
      </c>
      <c r="H74" t="s">
        <v>31</v>
      </c>
      <c r="I74" t="s">
        <v>43</v>
      </c>
      <c r="J74" t="s">
        <v>46</v>
      </c>
      <c r="K74" t="s">
        <v>107</v>
      </c>
      <c r="L74">
        <v>106.7</v>
      </c>
      <c r="M74">
        <v>187.5</v>
      </c>
      <c r="N74">
        <v>70.3</v>
      </c>
      <c r="O74">
        <v>54.9</v>
      </c>
      <c r="P74">
        <v>3495</v>
      </c>
      <c r="Q74">
        <v>183</v>
      </c>
      <c r="R74">
        <v>3.58</v>
      </c>
      <c r="S74">
        <v>3.64</v>
      </c>
      <c r="T74">
        <v>21.5</v>
      </c>
      <c r="U74">
        <v>123</v>
      </c>
      <c r="V74">
        <v>4350</v>
      </c>
      <c r="W74">
        <v>22</v>
      </c>
      <c r="X74">
        <v>25</v>
      </c>
      <c r="Y74">
        <v>28176</v>
      </c>
    </row>
    <row r="75" spans="1:25" x14ac:dyDescent="0.2">
      <c r="A75">
        <v>-1</v>
      </c>
      <c r="B75" t="s">
        <v>112</v>
      </c>
      <c r="C75" t="s">
        <v>106</v>
      </c>
      <c r="D75" t="s">
        <v>51</v>
      </c>
      <c r="E75" t="s">
        <v>33</v>
      </c>
      <c r="F75" t="s">
        <v>41</v>
      </c>
      <c r="G75" t="s">
        <v>30</v>
      </c>
      <c r="H75" t="s">
        <v>31</v>
      </c>
      <c r="I75" t="s">
        <v>43</v>
      </c>
      <c r="J75" t="s">
        <v>46</v>
      </c>
      <c r="K75" t="s">
        <v>107</v>
      </c>
      <c r="L75">
        <v>115.6</v>
      </c>
      <c r="M75">
        <v>202.6</v>
      </c>
      <c r="N75">
        <v>71.7</v>
      </c>
      <c r="O75">
        <v>56.3</v>
      </c>
      <c r="P75">
        <v>3770</v>
      </c>
      <c r="Q75">
        <v>183</v>
      </c>
      <c r="R75">
        <v>3.58</v>
      </c>
      <c r="S75">
        <v>3.64</v>
      </c>
      <c r="T75">
        <v>21.5</v>
      </c>
      <c r="U75">
        <v>123</v>
      </c>
      <c r="V75">
        <v>4350</v>
      </c>
      <c r="W75">
        <v>22</v>
      </c>
      <c r="X75">
        <v>25</v>
      </c>
      <c r="Y75">
        <v>31600</v>
      </c>
    </row>
    <row r="76" spans="1:25" x14ac:dyDescent="0.2">
      <c r="A76">
        <v>-1</v>
      </c>
      <c r="B76" t="s">
        <v>113</v>
      </c>
      <c r="C76" t="s">
        <v>26</v>
      </c>
      <c r="D76" t="s">
        <v>27</v>
      </c>
      <c r="E76" t="s">
        <v>33</v>
      </c>
      <c r="F76" t="s">
        <v>41</v>
      </c>
      <c r="G76" t="s">
        <v>30</v>
      </c>
      <c r="H76" t="s">
        <v>31</v>
      </c>
      <c r="I76" t="s">
        <v>38</v>
      </c>
      <c r="J76" t="s">
        <v>114</v>
      </c>
      <c r="K76" t="s">
        <v>34</v>
      </c>
      <c r="L76">
        <v>115.6</v>
      </c>
      <c r="M76">
        <v>202.6</v>
      </c>
      <c r="N76">
        <v>71.7</v>
      </c>
      <c r="O76">
        <v>56.5</v>
      </c>
      <c r="P76">
        <v>3740</v>
      </c>
      <c r="Q76">
        <v>234</v>
      </c>
      <c r="R76">
        <v>3.46</v>
      </c>
      <c r="S76">
        <v>3.1</v>
      </c>
      <c r="T76">
        <v>8.3000000000000007</v>
      </c>
      <c r="U76">
        <v>155</v>
      </c>
      <c r="V76">
        <v>4750</v>
      </c>
      <c r="W76">
        <v>16</v>
      </c>
      <c r="X76">
        <v>18</v>
      </c>
      <c r="Y76">
        <v>34184</v>
      </c>
    </row>
    <row r="77" spans="1:25" x14ac:dyDescent="0.2">
      <c r="A77">
        <v>3</v>
      </c>
      <c r="B77" t="s">
        <v>115</v>
      </c>
      <c r="C77" t="s">
        <v>26</v>
      </c>
      <c r="D77" t="s">
        <v>27</v>
      </c>
      <c r="E77" t="s">
        <v>28</v>
      </c>
      <c r="F77" t="s">
        <v>29</v>
      </c>
      <c r="G77" t="s">
        <v>30</v>
      </c>
      <c r="H77" t="s">
        <v>31</v>
      </c>
      <c r="I77" t="s">
        <v>38</v>
      </c>
      <c r="J77" t="s">
        <v>114</v>
      </c>
      <c r="K77" t="s">
        <v>34</v>
      </c>
      <c r="L77">
        <v>96.6</v>
      </c>
      <c r="M77">
        <v>180.3</v>
      </c>
      <c r="N77">
        <v>70.5</v>
      </c>
      <c r="O77">
        <v>50.8</v>
      </c>
      <c r="P77">
        <v>3685</v>
      </c>
      <c r="Q77">
        <v>234</v>
      </c>
      <c r="R77">
        <v>3.46</v>
      </c>
      <c r="S77">
        <v>3.1</v>
      </c>
      <c r="T77">
        <v>8.3000000000000007</v>
      </c>
      <c r="U77">
        <v>155</v>
      </c>
      <c r="V77">
        <v>4750</v>
      </c>
      <c r="W77">
        <v>16</v>
      </c>
      <c r="X77">
        <v>18</v>
      </c>
      <c r="Y77">
        <v>35056</v>
      </c>
    </row>
    <row r="78" spans="1:25" x14ac:dyDescent="0.2">
      <c r="A78">
        <v>0</v>
      </c>
      <c r="B78" t="s">
        <v>116</v>
      </c>
      <c r="C78" t="s">
        <v>26</v>
      </c>
      <c r="D78" t="s">
        <v>27</v>
      </c>
      <c r="E78" t="s">
        <v>33</v>
      </c>
      <c r="F78" t="s">
        <v>41</v>
      </c>
      <c r="G78" t="s">
        <v>30</v>
      </c>
      <c r="H78" t="s">
        <v>31</v>
      </c>
      <c r="I78" t="s">
        <v>38</v>
      </c>
      <c r="J78" t="s">
        <v>114</v>
      </c>
      <c r="K78" t="s">
        <v>34</v>
      </c>
      <c r="L78">
        <v>120.9</v>
      </c>
      <c r="M78">
        <v>208.1</v>
      </c>
      <c r="N78">
        <v>71.7</v>
      </c>
      <c r="O78">
        <v>56.7</v>
      </c>
      <c r="P78">
        <v>3900</v>
      </c>
      <c r="Q78">
        <v>308</v>
      </c>
      <c r="R78">
        <v>3.8</v>
      </c>
      <c r="S78">
        <v>3.35</v>
      </c>
      <c r="T78">
        <v>8</v>
      </c>
      <c r="U78">
        <v>184</v>
      </c>
      <c r="V78">
        <v>4500</v>
      </c>
      <c r="W78">
        <v>14</v>
      </c>
      <c r="X78">
        <v>16</v>
      </c>
      <c r="Y78">
        <v>40960</v>
      </c>
    </row>
    <row r="79" spans="1:25" x14ac:dyDescent="0.2">
      <c r="A79" s="28">
        <v>1</v>
      </c>
      <c r="B79" s="28" t="s">
        <v>117</v>
      </c>
      <c r="C79" s="28" t="s">
        <v>26</v>
      </c>
      <c r="D79" s="28" t="s">
        <v>27</v>
      </c>
      <c r="E79" s="28" t="s">
        <v>28</v>
      </c>
      <c r="F79" s="28" t="s">
        <v>111</v>
      </c>
      <c r="G79" s="28" t="s">
        <v>30</v>
      </c>
      <c r="H79" s="28" t="s">
        <v>31</v>
      </c>
      <c r="I79" s="28" t="s">
        <v>38</v>
      </c>
      <c r="J79" s="28" t="s">
        <v>114</v>
      </c>
      <c r="K79" s="28" t="s">
        <v>34</v>
      </c>
      <c r="L79" s="28">
        <v>112</v>
      </c>
      <c r="M79" s="28">
        <v>199.2</v>
      </c>
      <c r="N79" s="28">
        <v>72</v>
      </c>
      <c r="O79" s="28">
        <v>55.4</v>
      </c>
      <c r="P79" s="28">
        <v>3715</v>
      </c>
      <c r="Q79" s="28">
        <v>304</v>
      </c>
      <c r="R79" s="28">
        <v>3.8</v>
      </c>
      <c r="S79" s="28">
        <v>3.35</v>
      </c>
      <c r="T79" s="28">
        <v>8</v>
      </c>
      <c r="U79" s="28">
        <v>184</v>
      </c>
      <c r="V79" s="28">
        <v>4500</v>
      </c>
      <c r="W79" s="28">
        <v>14</v>
      </c>
      <c r="X79" s="28">
        <v>16</v>
      </c>
      <c r="Y79" s="28">
        <v>45400</v>
      </c>
    </row>
    <row r="80" spans="1:25" x14ac:dyDescent="0.2">
      <c r="A80">
        <v>1</v>
      </c>
      <c r="B80" t="s">
        <v>118</v>
      </c>
      <c r="C80" t="s">
        <v>26</v>
      </c>
      <c r="D80" t="s">
        <v>51</v>
      </c>
      <c r="E80" t="s">
        <v>28</v>
      </c>
      <c r="F80" t="s">
        <v>37</v>
      </c>
      <c r="G80" t="s">
        <v>30</v>
      </c>
      <c r="H80" t="s">
        <v>31</v>
      </c>
      <c r="I80" t="s">
        <v>43</v>
      </c>
      <c r="J80" t="s">
        <v>33</v>
      </c>
      <c r="K80" t="s">
        <v>34</v>
      </c>
      <c r="L80">
        <v>102.7</v>
      </c>
      <c r="M80">
        <v>178.4</v>
      </c>
      <c r="N80">
        <v>68</v>
      </c>
      <c r="O80">
        <v>54.8</v>
      </c>
      <c r="P80">
        <v>2910</v>
      </c>
      <c r="Q80">
        <v>140</v>
      </c>
      <c r="R80">
        <v>3.78</v>
      </c>
      <c r="S80">
        <v>3.12</v>
      </c>
      <c r="T80">
        <v>8</v>
      </c>
      <c r="U80">
        <v>175</v>
      </c>
      <c r="V80">
        <v>5000</v>
      </c>
      <c r="W80">
        <v>19</v>
      </c>
      <c r="X80">
        <v>24</v>
      </c>
      <c r="Y80">
        <v>16503</v>
      </c>
    </row>
    <row r="81" spans="1:25" x14ac:dyDescent="0.2">
      <c r="A81">
        <v>2</v>
      </c>
      <c r="B81" t="s">
        <v>119</v>
      </c>
      <c r="C81" t="s">
        <v>26</v>
      </c>
      <c r="D81" t="s">
        <v>27</v>
      </c>
      <c r="E81" t="s">
        <v>28</v>
      </c>
      <c r="F81" t="s">
        <v>37</v>
      </c>
      <c r="G81" t="s">
        <v>42</v>
      </c>
      <c r="H81" t="s">
        <v>31</v>
      </c>
      <c r="I81" t="s">
        <v>43</v>
      </c>
      <c r="J81" t="s">
        <v>33</v>
      </c>
      <c r="K81" t="s">
        <v>62</v>
      </c>
      <c r="L81">
        <v>93.7</v>
      </c>
      <c r="M81">
        <v>157.30000000000001</v>
      </c>
      <c r="N81">
        <v>64.400000000000006</v>
      </c>
      <c r="O81">
        <v>50.8</v>
      </c>
      <c r="P81">
        <v>1918</v>
      </c>
      <c r="Q81">
        <v>92</v>
      </c>
      <c r="R81">
        <v>2.97</v>
      </c>
      <c r="S81">
        <v>3.23</v>
      </c>
      <c r="T81">
        <v>9.4</v>
      </c>
      <c r="U81">
        <v>68</v>
      </c>
      <c r="V81">
        <v>5500</v>
      </c>
      <c r="W81">
        <v>37</v>
      </c>
      <c r="X81">
        <v>41</v>
      </c>
      <c r="Y81">
        <v>5389</v>
      </c>
    </row>
    <row r="82" spans="1:25" x14ac:dyDescent="0.2">
      <c r="A82">
        <v>2</v>
      </c>
      <c r="B82" t="s">
        <v>120</v>
      </c>
      <c r="C82" t="s">
        <v>26</v>
      </c>
      <c r="D82" t="s">
        <v>27</v>
      </c>
      <c r="E82" t="s">
        <v>28</v>
      </c>
      <c r="F82" t="s">
        <v>37</v>
      </c>
      <c r="G82" t="s">
        <v>42</v>
      </c>
      <c r="H82" t="s">
        <v>31</v>
      </c>
      <c r="I82" t="s">
        <v>43</v>
      </c>
      <c r="J82" t="s">
        <v>33</v>
      </c>
      <c r="K82" t="s">
        <v>62</v>
      </c>
      <c r="L82">
        <v>93.7</v>
      </c>
      <c r="M82">
        <v>157.30000000000001</v>
      </c>
      <c r="N82">
        <v>64.400000000000006</v>
      </c>
      <c r="O82">
        <v>50.8</v>
      </c>
      <c r="P82">
        <v>1944</v>
      </c>
      <c r="Q82">
        <v>92</v>
      </c>
      <c r="R82">
        <v>2.97</v>
      </c>
      <c r="S82">
        <v>3.23</v>
      </c>
      <c r="T82">
        <v>9.4</v>
      </c>
      <c r="U82">
        <v>68</v>
      </c>
      <c r="V82">
        <v>5500</v>
      </c>
      <c r="W82">
        <v>31</v>
      </c>
      <c r="X82">
        <v>38</v>
      </c>
      <c r="Y82">
        <v>6189</v>
      </c>
    </row>
    <row r="83" spans="1:25" x14ac:dyDescent="0.2">
      <c r="A83">
        <v>2</v>
      </c>
      <c r="B83" t="s">
        <v>121</v>
      </c>
      <c r="C83" t="s">
        <v>26</v>
      </c>
      <c r="D83" t="s">
        <v>27</v>
      </c>
      <c r="E83" t="s">
        <v>28</v>
      </c>
      <c r="F83" t="s">
        <v>37</v>
      </c>
      <c r="G83" t="s">
        <v>42</v>
      </c>
      <c r="H83" t="s">
        <v>31</v>
      </c>
      <c r="I83" t="s">
        <v>43</v>
      </c>
      <c r="J83" t="s">
        <v>33</v>
      </c>
      <c r="K83" t="s">
        <v>62</v>
      </c>
      <c r="L83">
        <v>93.7</v>
      </c>
      <c r="M83">
        <v>157.30000000000001</v>
      </c>
      <c r="N83">
        <v>64.400000000000006</v>
      </c>
      <c r="O83">
        <v>50.8</v>
      </c>
      <c r="P83">
        <v>2004</v>
      </c>
      <c r="Q83">
        <v>92</v>
      </c>
      <c r="R83">
        <v>2.97</v>
      </c>
      <c r="S83">
        <v>3.23</v>
      </c>
      <c r="T83">
        <v>9.4</v>
      </c>
      <c r="U83">
        <v>68</v>
      </c>
      <c r="V83">
        <v>5500</v>
      </c>
      <c r="W83">
        <v>31</v>
      </c>
      <c r="X83">
        <v>38</v>
      </c>
      <c r="Y83">
        <v>6669</v>
      </c>
    </row>
    <row r="84" spans="1:25" x14ac:dyDescent="0.2">
      <c r="A84">
        <v>1</v>
      </c>
      <c r="B84" t="s">
        <v>122</v>
      </c>
      <c r="C84" t="s">
        <v>26</v>
      </c>
      <c r="D84" t="s">
        <v>51</v>
      </c>
      <c r="E84" t="s">
        <v>28</v>
      </c>
      <c r="F84" t="s">
        <v>37</v>
      </c>
      <c r="G84" t="s">
        <v>42</v>
      </c>
      <c r="H84" t="s">
        <v>31</v>
      </c>
      <c r="I84" t="s">
        <v>43</v>
      </c>
      <c r="J84" t="s">
        <v>33</v>
      </c>
      <c r="K84" t="s">
        <v>123</v>
      </c>
      <c r="L84">
        <v>93</v>
      </c>
      <c r="M84">
        <v>157.30000000000001</v>
      </c>
      <c r="N84">
        <v>63.8</v>
      </c>
      <c r="O84">
        <v>50.8</v>
      </c>
      <c r="P84">
        <v>2145</v>
      </c>
      <c r="Q84">
        <v>98</v>
      </c>
      <c r="R84">
        <v>3.03</v>
      </c>
      <c r="S84">
        <v>3.39</v>
      </c>
      <c r="T84">
        <v>7.6</v>
      </c>
      <c r="U84">
        <v>102</v>
      </c>
      <c r="V84">
        <v>5500</v>
      </c>
      <c r="W84">
        <v>24</v>
      </c>
      <c r="X84">
        <v>30</v>
      </c>
      <c r="Y84">
        <v>7689</v>
      </c>
    </row>
    <row r="85" spans="1:25" x14ac:dyDescent="0.2">
      <c r="A85">
        <v>3</v>
      </c>
      <c r="B85" t="s">
        <v>124</v>
      </c>
      <c r="C85" t="s">
        <v>26</v>
      </c>
      <c r="D85" t="s">
        <v>51</v>
      </c>
      <c r="E85" t="s">
        <v>28</v>
      </c>
      <c r="F85" t="s">
        <v>37</v>
      </c>
      <c r="G85" t="s">
        <v>42</v>
      </c>
      <c r="H85" t="s">
        <v>31</v>
      </c>
      <c r="I85" t="s">
        <v>43</v>
      </c>
      <c r="J85" t="s">
        <v>33</v>
      </c>
      <c r="K85" t="s">
        <v>123</v>
      </c>
      <c r="L85">
        <v>96.3</v>
      </c>
      <c r="M85">
        <v>173</v>
      </c>
      <c r="N85">
        <v>65.400000000000006</v>
      </c>
      <c r="O85">
        <v>49.4</v>
      </c>
      <c r="P85">
        <v>2370</v>
      </c>
      <c r="Q85">
        <v>110</v>
      </c>
      <c r="R85">
        <v>3.17</v>
      </c>
      <c r="S85">
        <v>3.46</v>
      </c>
      <c r="T85">
        <v>7.5</v>
      </c>
      <c r="U85">
        <v>116</v>
      </c>
      <c r="V85">
        <v>5500</v>
      </c>
      <c r="W85">
        <v>23</v>
      </c>
      <c r="X85">
        <v>30</v>
      </c>
      <c r="Y85">
        <v>9959</v>
      </c>
    </row>
    <row r="86" spans="1:25" x14ac:dyDescent="0.2">
      <c r="A86">
        <v>3</v>
      </c>
      <c r="B86" t="s">
        <v>122</v>
      </c>
      <c r="C86" t="s">
        <v>26</v>
      </c>
      <c r="D86" t="s">
        <v>27</v>
      </c>
      <c r="E86" t="s">
        <v>28</v>
      </c>
      <c r="F86" t="s">
        <v>37</v>
      </c>
      <c r="G86" t="s">
        <v>42</v>
      </c>
      <c r="H86" t="s">
        <v>31</v>
      </c>
      <c r="I86" t="s">
        <v>43</v>
      </c>
      <c r="J86" t="s">
        <v>33</v>
      </c>
      <c r="K86" t="s">
        <v>62</v>
      </c>
      <c r="L86">
        <v>96.3</v>
      </c>
      <c r="M86">
        <v>173</v>
      </c>
      <c r="N86">
        <v>65.400000000000006</v>
      </c>
      <c r="O86">
        <v>49.4</v>
      </c>
      <c r="P86">
        <v>2328</v>
      </c>
      <c r="Q86">
        <v>122</v>
      </c>
      <c r="R86">
        <v>3.35</v>
      </c>
      <c r="S86">
        <v>3.46</v>
      </c>
      <c r="T86">
        <v>8.5</v>
      </c>
      <c r="U86">
        <v>88</v>
      </c>
      <c r="V86">
        <v>5000</v>
      </c>
      <c r="W86">
        <v>25</v>
      </c>
      <c r="X86">
        <v>32</v>
      </c>
      <c r="Y86">
        <v>8499</v>
      </c>
    </row>
    <row r="87" spans="1:25" x14ac:dyDescent="0.2">
      <c r="A87">
        <v>3</v>
      </c>
      <c r="B87" t="s">
        <v>121</v>
      </c>
      <c r="C87" t="s">
        <v>26</v>
      </c>
      <c r="D87" t="s">
        <v>51</v>
      </c>
      <c r="E87" t="s">
        <v>28</v>
      </c>
      <c r="F87" t="s">
        <v>37</v>
      </c>
      <c r="G87" t="s">
        <v>42</v>
      </c>
      <c r="H87" t="s">
        <v>31</v>
      </c>
      <c r="I87" t="s">
        <v>43</v>
      </c>
      <c r="J87" t="s">
        <v>33</v>
      </c>
      <c r="K87" t="s">
        <v>123</v>
      </c>
      <c r="L87">
        <v>95.9</v>
      </c>
      <c r="M87">
        <v>173.2</v>
      </c>
      <c r="N87">
        <v>66.3</v>
      </c>
      <c r="O87">
        <v>50.2</v>
      </c>
      <c r="P87">
        <v>2833</v>
      </c>
      <c r="Q87">
        <v>156</v>
      </c>
      <c r="R87">
        <v>3.58</v>
      </c>
      <c r="S87">
        <v>3.86</v>
      </c>
      <c r="T87">
        <v>7</v>
      </c>
      <c r="U87">
        <v>145</v>
      </c>
      <c r="V87">
        <v>5000</v>
      </c>
      <c r="W87">
        <v>19</v>
      </c>
      <c r="X87">
        <v>24</v>
      </c>
      <c r="Y87">
        <v>12629</v>
      </c>
    </row>
    <row r="88" spans="1:25" x14ac:dyDescent="0.2">
      <c r="A88">
        <v>3</v>
      </c>
      <c r="B88" t="s">
        <v>122</v>
      </c>
      <c r="C88" t="s">
        <v>26</v>
      </c>
      <c r="D88" t="s">
        <v>51</v>
      </c>
      <c r="E88" t="s">
        <v>28</v>
      </c>
      <c r="F88" t="s">
        <v>37</v>
      </c>
      <c r="G88" t="s">
        <v>42</v>
      </c>
      <c r="H88" t="s">
        <v>31</v>
      </c>
      <c r="I88" t="s">
        <v>43</v>
      </c>
      <c r="J88" t="s">
        <v>33</v>
      </c>
      <c r="K88" t="s">
        <v>123</v>
      </c>
      <c r="L88">
        <v>95.9</v>
      </c>
      <c r="M88">
        <v>173.2</v>
      </c>
      <c r="N88">
        <v>66.3</v>
      </c>
      <c r="O88">
        <v>50.2</v>
      </c>
      <c r="P88">
        <v>2921</v>
      </c>
      <c r="Q88">
        <v>156</v>
      </c>
      <c r="R88">
        <v>3.59</v>
      </c>
      <c r="S88">
        <v>3.86</v>
      </c>
      <c r="T88">
        <v>7</v>
      </c>
      <c r="U88">
        <v>145</v>
      </c>
      <c r="V88">
        <v>5000</v>
      </c>
      <c r="W88">
        <v>19</v>
      </c>
      <c r="X88">
        <v>24</v>
      </c>
      <c r="Y88">
        <v>14869</v>
      </c>
    </row>
    <row r="89" spans="1:25" x14ac:dyDescent="0.2">
      <c r="A89">
        <v>3</v>
      </c>
      <c r="B89" t="s">
        <v>124</v>
      </c>
      <c r="C89" t="s">
        <v>26</v>
      </c>
      <c r="D89" t="s">
        <v>51</v>
      </c>
      <c r="E89" t="s">
        <v>28</v>
      </c>
      <c r="F89" t="s">
        <v>37</v>
      </c>
      <c r="G89" t="s">
        <v>42</v>
      </c>
      <c r="H89" t="s">
        <v>31</v>
      </c>
      <c r="I89" t="s">
        <v>43</v>
      </c>
      <c r="J89" t="s">
        <v>33</v>
      </c>
      <c r="K89" t="s">
        <v>123</v>
      </c>
      <c r="L89">
        <v>95.9</v>
      </c>
      <c r="M89">
        <v>173.2</v>
      </c>
      <c r="N89">
        <v>66.3</v>
      </c>
      <c r="O89">
        <v>50.2</v>
      </c>
      <c r="P89">
        <v>2926</v>
      </c>
      <c r="Q89">
        <v>156</v>
      </c>
      <c r="R89">
        <v>3.59</v>
      </c>
      <c r="S89">
        <v>3.86</v>
      </c>
      <c r="T89">
        <v>7</v>
      </c>
      <c r="U89">
        <v>145</v>
      </c>
      <c r="V89">
        <v>5000</v>
      </c>
      <c r="W89">
        <v>19</v>
      </c>
      <c r="X89">
        <v>24</v>
      </c>
      <c r="Y89">
        <v>14489</v>
      </c>
    </row>
    <row r="90" spans="1:25" x14ac:dyDescent="0.2">
      <c r="A90">
        <v>1</v>
      </c>
      <c r="B90" t="s">
        <v>125</v>
      </c>
      <c r="C90" t="s">
        <v>26</v>
      </c>
      <c r="D90" t="s">
        <v>27</v>
      </c>
      <c r="E90" t="s">
        <v>33</v>
      </c>
      <c r="F90" t="s">
        <v>41</v>
      </c>
      <c r="G90" t="s">
        <v>42</v>
      </c>
      <c r="H90" t="s">
        <v>31</v>
      </c>
      <c r="I90" t="s">
        <v>43</v>
      </c>
      <c r="J90" t="s">
        <v>33</v>
      </c>
      <c r="K90" t="s">
        <v>62</v>
      </c>
      <c r="L90">
        <v>96.3</v>
      </c>
      <c r="M90">
        <v>172.4</v>
      </c>
      <c r="N90">
        <v>65.400000000000006</v>
      </c>
      <c r="O90">
        <v>51.6</v>
      </c>
      <c r="P90">
        <v>2365</v>
      </c>
      <c r="Q90">
        <v>122</v>
      </c>
      <c r="R90">
        <v>3.35</v>
      </c>
      <c r="S90">
        <v>3.46</v>
      </c>
      <c r="T90">
        <v>8.5</v>
      </c>
      <c r="U90">
        <v>88</v>
      </c>
      <c r="V90">
        <v>5000</v>
      </c>
      <c r="W90">
        <v>25</v>
      </c>
      <c r="X90">
        <v>32</v>
      </c>
      <c r="Y90">
        <v>6989</v>
      </c>
    </row>
    <row r="91" spans="1:25" x14ac:dyDescent="0.2">
      <c r="A91">
        <v>1</v>
      </c>
      <c r="B91" t="s">
        <v>126</v>
      </c>
      <c r="C91" t="s">
        <v>26</v>
      </c>
      <c r="D91" t="s">
        <v>27</v>
      </c>
      <c r="E91" t="s">
        <v>33</v>
      </c>
      <c r="F91" t="s">
        <v>41</v>
      </c>
      <c r="G91" t="s">
        <v>42</v>
      </c>
      <c r="H91" t="s">
        <v>31</v>
      </c>
      <c r="I91" t="s">
        <v>43</v>
      </c>
      <c r="J91" t="s">
        <v>33</v>
      </c>
      <c r="K91" t="s">
        <v>62</v>
      </c>
      <c r="L91">
        <v>96.3</v>
      </c>
      <c r="M91">
        <v>172.4</v>
      </c>
      <c r="N91">
        <v>65.400000000000006</v>
      </c>
      <c r="O91">
        <v>51.6</v>
      </c>
      <c r="P91">
        <v>2405</v>
      </c>
      <c r="Q91">
        <v>122</v>
      </c>
      <c r="R91">
        <v>3.35</v>
      </c>
      <c r="S91">
        <v>3.46</v>
      </c>
      <c r="T91">
        <v>8.5</v>
      </c>
      <c r="U91">
        <v>88</v>
      </c>
      <c r="V91">
        <v>5000</v>
      </c>
      <c r="W91">
        <v>25</v>
      </c>
      <c r="X91">
        <v>32</v>
      </c>
      <c r="Y91">
        <v>8189</v>
      </c>
    </row>
    <row r="92" spans="1:25" x14ac:dyDescent="0.2">
      <c r="A92">
        <v>1</v>
      </c>
      <c r="B92" t="s">
        <v>121</v>
      </c>
      <c r="C92" t="s">
        <v>26</v>
      </c>
      <c r="D92" t="s">
        <v>51</v>
      </c>
      <c r="E92" t="s">
        <v>33</v>
      </c>
      <c r="F92" t="s">
        <v>41</v>
      </c>
      <c r="G92" t="s">
        <v>42</v>
      </c>
      <c r="H92" t="s">
        <v>31</v>
      </c>
      <c r="I92" t="s">
        <v>43</v>
      </c>
      <c r="J92" t="s">
        <v>33</v>
      </c>
      <c r="K92" t="s">
        <v>123</v>
      </c>
      <c r="L92">
        <v>96.3</v>
      </c>
      <c r="M92">
        <v>172.4</v>
      </c>
      <c r="N92">
        <v>65.400000000000006</v>
      </c>
      <c r="O92">
        <v>51.6</v>
      </c>
      <c r="P92">
        <v>2403</v>
      </c>
      <c r="Q92">
        <v>110</v>
      </c>
      <c r="R92">
        <v>3.17</v>
      </c>
      <c r="S92">
        <v>3.46</v>
      </c>
      <c r="T92">
        <v>7.5</v>
      </c>
      <c r="U92">
        <v>116</v>
      </c>
      <c r="V92">
        <v>5500</v>
      </c>
      <c r="W92">
        <v>23</v>
      </c>
      <c r="X92">
        <v>30</v>
      </c>
      <c r="Y92">
        <v>9279</v>
      </c>
    </row>
    <row r="93" spans="1:25" x14ac:dyDescent="0.2">
      <c r="A93">
        <v>-1</v>
      </c>
      <c r="B93" t="s">
        <v>124</v>
      </c>
      <c r="C93" t="s">
        <v>26</v>
      </c>
      <c r="D93" t="s">
        <v>27</v>
      </c>
      <c r="E93" t="s">
        <v>33</v>
      </c>
      <c r="F93" t="s">
        <v>41</v>
      </c>
      <c r="G93" t="s">
        <v>42</v>
      </c>
      <c r="H93" t="s">
        <v>31</v>
      </c>
      <c r="I93" t="s">
        <v>43</v>
      </c>
      <c r="J93" t="s">
        <v>33</v>
      </c>
      <c r="K93" t="s">
        <v>123</v>
      </c>
      <c r="L93">
        <v>96.3</v>
      </c>
      <c r="M93">
        <v>172.4</v>
      </c>
      <c r="N93">
        <v>65.400000000000006</v>
      </c>
      <c r="O93">
        <v>51.6</v>
      </c>
      <c r="P93">
        <v>2403</v>
      </c>
      <c r="Q93">
        <v>110</v>
      </c>
      <c r="R93">
        <v>3.17</v>
      </c>
      <c r="S93">
        <v>3.46</v>
      </c>
      <c r="T93">
        <v>7.5</v>
      </c>
      <c r="U93">
        <v>116</v>
      </c>
      <c r="V93">
        <v>5500</v>
      </c>
      <c r="W93">
        <v>23</v>
      </c>
      <c r="X93">
        <v>30</v>
      </c>
      <c r="Y93">
        <v>9279</v>
      </c>
    </row>
    <row r="94" spans="1:25" x14ac:dyDescent="0.2">
      <c r="A94">
        <v>1</v>
      </c>
      <c r="B94" t="s">
        <v>127</v>
      </c>
      <c r="C94" t="s">
        <v>26</v>
      </c>
      <c r="D94" t="s">
        <v>27</v>
      </c>
      <c r="E94" t="s">
        <v>28</v>
      </c>
      <c r="F94" t="s">
        <v>41</v>
      </c>
      <c r="G94" t="s">
        <v>42</v>
      </c>
      <c r="H94" t="s">
        <v>31</v>
      </c>
      <c r="I94" t="s">
        <v>43</v>
      </c>
      <c r="J94" t="s">
        <v>33</v>
      </c>
      <c r="K94" t="s">
        <v>62</v>
      </c>
      <c r="L94">
        <v>94.5</v>
      </c>
      <c r="M94">
        <v>165.3</v>
      </c>
      <c r="N94">
        <v>63.8</v>
      </c>
      <c r="O94">
        <v>54.5</v>
      </c>
      <c r="P94">
        <v>1889</v>
      </c>
      <c r="Q94">
        <v>97</v>
      </c>
      <c r="R94">
        <v>3.15</v>
      </c>
      <c r="S94">
        <v>3.29</v>
      </c>
      <c r="T94">
        <v>9.4</v>
      </c>
      <c r="U94">
        <v>69</v>
      </c>
      <c r="V94">
        <v>5200</v>
      </c>
      <c r="W94">
        <v>31</v>
      </c>
      <c r="X94">
        <v>37</v>
      </c>
      <c r="Y94">
        <v>5499</v>
      </c>
    </row>
    <row r="95" spans="1:25" x14ac:dyDescent="0.2">
      <c r="A95">
        <v>1</v>
      </c>
      <c r="B95" t="s">
        <v>128</v>
      </c>
      <c r="C95" t="s">
        <v>106</v>
      </c>
      <c r="D95" t="s">
        <v>27</v>
      </c>
      <c r="E95" t="s">
        <v>28</v>
      </c>
      <c r="F95" t="s">
        <v>41</v>
      </c>
      <c r="G95" t="s">
        <v>42</v>
      </c>
      <c r="H95" t="s">
        <v>31</v>
      </c>
      <c r="I95" t="s">
        <v>43</v>
      </c>
      <c r="J95" t="s">
        <v>33</v>
      </c>
      <c r="K95" t="s">
        <v>107</v>
      </c>
      <c r="L95">
        <v>94.5</v>
      </c>
      <c r="M95">
        <v>165.3</v>
      </c>
      <c r="N95">
        <v>63.8</v>
      </c>
      <c r="O95">
        <v>54.5</v>
      </c>
      <c r="P95">
        <v>2017</v>
      </c>
      <c r="Q95">
        <v>103</v>
      </c>
      <c r="R95">
        <v>2.99</v>
      </c>
      <c r="S95">
        <v>3.47</v>
      </c>
      <c r="T95">
        <v>21.9</v>
      </c>
      <c r="U95">
        <v>55</v>
      </c>
      <c r="V95">
        <v>4800</v>
      </c>
      <c r="W95">
        <v>45</v>
      </c>
      <c r="X95">
        <v>50</v>
      </c>
      <c r="Y95">
        <v>7099</v>
      </c>
    </row>
    <row r="96" spans="1:25" x14ac:dyDescent="0.2">
      <c r="A96">
        <v>1</v>
      </c>
      <c r="B96" t="s">
        <v>129</v>
      </c>
      <c r="C96" t="s">
        <v>26</v>
      </c>
      <c r="D96" t="s">
        <v>27</v>
      </c>
      <c r="E96" t="s">
        <v>28</v>
      </c>
      <c r="F96" t="s">
        <v>41</v>
      </c>
      <c r="G96" t="s">
        <v>42</v>
      </c>
      <c r="H96" t="s">
        <v>31</v>
      </c>
      <c r="I96" t="s">
        <v>43</v>
      </c>
      <c r="J96" t="s">
        <v>33</v>
      </c>
      <c r="K96" t="s">
        <v>62</v>
      </c>
      <c r="L96">
        <v>94.5</v>
      </c>
      <c r="M96">
        <v>165.3</v>
      </c>
      <c r="N96">
        <v>63.8</v>
      </c>
      <c r="O96">
        <v>54.5</v>
      </c>
      <c r="P96">
        <v>1918</v>
      </c>
      <c r="Q96">
        <v>97</v>
      </c>
      <c r="R96">
        <v>3.15</v>
      </c>
      <c r="S96">
        <v>3.29</v>
      </c>
      <c r="T96">
        <v>9.4</v>
      </c>
      <c r="U96">
        <v>69</v>
      </c>
      <c r="V96">
        <v>5200</v>
      </c>
      <c r="W96">
        <v>31</v>
      </c>
      <c r="X96">
        <v>37</v>
      </c>
      <c r="Y96">
        <v>6649</v>
      </c>
    </row>
    <row r="97" spans="1:25" x14ac:dyDescent="0.2">
      <c r="A97">
        <v>1</v>
      </c>
      <c r="B97" t="s">
        <v>130</v>
      </c>
      <c r="C97" t="s">
        <v>26</v>
      </c>
      <c r="D97" t="s">
        <v>27</v>
      </c>
      <c r="E97" t="s">
        <v>33</v>
      </c>
      <c r="F97" t="s">
        <v>41</v>
      </c>
      <c r="G97" t="s">
        <v>42</v>
      </c>
      <c r="H97" t="s">
        <v>31</v>
      </c>
      <c r="I97" t="s">
        <v>43</v>
      </c>
      <c r="J97" t="s">
        <v>33</v>
      </c>
      <c r="K97" t="s">
        <v>62</v>
      </c>
      <c r="L97">
        <v>94.5</v>
      </c>
      <c r="M97">
        <v>165.3</v>
      </c>
      <c r="N97">
        <v>63.8</v>
      </c>
      <c r="O97">
        <v>54.5</v>
      </c>
      <c r="P97">
        <v>1938</v>
      </c>
      <c r="Q97">
        <v>97</v>
      </c>
      <c r="R97">
        <v>3.15</v>
      </c>
      <c r="S97">
        <v>3.29</v>
      </c>
      <c r="T97">
        <v>9.4</v>
      </c>
      <c r="U97">
        <v>69</v>
      </c>
      <c r="V97">
        <v>5200</v>
      </c>
      <c r="W97">
        <v>31</v>
      </c>
      <c r="X97">
        <v>37</v>
      </c>
      <c r="Y97">
        <v>6849</v>
      </c>
    </row>
    <row r="98" spans="1:25" x14ac:dyDescent="0.2">
      <c r="A98">
        <v>1</v>
      </c>
      <c r="B98" t="s">
        <v>131</v>
      </c>
      <c r="C98" t="s">
        <v>26</v>
      </c>
      <c r="D98" t="s">
        <v>27</v>
      </c>
      <c r="E98" t="s">
        <v>33</v>
      </c>
      <c r="F98" t="s">
        <v>49</v>
      </c>
      <c r="G98" t="s">
        <v>42</v>
      </c>
      <c r="H98" t="s">
        <v>31</v>
      </c>
      <c r="I98" t="s">
        <v>43</v>
      </c>
      <c r="J98" t="s">
        <v>33</v>
      </c>
      <c r="K98" t="s">
        <v>62</v>
      </c>
      <c r="L98">
        <v>94.5</v>
      </c>
      <c r="M98">
        <v>170.2</v>
      </c>
      <c r="N98">
        <v>63.8</v>
      </c>
      <c r="O98">
        <v>53.5</v>
      </c>
      <c r="P98">
        <v>2024</v>
      </c>
      <c r="Q98">
        <v>97</v>
      </c>
      <c r="R98">
        <v>3.15</v>
      </c>
      <c r="S98">
        <v>3.29</v>
      </c>
      <c r="T98">
        <v>9.4</v>
      </c>
      <c r="U98">
        <v>69</v>
      </c>
      <c r="V98">
        <v>5200</v>
      </c>
      <c r="W98">
        <v>31</v>
      </c>
      <c r="X98">
        <v>37</v>
      </c>
      <c r="Y98">
        <v>7349</v>
      </c>
    </row>
    <row r="99" spans="1:25" x14ac:dyDescent="0.2">
      <c r="A99">
        <v>1</v>
      </c>
      <c r="B99" t="s">
        <v>132</v>
      </c>
      <c r="C99" t="s">
        <v>26</v>
      </c>
      <c r="D99" t="s">
        <v>27</v>
      </c>
      <c r="E99" t="s">
        <v>28</v>
      </c>
      <c r="F99" t="s">
        <v>41</v>
      </c>
      <c r="G99" t="s">
        <v>42</v>
      </c>
      <c r="H99" t="s">
        <v>31</v>
      </c>
      <c r="I99" t="s">
        <v>43</v>
      </c>
      <c r="J99" t="s">
        <v>33</v>
      </c>
      <c r="K99" t="s">
        <v>62</v>
      </c>
      <c r="L99">
        <v>94.5</v>
      </c>
      <c r="M99">
        <v>165.3</v>
      </c>
      <c r="N99">
        <v>63.8</v>
      </c>
      <c r="O99">
        <v>54.5</v>
      </c>
      <c r="P99">
        <v>1951</v>
      </c>
      <c r="Q99">
        <v>97</v>
      </c>
      <c r="R99">
        <v>3.15</v>
      </c>
      <c r="S99">
        <v>3.29</v>
      </c>
      <c r="T99">
        <v>9.4</v>
      </c>
      <c r="U99">
        <v>69</v>
      </c>
      <c r="V99">
        <v>5200</v>
      </c>
      <c r="W99">
        <v>31</v>
      </c>
      <c r="X99">
        <v>37</v>
      </c>
      <c r="Y99">
        <v>7299</v>
      </c>
    </row>
    <row r="100" spans="1:25" x14ac:dyDescent="0.2">
      <c r="A100">
        <v>1</v>
      </c>
      <c r="B100" t="s">
        <v>133</v>
      </c>
      <c r="C100" t="s">
        <v>26</v>
      </c>
      <c r="D100" t="s">
        <v>27</v>
      </c>
      <c r="E100" t="s">
        <v>28</v>
      </c>
      <c r="F100" t="s">
        <v>37</v>
      </c>
      <c r="G100" t="s">
        <v>42</v>
      </c>
      <c r="H100" t="s">
        <v>31</v>
      </c>
      <c r="I100" t="s">
        <v>43</v>
      </c>
      <c r="J100" t="s">
        <v>33</v>
      </c>
      <c r="K100" t="s">
        <v>62</v>
      </c>
      <c r="L100">
        <v>94.5</v>
      </c>
      <c r="M100">
        <v>165.6</v>
      </c>
      <c r="N100">
        <v>63.8</v>
      </c>
      <c r="O100">
        <v>53.3</v>
      </c>
      <c r="P100">
        <v>2028</v>
      </c>
      <c r="Q100">
        <v>97</v>
      </c>
      <c r="R100">
        <v>3.15</v>
      </c>
      <c r="S100">
        <v>3.29</v>
      </c>
      <c r="T100">
        <v>9.4</v>
      </c>
      <c r="U100">
        <v>69</v>
      </c>
      <c r="V100">
        <v>5200</v>
      </c>
      <c r="W100">
        <v>31</v>
      </c>
      <c r="X100">
        <v>37</v>
      </c>
      <c r="Y100">
        <v>7799</v>
      </c>
    </row>
    <row r="101" spans="1:25" x14ac:dyDescent="0.2">
      <c r="A101">
        <v>1</v>
      </c>
      <c r="B101" t="s">
        <v>130</v>
      </c>
      <c r="C101" t="s">
        <v>26</v>
      </c>
      <c r="D101" t="s">
        <v>27</v>
      </c>
      <c r="E101" t="s">
        <v>33</v>
      </c>
      <c r="F101" t="s">
        <v>41</v>
      </c>
      <c r="G101" t="s">
        <v>42</v>
      </c>
      <c r="H101" t="s">
        <v>31</v>
      </c>
      <c r="I101" t="s">
        <v>43</v>
      </c>
      <c r="J101" t="s">
        <v>33</v>
      </c>
      <c r="K101" t="s">
        <v>62</v>
      </c>
      <c r="L101">
        <v>94.5</v>
      </c>
      <c r="M101">
        <v>165.3</v>
      </c>
      <c r="N101">
        <v>63.8</v>
      </c>
      <c r="O101">
        <v>54.5</v>
      </c>
      <c r="P101">
        <v>1971</v>
      </c>
      <c r="Q101">
        <v>97</v>
      </c>
      <c r="R101">
        <v>3.15</v>
      </c>
      <c r="S101">
        <v>3.29</v>
      </c>
      <c r="T101">
        <v>9.4</v>
      </c>
      <c r="U101">
        <v>69</v>
      </c>
      <c r="V101">
        <v>5200</v>
      </c>
      <c r="W101">
        <v>31</v>
      </c>
      <c r="X101">
        <v>37</v>
      </c>
      <c r="Y101">
        <v>7499</v>
      </c>
    </row>
    <row r="102" spans="1:25" x14ac:dyDescent="0.2">
      <c r="A102">
        <v>1</v>
      </c>
      <c r="B102" t="s">
        <v>134</v>
      </c>
      <c r="C102" t="s">
        <v>26</v>
      </c>
      <c r="D102" t="s">
        <v>27</v>
      </c>
      <c r="E102" t="s">
        <v>33</v>
      </c>
      <c r="F102" t="s">
        <v>49</v>
      </c>
      <c r="G102" t="s">
        <v>42</v>
      </c>
      <c r="H102" t="s">
        <v>31</v>
      </c>
      <c r="I102" t="s">
        <v>43</v>
      </c>
      <c r="J102" t="s">
        <v>33</v>
      </c>
      <c r="K102" t="s">
        <v>62</v>
      </c>
      <c r="L102">
        <v>94.5</v>
      </c>
      <c r="M102">
        <v>170.2</v>
      </c>
      <c r="N102">
        <v>63.8</v>
      </c>
      <c r="O102">
        <v>53.5</v>
      </c>
      <c r="P102">
        <v>2037</v>
      </c>
      <c r="Q102">
        <v>97</v>
      </c>
      <c r="R102">
        <v>3.15</v>
      </c>
      <c r="S102">
        <v>3.29</v>
      </c>
      <c r="T102">
        <v>9.4</v>
      </c>
      <c r="U102">
        <v>69</v>
      </c>
      <c r="V102">
        <v>5200</v>
      </c>
      <c r="W102">
        <v>31</v>
      </c>
      <c r="X102">
        <v>37</v>
      </c>
      <c r="Y102">
        <v>7999</v>
      </c>
    </row>
    <row r="103" spans="1:25" x14ac:dyDescent="0.2">
      <c r="A103">
        <v>2</v>
      </c>
      <c r="B103" t="s">
        <v>135</v>
      </c>
      <c r="C103" t="s">
        <v>26</v>
      </c>
      <c r="D103" t="s">
        <v>27</v>
      </c>
      <c r="E103" t="s">
        <v>28</v>
      </c>
      <c r="F103" t="s">
        <v>111</v>
      </c>
      <c r="G103" t="s">
        <v>42</v>
      </c>
      <c r="H103" t="s">
        <v>31</v>
      </c>
      <c r="I103" t="s">
        <v>43</v>
      </c>
      <c r="J103" t="s">
        <v>33</v>
      </c>
      <c r="K103" t="s">
        <v>62</v>
      </c>
      <c r="L103">
        <v>95.1</v>
      </c>
      <c r="M103">
        <v>162.4</v>
      </c>
      <c r="N103">
        <v>63.8</v>
      </c>
      <c r="O103">
        <v>53.3</v>
      </c>
      <c r="P103">
        <v>2008</v>
      </c>
      <c r="Q103">
        <v>97</v>
      </c>
      <c r="R103">
        <v>3.15</v>
      </c>
      <c r="S103">
        <v>3.29</v>
      </c>
      <c r="T103">
        <v>9.4</v>
      </c>
      <c r="U103">
        <v>69</v>
      </c>
      <c r="V103">
        <v>5200</v>
      </c>
      <c r="W103">
        <v>31</v>
      </c>
      <c r="X103">
        <v>37</v>
      </c>
      <c r="Y103">
        <v>8249</v>
      </c>
    </row>
    <row r="104" spans="1:25" x14ac:dyDescent="0.2">
      <c r="A104">
        <v>0</v>
      </c>
      <c r="B104" t="s">
        <v>129</v>
      </c>
      <c r="C104" t="s">
        <v>26</v>
      </c>
      <c r="D104" t="s">
        <v>27</v>
      </c>
      <c r="E104" t="s">
        <v>33</v>
      </c>
      <c r="F104" t="s">
        <v>37</v>
      </c>
      <c r="G104" t="s">
        <v>42</v>
      </c>
      <c r="H104" t="s">
        <v>31</v>
      </c>
      <c r="I104" t="s">
        <v>43</v>
      </c>
      <c r="J104" t="s">
        <v>33</v>
      </c>
      <c r="K104" t="s">
        <v>62</v>
      </c>
      <c r="L104">
        <v>97.2</v>
      </c>
      <c r="M104">
        <v>173.4</v>
      </c>
      <c r="N104">
        <v>65.2</v>
      </c>
      <c r="O104">
        <v>54.7</v>
      </c>
      <c r="P104">
        <v>2324</v>
      </c>
      <c r="Q104">
        <v>120</v>
      </c>
      <c r="R104">
        <v>3.33</v>
      </c>
      <c r="S104">
        <v>3.47</v>
      </c>
      <c r="T104">
        <v>8.5</v>
      </c>
      <c r="U104">
        <v>97</v>
      </c>
      <c r="V104">
        <v>5200</v>
      </c>
      <c r="W104">
        <v>27</v>
      </c>
      <c r="X104">
        <v>34</v>
      </c>
      <c r="Y104">
        <v>8949</v>
      </c>
    </row>
    <row r="105" spans="1:25" x14ac:dyDescent="0.2">
      <c r="A105">
        <v>0</v>
      </c>
      <c r="B105" t="s">
        <v>136</v>
      </c>
      <c r="C105" t="s">
        <v>26</v>
      </c>
      <c r="D105" t="s">
        <v>27</v>
      </c>
      <c r="E105" t="s">
        <v>33</v>
      </c>
      <c r="F105" t="s">
        <v>41</v>
      </c>
      <c r="G105" t="s">
        <v>42</v>
      </c>
      <c r="H105" t="s">
        <v>31</v>
      </c>
      <c r="I105" t="s">
        <v>43</v>
      </c>
      <c r="J105" t="s">
        <v>33</v>
      </c>
      <c r="K105" t="s">
        <v>62</v>
      </c>
      <c r="L105">
        <v>97.2</v>
      </c>
      <c r="M105">
        <v>173.4</v>
      </c>
      <c r="N105">
        <v>65.2</v>
      </c>
      <c r="O105">
        <v>54.7</v>
      </c>
      <c r="P105">
        <v>2302</v>
      </c>
      <c r="Q105">
        <v>120</v>
      </c>
      <c r="R105">
        <v>3.33</v>
      </c>
      <c r="S105">
        <v>3.47</v>
      </c>
      <c r="T105">
        <v>8.5</v>
      </c>
      <c r="U105">
        <v>97</v>
      </c>
      <c r="V105">
        <v>5200</v>
      </c>
      <c r="W105">
        <v>27</v>
      </c>
      <c r="X105">
        <v>34</v>
      </c>
      <c r="Y105">
        <v>9549</v>
      </c>
    </row>
    <row r="106" spans="1:25" x14ac:dyDescent="0.2">
      <c r="A106">
        <v>0</v>
      </c>
      <c r="B106" t="s">
        <v>137</v>
      </c>
      <c r="C106" t="s">
        <v>26</v>
      </c>
      <c r="D106" t="s">
        <v>27</v>
      </c>
      <c r="E106" t="s">
        <v>33</v>
      </c>
      <c r="F106" t="s">
        <v>41</v>
      </c>
      <c r="G106" t="s">
        <v>42</v>
      </c>
      <c r="H106" t="s">
        <v>31</v>
      </c>
      <c r="I106" t="s">
        <v>38</v>
      </c>
      <c r="J106" t="s">
        <v>39</v>
      </c>
      <c r="K106" t="s">
        <v>34</v>
      </c>
      <c r="L106">
        <v>100.4</v>
      </c>
      <c r="M106">
        <v>181.7</v>
      </c>
      <c r="N106">
        <v>66.5</v>
      </c>
      <c r="O106">
        <v>55.1</v>
      </c>
      <c r="P106">
        <v>3095</v>
      </c>
      <c r="Q106">
        <v>181</v>
      </c>
      <c r="R106">
        <v>3.43</v>
      </c>
      <c r="S106">
        <v>3.27</v>
      </c>
      <c r="T106">
        <v>9</v>
      </c>
      <c r="U106">
        <v>152</v>
      </c>
      <c r="V106">
        <v>5200</v>
      </c>
      <c r="W106">
        <v>17</v>
      </c>
      <c r="X106">
        <v>22</v>
      </c>
      <c r="Y106">
        <v>13499</v>
      </c>
    </row>
    <row r="107" spans="1:25" x14ac:dyDescent="0.2">
      <c r="A107">
        <v>0</v>
      </c>
      <c r="B107" t="s">
        <v>138</v>
      </c>
      <c r="C107" t="s">
        <v>26</v>
      </c>
      <c r="D107" t="s">
        <v>27</v>
      </c>
      <c r="E107" t="s">
        <v>33</v>
      </c>
      <c r="F107" t="s">
        <v>49</v>
      </c>
      <c r="G107" t="s">
        <v>42</v>
      </c>
      <c r="H107" t="s">
        <v>31</v>
      </c>
      <c r="I107" t="s">
        <v>38</v>
      </c>
      <c r="J107" t="s">
        <v>39</v>
      </c>
      <c r="K107" t="s">
        <v>34</v>
      </c>
      <c r="L107">
        <v>100.4</v>
      </c>
      <c r="M107">
        <v>184.6</v>
      </c>
      <c r="N107">
        <v>66.5</v>
      </c>
      <c r="O107">
        <v>56.1</v>
      </c>
      <c r="P107">
        <v>3296</v>
      </c>
      <c r="Q107">
        <v>181</v>
      </c>
      <c r="R107">
        <v>3.43</v>
      </c>
      <c r="S107">
        <v>3.27</v>
      </c>
      <c r="T107">
        <v>9</v>
      </c>
      <c r="U107">
        <v>152</v>
      </c>
      <c r="V107">
        <v>5200</v>
      </c>
      <c r="W107">
        <v>17</v>
      </c>
      <c r="X107">
        <v>22</v>
      </c>
      <c r="Y107">
        <v>14399</v>
      </c>
    </row>
    <row r="108" spans="1:25" x14ac:dyDescent="0.2">
      <c r="A108">
        <v>0</v>
      </c>
      <c r="B108" t="s">
        <v>139</v>
      </c>
      <c r="C108" t="s">
        <v>26</v>
      </c>
      <c r="D108" t="s">
        <v>27</v>
      </c>
      <c r="E108" t="s">
        <v>33</v>
      </c>
      <c r="F108" t="s">
        <v>41</v>
      </c>
      <c r="G108" t="s">
        <v>42</v>
      </c>
      <c r="H108" t="s">
        <v>31</v>
      </c>
      <c r="I108" t="s">
        <v>38</v>
      </c>
      <c r="J108" t="s">
        <v>39</v>
      </c>
      <c r="K108" t="s">
        <v>34</v>
      </c>
      <c r="L108">
        <v>100.4</v>
      </c>
      <c r="M108">
        <v>184.6</v>
      </c>
      <c r="N108">
        <v>66.5</v>
      </c>
      <c r="O108">
        <v>55.1</v>
      </c>
      <c r="P108">
        <v>3060</v>
      </c>
      <c r="Q108">
        <v>181</v>
      </c>
      <c r="R108">
        <v>3.43</v>
      </c>
      <c r="S108">
        <v>3.27</v>
      </c>
      <c r="T108">
        <v>9</v>
      </c>
      <c r="U108">
        <v>152</v>
      </c>
      <c r="V108">
        <v>5200</v>
      </c>
      <c r="W108">
        <v>19</v>
      </c>
      <c r="X108">
        <v>25</v>
      </c>
      <c r="Y108">
        <v>13499</v>
      </c>
    </row>
    <row r="109" spans="1:25" x14ac:dyDescent="0.2">
      <c r="A109">
        <v>3</v>
      </c>
      <c r="B109" t="s">
        <v>140</v>
      </c>
      <c r="C109" t="s">
        <v>26</v>
      </c>
      <c r="D109" t="s">
        <v>27</v>
      </c>
      <c r="E109" t="s">
        <v>28</v>
      </c>
      <c r="F109" t="s">
        <v>37</v>
      </c>
      <c r="G109" t="s">
        <v>30</v>
      </c>
      <c r="H109" t="s">
        <v>31</v>
      </c>
      <c r="I109" t="s">
        <v>38</v>
      </c>
      <c r="J109" t="s">
        <v>39</v>
      </c>
      <c r="K109" t="s">
        <v>34</v>
      </c>
      <c r="L109">
        <v>91.3</v>
      </c>
      <c r="M109">
        <v>170.7</v>
      </c>
      <c r="N109">
        <v>67.900000000000006</v>
      </c>
      <c r="O109">
        <v>49.7</v>
      </c>
      <c r="P109">
        <v>3071</v>
      </c>
      <c r="Q109">
        <v>181</v>
      </c>
      <c r="R109">
        <v>3.43</v>
      </c>
      <c r="S109">
        <v>3.27</v>
      </c>
      <c r="T109">
        <v>9</v>
      </c>
      <c r="U109">
        <v>160</v>
      </c>
      <c r="V109">
        <v>5200</v>
      </c>
      <c r="W109">
        <v>19</v>
      </c>
      <c r="X109">
        <v>25</v>
      </c>
      <c r="Y109">
        <v>17199</v>
      </c>
    </row>
    <row r="110" spans="1:25" x14ac:dyDescent="0.2">
      <c r="A110">
        <v>3</v>
      </c>
      <c r="B110" t="s">
        <v>141</v>
      </c>
      <c r="C110" t="s">
        <v>26</v>
      </c>
      <c r="D110" t="s">
        <v>51</v>
      </c>
      <c r="E110" t="s">
        <v>28</v>
      </c>
      <c r="F110" t="s">
        <v>37</v>
      </c>
      <c r="G110" t="s">
        <v>30</v>
      </c>
      <c r="H110" t="s">
        <v>31</v>
      </c>
      <c r="I110" t="s">
        <v>38</v>
      </c>
      <c r="J110" t="s">
        <v>39</v>
      </c>
      <c r="K110" t="s">
        <v>34</v>
      </c>
      <c r="L110">
        <v>91.3</v>
      </c>
      <c r="M110">
        <v>170.7</v>
      </c>
      <c r="N110">
        <v>67.900000000000006</v>
      </c>
      <c r="O110">
        <v>49.7</v>
      </c>
      <c r="P110">
        <v>3139</v>
      </c>
      <c r="Q110">
        <v>181</v>
      </c>
      <c r="R110">
        <v>3.43</v>
      </c>
      <c r="S110">
        <v>3.27</v>
      </c>
      <c r="T110">
        <v>7.8</v>
      </c>
      <c r="U110">
        <v>200</v>
      </c>
      <c r="V110">
        <v>5200</v>
      </c>
      <c r="W110">
        <v>17</v>
      </c>
      <c r="X110">
        <v>23</v>
      </c>
      <c r="Y110">
        <v>19699</v>
      </c>
    </row>
    <row r="111" spans="1:25" x14ac:dyDescent="0.2">
      <c r="A111">
        <v>1</v>
      </c>
      <c r="B111" t="s">
        <v>135</v>
      </c>
      <c r="C111" t="s">
        <v>26</v>
      </c>
      <c r="D111" t="s">
        <v>27</v>
      </c>
      <c r="E111" t="s">
        <v>28</v>
      </c>
      <c r="F111" t="s">
        <v>37</v>
      </c>
      <c r="G111" t="s">
        <v>30</v>
      </c>
      <c r="H111" t="s">
        <v>31</v>
      </c>
      <c r="I111" t="s">
        <v>38</v>
      </c>
      <c r="J111" t="s">
        <v>39</v>
      </c>
      <c r="K111" t="s">
        <v>34</v>
      </c>
      <c r="L111">
        <v>99.2</v>
      </c>
      <c r="M111">
        <v>178.5</v>
      </c>
      <c r="N111">
        <v>67.900000000000006</v>
      </c>
      <c r="O111">
        <v>49.7</v>
      </c>
      <c r="P111">
        <v>3139</v>
      </c>
      <c r="Q111">
        <v>181</v>
      </c>
      <c r="R111">
        <v>3.43</v>
      </c>
      <c r="S111">
        <v>3.27</v>
      </c>
      <c r="T111">
        <v>9</v>
      </c>
      <c r="U111">
        <v>160</v>
      </c>
      <c r="V111">
        <v>5200</v>
      </c>
      <c r="W111">
        <v>19</v>
      </c>
      <c r="X111">
        <v>25</v>
      </c>
      <c r="Y111">
        <v>18399</v>
      </c>
    </row>
    <row r="112" spans="1:25" x14ac:dyDescent="0.2">
      <c r="A112">
        <v>0</v>
      </c>
      <c r="B112" t="s">
        <v>142</v>
      </c>
      <c r="C112" t="s">
        <v>26</v>
      </c>
      <c r="D112" t="s">
        <v>27</v>
      </c>
      <c r="E112" t="s">
        <v>33</v>
      </c>
      <c r="F112" t="s">
        <v>41</v>
      </c>
      <c r="G112" t="s">
        <v>30</v>
      </c>
      <c r="H112" t="s">
        <v>31</v>
      </c>
      <c r="I112" t="s">
        <v>60</v>
      </c>
      <c r="J112" t="s">
        <v>33</v>
      </c>
      <c r="K112" t="s">
        <v>34</v>
      </c>
      <c r="L112">
        <v>107.9</v>
      </c>
      <c r="M112">
        <v>186.7</v>
      </c>
      <c r="N112">
        <v>68.400000000000006</v>
      </c>
      <c r="O112">
        <v>56.7</v>
      </c>
      <c r="P112">
        <v>3020</v>
      </c>
      <c r="Q112">
        <v>120</v>
      </c>
      <c r="R112">
        <v>3.46</v>
      </c>
      <c r="S112">
        <v>3.19</v>
      </c>
      <c r="T112">
        <v>8.4</v>
      </c>
      <c r="U112">
        <v>97</v>
      </c>
      <c r="V112">
        <v>5000</v>
      </c>
      <c r="W112">
        <v>19</v>
      </c>
      <c r="X112">
        <v>24</v>
      </c>
      <c r="Y112">
        <v>11900</v>
      </c>
    </row>
    <row r="113" spans="1:25" x14ac:dyDescent="0.2">
      <c r="A113">
        <v>0</v>
      </c>
      <c r="B113" t="s">
        <v>143</v>
      </c>
      <c r="C113" t="s">
        <v>106</v>
      </c>
      <c r="D113" t="s">
        <v>51</v>
      </c>
      <c r="E113" t="s">
        <v>33</v>
      </c>
      <c r="F113" t="s">
        <v>41</v>
      </c>
      <c r="G113" t="s">
        <v>30</v>
      </c>
      <c r="H113" t="s">
        <v>31</v>
      </c>
      <c r="I113" t="s">
        <v>60</v>
      </c>
      <c r="J113" t="s">
        <v>33</v>
      </c>
      <c r="K113" t="s">
        <v>107</v>
      </c>
      <c r="L113">
        <v>107.9</v>
      </c>
      <c r="M113">
        <v>186.7</v>
      </c>
      <c r="N113">
        <v>68.400000000000006</v>
      </c>
      <c r="O113">
        <v>56.7</v>
      </c>
      <c r="P113">
        <v>3197</v>
      </c>
      <c r="Q113">
        <v>152</v>
      </c>
      <c r="R113">
        <v>3.7</v>
      </c>
      <c r="S113">
        <v>3.52</v>
      </c>
      <c r="T113">
        <v>21</v>
      </c>
      <c r="U113">
        <v>95</v>
      </c>
      <c r="V113">
        <v>4150</v>
      </c>
      <c r="W113">
        <v>28</v>
      </c>
      <c r="X113">
        <v>33</v>
      </c>
      <c r="Y113">
        <v>13200</v>
      </c>
    </row>
    <row r="114" spans="1:25" x14ac:dyDescent="0.2">
      <c r="A114">
        <v>0</v>
      </c>
      <c r="B114" t="s">
        <v>144</v>
      </c>
      <c r="C114" t="s">
        <v>26</v>
      </c>
      <c r="D114" t="s">
        <v>27</v>
      </c>
      <c r="E114" t="s">
        <v>33</v>
      </c>
      <c r="F114" t="s">
        <v>49</v>
      </c>
      <c r="G114" t="s">
        <v>30</v>
      </c>
      <c r="H114" t="s">
        <v>31</v>
      </c>
      <c r="I114" t="s">
        <v>60</v>
      </c>
      <c r="J114" t="s">
        <v>33</v>
      </c>
      <c r="K114" t="s">
        <v>34</v>
      </c>
      <c r="L114">
        <v>114.2</v>
      </c>
      <c r="M114">
        <v>198.9</v>
      </c>
      <c r="N114">
        <v>68.400000000000006</v>
      </c>
      <c r="O114">
        <v>58.7</v>
      </c>
      <c r="P114">
        <v>3230</v>
      </c>
      <c r="Q114">
        <v>120</v>
      </c>
      <c r="R114">
        <v>3.46</v>
      </c>
      <c r="S114">
        <v>3.19</v>
      </c>
      <c r="T114">
        <v>8.4</v>
      </c>
      <c r="U114">
        <v>97</v>
      </c>
      <c r="V114">
        <v>5000</v>
      </c>
      <c r="W114">
        <v>19</v>
      </c>
      <c r="X114">
        <v>24</v>
      </c>
      <c r="Y114">
        <v>12440</v>
      </c>
    </row>
    <row r="115" spans="1:25" x14ac:dyDescent="0.2">
      <c r="A115">
        <v>0</v>
      </c>
      <c r="B115" t="s">
        <v>142</v>
      </c>
      <c r="C115" t="s">
        <v>106</v>
      </c>
      <c r="D115" t="s">
        <v>51</v>
      </c>
      <c r="E115" t="s">
        <v>33</v>
      </c>
      <c r="F115" t="s">
        <v>49</v>
      </c>
      <c r="G115" t="s">
        <v>30</v>
      </c>
      <c r="H115" t="s">
        <v>31</v>
      </c>
      <c r="I115" t="s">
        <v>60</v>
      </c>
      <c r="J115" t="s">
        <v>33</v>
      </c>
      <c r="K115" t="s">
        <v>107</v>
      </c>
      <c r="L115">
        <v>114.2</v>
      </c>
      <c r="M115">
        <v>198.9</v>
      </c>
      <c r="N115">
        <v>68.400000000000006</v>
      </c>
      <c r="O115">
        <v>58.7</v>
      </c>
      <c r="P115">
        <v>3430</v>
      </c>
      <c r="Q115">
        <v>152</v>
      </c>
      <c r="R115">
        <v>3.7</v>
      </c>
      <c r="S115">
        <v>3.52</v>
      </c>
      <c r="T115">
        <v>21</v>
      </c>
      <c r="U115">
        <v>95</v>
      </c>
      <c r="V115">
        <v>4150</v>
      </c>
      <c r="W115">
        <v>25</v>
      </c>
      <c r="X115">
        <v>25</v>
      </c>
      <c r="Y115">
        <v>13860</v>
      </c>
    </row>
    <row r="116" spans="1:25" x14ac:dyDescent="0.2">
      <c r="A116">
        <v>0</v>
      </c>
      <c r="B116" t="s">
        <v>142</v>
      </c>
      <c r="C116" t="s">
        <v>26</v>
      </c>
      <c r="D116" t="s">
        <v>27</v>
      </c>
      <c r="E116" t="s">
        <v>33</v>
      </c>
      <c r="F116" t="s">
        <v>41</v>
      </c>
      <c r="G116" t="s">
        <v>30</v>
      </c>
      <c r="H116" t="s">
        <v>31</v>
      </c>
      <c r="I116" t="s">
        <v>60</v>
      </c>
      <c r="J116" t="s">
        <v>33</v>
      </c>
      <c r="K116" t="s">
        <v>34</v>
      </c>
      <c r="L116">
        <v>107.9</v>
      </c>
      <c r="M116">
        <v>186.7</v>
      </c>
      <c r="N116">
        <v>68.400000000000006</v>
      </c>
      <c r="O116">
        <v>56.7</v>
      </c>
      <c r="P116">
        <v>3075</v>
      </c>
      <c r="Q116">
        <v>120</v>
      </c>
      <c r="R116">
        <v>3.46</v>
      </c>
      <c r="S116">
        <v>2.19</v>
      </c>
      <c r="T116">
        <v>8.4</v>
      </c>
      <c r="U116">
        <v>95</v>
      </c>
      <c r="V116">
        <v>5000</v>
      </c>
      <c r="W116">
        <v>19</v>
      </c>
      <c r="X116">
        <v>24</v>
      </c>
      <c r="Y116">
        <v>15580</v>
      </c>
    </row>
    <row r="117" spans="1:25" x14ac:dyDescent="0.2">
      <c r="A117">
        <v>0</v>
      </c>
      <c r="B117" t="s">
        <v>145</v>
      </c>
      <c r="C117" t="s">
        <v>106</v>
      </c>
      <c r="D117" t="s">
        <v>51</v>
      </c>
      <c r="E117" t="s">
        <v>33</v>
      </c>
      <c r="F117" t="s">
        <v>41</v>
      </c>
      <c r="G117" t="s">
        <v>30</v>
      </c>
      <c r="H117" t="s">
        <v>31</v>
      </c>
      <c r="I117" t="s">
        <v>60</v>
      </c>
      <c r="J117" t="s">
        <v>33</v>
      </c>
      <c r="K117" t="s">
        <v>107</v>
      </c>
      <c r="L117">
        <v>107.9</v>
      </c>
      <c r="M117">
        <v>186.7</v>
      </c>
      <c r="N117">
        <v>68.400000000000006</v>
      </c>
      <c r="O117">
        <v>56.7</v>
      </c>
      <c r="P117">
        <v>3252</v>
      </c>
      <c r="Q117">
        <v>152</v>
      </c>
      <c r="R117">
        <v>3.7</v>
      </c>
      <c r="S117">
        <v>3.52</v>
      </c>
      <c r="T117">
        <v>21</v>
      </c>
      <c r="U117">
        <v>95</v>
      </c>
      <c r="V117">
        <v>4150</v>
      </c>
      <c r="W117">
        <v>28</v>
      </c>
      <c r="X117">
        <v>33</v>
      </c>
      <c r="Y117">
        <v>16900</v>
      </c>
    </row>
    <row r="118" spans="1:25" x14ac:dyDescent="0.2">
      <c r="A118">
        <v>0</v>
      </c>
      <c r="B118" t="s">
        <v>142</v>
      </c>
      <c r="C118" t="s">
        <v>26</v>
      </c>
      <c r="D118" t="s">
        <v>27</v>
      </c>
      <c r="E118" t="s">
        <v>33</v>
      </c>
      <c r="F118" t="s">
        <v>49</v>
      </c>
      <c r="G118" t="s">
        <v>30</v>
      </c>
      <c r="H118" t="s">
        <v>31</v>
      </c>
      <c r="I118" t="s">
        <v>60</v>
      </c>
      <c r="J118" t="s">
        <v>33</v>
      </c>
      <c r="K118" t="s">
        <v>34</v>
      </c>
      <c r="L118">
        <v>114.2</v>
      </c>
      <c r="M118">
        <v>198.9</v>
      </c>
      <c r="N118">
        <v>68.400000000000006</v>
      </c>
      <c r="O118">
        <v>56.7</v>
      </c>
      <c r="P118">
        <v>3285</v>
      </c>
      <c r="Q118">
        <v>120</v>
      </c>
      <c r="R118">
        <v>3.46</v>
      </c>
      <c r="S118">
        <v>2.19</v>
      </c>
      <c r="T118">
        <v>8.4</v>
      </c>
      <c r="U118">
        <v>95</v>
      </c>
      <c r="V118">
        <v>5000</v>
      </c>
      <c r="W118">
        <v>19</v>
      </c>
      <c r="X118">
        <v>24</v>
      </c>
      <c r="Y118">
        <v>16695</v>
      </c>
    </row>
    <row r="119" spans="1:25" x14ac:dyDescent="0.2">
      <c r="A119">
        <v>0</v>
      </c>
      <c r="B119" t="s">
        <v>146</v>
      </c>
      <c r="C119" t="s">
        <v>106</v>
      </c>
      <c r="D119" t="s">
        <v>51</v>
      </c>
      <c r="E119" t="s">
        <v>33</v>
      </c>
      <c r="F119" t="s">
        <v>49</v>
      </c>
      <c r="G119" t="s">
        <v>30</v>
      </c>
      <c r="H119" t="s">
        <v>31</v>
      </c>
      <c r="I119" t="s">
        <v>60</v>
      </c>
      <c r="J119" t="s">
        <v>33</v>
      </c>
      <c r="K119" t="s">
        <v>107</v>
      </c>
      <c r="L119">
        <v>114.2</v>
      </c>
      <c r="M119">
        <v>198.9</v>
      </c>
      <c r="N119">
        <v>68.400000000000006</v>
      </c>
      <c r="O119">
        <v>58.7</v>
      </c>
      <c r="P119">
        <v>3485</v>
      </c>
      <c r="Q119">
        <v>152</v>
      </c>
      <c r="R119">
        <v>3.7</v>
      </c>
      <c r="S119">
        <v>3.52</v>
      </c>
      <c r="T119">
        <v>21</v>
      </c>
      <c r="U119">
        <v>95</v>
      </c>
      <c r="V119">
        <v>4150</v>
      </c>
      <c r="W119">
        <v>25</v>
      </c>
      <c r="X119">
        <v>25</v>
      </c>
      <c r="Y119">
        <v>17075</v>
      </c>
    </row>
    <row r="120" spans="1:25" x14ac:dyDescent="0.2">
      <c r="A120">
        <v>0</v>
      </c>
      <c r="B120" t="s">
        <v>142</v>
      </c>
      <c r="C120" t="s">
        <v>26</v>
      </c>
      <c r="D120" t="s">
        <v>27</v>
      </c>
      <c r="E120" t="s">
        <v>33</v>
      </c>
      <c r="F120" t="s">
        <v>41</v>
      </c>
      <c r="G120" t="s">
        <v>30</v>
      </c>
      <c r="H120" t="s">
        <v>31</v>
      </c>
      <c r="I120" t="s">
        <v>60</v>
      </c>
      <c r="J120" t="s">
        <v>33</v>
      </c>
      <c r="K120" t="s">
        <v>34</v>
      </c>
      <c r="L120">
        <v>107.9</v>
      </c>
      <c r="M120">
        <v>186.7</v>
      </c>
      <c r="N120">
        <v>68.400000000000006</v>
      </c>
      <c r="O120">
        <v>56.7</v>
      </c>
      <c r="P120">
        <v>3075</v>
      </c>
      <c r="Q120">
        <v>120</v>
      </c>
      <c r="R120">
        <v>3.46</v>
      </c>
      <c r="S120">
        <v>3.19</v>
      </c>
      <c r="T120">
        <v>8.4</v>
      </c>
      <c r="U120">
        <v>97</v>
      </c>
      <c r="V120">
        <v>5000</v>
      </c>
      <c r="W120">
        <v>19</v>
      </c>
      <c r="X120">
        <v>24</v>
      </c>
      <c r="Y120">
        <v>16630</v>
      </c>
    </row>
    <row r="121" spans="1:25" x14ac:dyDescent="0.2">
      <c r="A121">
        <v>0</v>
      </c>
      <c r="B121" t="s">
        <v>142</v>
      </c>
      <c r="C121" t="s">
        <v>106</v>
      </c>
      <c r="D121" t="s">
        <v>51</v>
      </c>
      <c r="E121" t="s">
        <v>33</v>
      </c>
      <c r="F121" t="s">
        <v>41</v>
      </c>
      <c r="G121" t="s">
        <v>30</v>
      </c>
      <c r="H121" t="s">
        <v>31</v>
      </c>
      <c r="I121" t="s">
        <v>60</v>
      </c>
      <c r="J121" t="s">
        <v>33</v>
      </c>
      <c r="K121" t="s">
        <v>107</v>
      </c>
      <c r="L121">
        <v>107.9</v>
      </c>
      <c r="M121">
        <v>186.7</v>
      </c>
      <c r="N121">
        <v>68.400000000000006</v>
      </c>
      <c r="O121">
        <v>56.7</v>
      </c>
      <c r="P121">
        <v>3252</v>
      </c>
      <c r="Q121">
        <v>152</v>
      </c>
      <c r="R121">
        <v>3.7</v>
      </c>
      <c r="S121">
        <v>3.52</v>
      </c>
      <c r="T121">
        <v>21</v>
      </c>
      <c r="U121">
        <v>95</v>
      </c>
      <c r="V121">
        <v>4150</v>
      </c>
      <c r="W121">
        <v>28</v>
      </c>
      <c r="X121">
        <v>33</v>
      </c>
      <c r="Y121">
        <v>17950</v>
      </c>
    </row>
    <row r="122" spans="1:25" x14ac:dyDescent="0.2">
      <c r="A122">
        <v>0</v>
      </c>
      <c r="B122" t="s">
        <v>145</v>
      </c>
      <c r="C122" t="s">
        <v>26</v>
      </c>
      <c r="D122" t="s">
        <v>51</v>
      </c>
      <c r="E122" t="s">
        <v>33</v>
      </c>
      <c r="F122" t="s">
        <v>41</v>
      </c>
      <c r="G122" t="s">
        <v>30</v>
      </c>
      <c r="H122" t="s">
        <v>31</v>
      </c>
      <c r="I122" t="s">
        <v>60</v>
      </c>
      <c r="J122" t="s">
        <v>33</v>
      </c>
      <c r="K122" t="s">
        <v>34</v>
      </c>
      <c r="L122">
        <v>108</v>
      </c>
      <c r="M122">
        <v>186.7</v>
      </c>
      <c r="N122">
        <v>68.3</v>
      </c>
      <c r="O122">
        <v>56</v>
      </c>
      <c r="P122">
        <v>3130</v>
      </c>
      <c r="Q122">
        <v>134</v>
      </c>
      <c r="R122">
        <v>3.61</v>
      </c>
      <c r="S122">
        <v>3.21</v>
      </c>
      <c r="T122">
        <v>7</v>
      </c>
      <c r="U122">
        <v>142</v>
      </c>
      <c r="V122">
        <v>5600</v>
      </c>
      <c r="W122">
        <v>18</v>
      </c>
      <c r="X122">
        <v>24</v>
      </c>
      <c r="Y122">
        <v>18150</v>
      </c>
    </row>
    <row r="123" spans="1:25" x14ac:dyDescent="0.2">
      <c r="A123">
        <v>1</v>
      </c>
      <c r="B123" t="s">
        <v>147</v>
      </c>
      <c r="C123" t="s">
        <v>26</v>
      </c>
      <c r="D123" t="s">
        <v>27</v>
      </c>
      <c r="E123" t="s">
        <v>28</v>
      </c>
      <c r="F123" t="s">
        <v>37</v>
      </c>
      <c r="G123" t="s">
        <v>42</v>
      </c>
      <c r="H123" t="s">
        <v>31</v>
      </c>
      <c r="I123" t="s">
        <v>43</v>
      </c>
      <c r="J123" t="s">
        <v>33</v>
      </c>
      <c r="K123" t="s">
        <v>62</v>
      </c>
      <c r="L123">
        <v>93.7</v>
      </c>
      <c r="M123">
        <v>157.30000000000001</v>
      </c>
      <c r="N123">
        <v>63.8</v>
      </c>
      <c r="O123">
        <v>50.8</v>
      </c>
      <c r="P123">
        <v>1918</v>
      </c>
      <c r="Q123">
        <v>90</v>
      </c>
      <c r="R123">
        <v>2.97</v>
      </c>
      <c r="S123">
        <v>3.23</v>
      </c>
      <c r="T123">
        <v>9.4</v>
      </c>
      <c r="U123">
        <v>68</v>
      </c>
      <c r="V123">
        <v>5500</v>
      </c>
      <c r="W123">
        <v>37</v>
      </c>
      <c r="X123">
        <v>41</v>
      </c>
      <c r="Y123">
        <v>5572</v>
      </c>
    </row>
    <row r="124" spans="1:25" x14ac:dyDescent="0.2">
      <c r="A124">
        <v>1</v>
      </c>
      <c r="B124" t="s">
        <v>148</v>
      </c>
      <c r="C124" t="s">
        <v>26</v>
      </c>
      <c r="D124" t="s">
        <v>51</v>
      </c>
      <c r="E124" t="s">
        <v>28</v>
      </c>
      <c r="F124" t="s">
        <v>37</v>
      </c>
      <c r="G124" t="s">
        <v>42</v>
      </c>
      <c r="H124" t="s">
        <v>31</v>
      </c>
      <c r="I124" t="s">
        <v>43</v>
      </c>
      <c r="J124" t="s">
        <v>33</v>
      </c>
      <c r="K124" t="s">
        <v>123</v>
      </c>
      <c r="L124">
        <v>93.7</v>
      </c>
      <c r="M124">
        <v>157.30000000000001</v>
      </c>
      <c r="N124">
        <v>63.8</v>
      </c>
      <c r="O124">
        <v>50.8</v>
      </c>
      <c r="P124">
        <v>2128</v>
      </c>
      <c r="Q124">
        <v>98</v>
      </c>
      <c r="R124">
        <v>3.03</v>
      </c>
      <c r="S124">
        <v>3.39</v>
      </c>
      <c r="T124">
        <v>7.6</v>
      </c>
      <c r="U124">
        <v>102</v>
      </c>
      <c r="V124">
        <v>5500</v>
      </c>
      <c r="W124">
        <v>24</v>
      </c>
      <c r="X124">
        <v>30</v>
      </c>
      <c r="Y124">
        <v>7957</v>
      </c>
    </row>
    <row r="125" spans="1:25" x14ac:dyDescent="0.2">
      <c r="A125">
        <v>1</v>
      </c>
      <c r="B125" t="s">
        <v>147</v>
      </c>
      <c r="C125" t="s">
        <v>26</v>
      </c>
      <c r="D125" t="s">
        <v>27</v>
      </c>
      <c r="E125" t="s">
        <v>33</v>
      </c>
      <c r="F125" t="s">
        <v>37</v>
      </c>
      <c r="G125" t="s">
        <v>42</v>
      </c>
      <c r="H125" t="s">
        <v>31</v>
      </c>
      <c r="I125" t="s">
        <v>43</v>
      </c>
      <c r="J125" t="s">
        <v>33</v>
      </c>
      <c r="K125" t="s">
        <v>62</v>
      </c>
      <c r="L125">
        <v>93.7</v>
      </c>
      <c r="M125">
        <v>157.30000000000001</v>
      </c>
      <c r="N125">
        <v>63.8</v>
      </c>
      <c r="O125">
        <v>50.6</v>
      </c>
      <c r="P125">
        <v>1967</v>
      </c>
      <c r="Q125">
        <v>90</v>
      </c>
      <c r="R125">
        <v>2.97</v>
      </c>
      <c r="S125">
        <v>3.23</v>
      </c>
      <c r="T125">
        <v>9.4</v>
      </c>
      <c r="U125">
        <v>68</v>
      </c>
      <c r="V125">
        <v>5500</v>
      </c>
      <c r="W125">
        <v>31</v>
      </c>
      <c r="X125">
        <v>38</v>
      </c>
      <c r="Y125">
        <v>6229</v>
      </c>
    </row>
    <row r="126" spans="1:25" x14ac:dyDescent="0.2">
      <c r="A126">
        <v>1</v>
      </c>
      <c r="B126" t="s">
        <v>149</v>
      </c>
      <c r="C126" t="s">
        <v>26</v>
      </c>
      <c r="D126" t="s">
        <v>27</v>
      </c>
      <c r="E126" t="s">
        <v>33</v>
      </c>
      <c r="F126" t="s">
        <v>41</v>
      </c>
      <c r="G126" t="s">
        <v>42</v>
      </c>
      <c r="H126" t="s">
        <v>31</v>
      </c>
      <c r="I126" t="s">
        <v>43</v>
      </c>
      <c r="J126" t="s">
        <v>33</v>
      </c>
      <c r="K126" t="s">
        <v>62</v>
      </c>
      <c r="L126">
        <v>93.7</v>
      </c>
      <c r="M126">
        <v>167.3</v>
      </c>
      <c r="N126">
        <v>63.8</v>
      </c>
      <c r="O126">
        <v>50.8</v>
      </c>
      <c r="P126">
        <v>1989</v>
      </c>
      <c r="Q126">
        <v>90</v>
      </c>
      <c r="R126">
        <v>2.97</v>
      </c>
      <c r="S126">
        <v>3.23</v>
      </c>
      <c r="T126">
        <v>9.4</v>
      </c>
      <c r="U126">
        <v>68</v>
      </c>
      <c r="V126">
        <v>5500</v>
      </c>
      <c r="W126">
        <v>31</v>
      </c>
      <c r="X126">
        <v>38</v>
      </c>
      <c r="Y126">
        <v>6692</v>
      </c>
    </row>
    <row r="127" spans="1:25" x14ac:dyDescent="0.2">
      <c r="A127">
        <v>1</v>
      </c>
      <c r="B127" t="s">
        <v>150</v>
      </c>
      <c r="C127" t="s">
        <v>26</v>
      </c>
      <c r="D127" t="s">
        <v>27</v>
      </c>
      <c r="E127" t="s">
        <v>33</v>
      </c>
      <c r="F127" t="s">
        <v>41</v>
      </c>
      <c r="G127" t="s">
        <v>42</v>
      </c>
      <c r="H127" t="s">
        <v>31</v>
      </c>
      <c r="I127" t="s">
        <v>43</v>
      </c>
      <c r="J127" t="s">
        <v>33</v>
      </c>
      <c r="K127" t="s">
        <v>62</v>
      </c>
      <c r="L127">
        <v>93.7</v>
      </c>
      <c r="M127">
        <v>167.3</v>
      </c>
      <c r="N127">
        <v>63.8</v>
      </c>
      <c r="O127">
        <v>50.8</v>
      </c>
      <c r="P127">
        <v>2191</v>
      </c>
      <c r="Q127">
        <v>98</v>
      </c>
      <c r="R127">
        <v>2.97</v>
      </c>
      <c r="S127">
        <v>3.23</v>
      </c>
      <c r="T127">
        <v>9.4</v>
      </c>
      <c r="U127">
        <v>68</v>
      </c>
      <c r="V127">
        <v>5500</v>
      </c>
      <c r="W127">
        <v>31</v>
      </c>
      <c r="X127">
        <v>38</v>
      </c>
      <c r="Y127">
        <v>7609</v>
      </c>
    </row>
    <row r="128" spans="1:25" x14ac:dyDescent="0.2">
      <c r="A128">
        <v>-1</v>
      </c>
      <c r="B128" t="s">
        <v>151</v>
      </c>
      <c r="C128" t="s">
        <v>26</v>
      </c>
      <c r="D128" t="s">
        <v>27</v>
      </c>
      <c r="E128" t="s">
        <v>33</v>
      </c>
      <c r="F128" t="s">
        <v>49</v>
      </c>
      <c r="G128" t="s">
        <v>42</v>
      </c>
      <c r="H128" t="s">
        <v>31</v>
      </c>
      <c r="I128" t="s">
        <v>43</v>
      </c>
      <c r="J128" t="s">
        <v>33</v>
      </c>
      <c r="K128" t="s">
        <v>62</v>
      </c>
      <c r="L128">
        <v>103.3</v>
      </c>
      <c r="M128">
        <v>174.6</v>
      </c>
      <c r="N128">
        <v>64.599999999999994</v>
      </c>
      <c r="O128">
        <v>59.8</v>
      </c>
      <c r="P128">
        <v>2535</v>
      </c>
      <c r="Q128">
        <v>122</v>
      </c>
      <c r="R128">
        <v>3.35</v>
      </c>
      <c r="S128">
        <v>3.46</v>
      </c>
      <c r="T128">
        <v>8.5</v>
      </c>
      <c r="U128">
        <v>88</v>
      </c>
      <c r="V128">
        <v>5000</v>
      </c>
      <c r="W128">
        <v>24</v>
      </c>
      <c r="X128">
        <v>30</v>
      </c>
      <c r="Y128">
        <v>8921</v>
      </c>
    </row>
    <row r="129" spans="1:25" x14ac:dyDescent="0.2">
      <c r="A129">
        <v>3</v>
      </c>
      <c r="B129" t="s">
        <v>152</v>
      </c>
      <c r="C129" t="s">
        <v>26</v>
      </c>
      <c r="D129" t="s">
        <v>51</v>
      </c>
      <c r="E129" t="s">
        <v>28</v>
      </c>
      <c r="F129" t="s">
        <v>37</v>
      </c>
      <c r="G129" t="s">
        <v>30</v>
      </c>
      <c r="H129" t="s">
        <v>31</v>
      </c>
      <c r="I129" t="s">
        <v>43</v>
      </c>
      <c r="J129" t="s">
        <v>33</v>
      </c>
      <c r="K129" t="s">
        <v>123</v>
      </c>
      <c r="L129">
        <v>95.9</v>
      </c>
      <c r="M129">
        <v>173.2</v>
      </c>
      <c r="N129">
        <v>66.3</v>
      </c>
      <c r="O129">
        <v>50.2</v>
      </c>
      <c r="P129">
        <v>2818</v>
      </c>
      <c r="Q129">
        <v>156</v>
      </c>
      <c r="R129">
        <v>3.59</v>
      </c>
      <c r="S129">
        <v>3.86</v>
      </c>
      <c r="T129">
        <v>7</v>
      </c>
      <c r="U129">
        <v>145</v>
      </c>
      <c r="V129">
        <v>5000</v>
      </c>
      <c r="W129">
        <v>19</v>
      </c>
      <c r="X129">
        <v>24</v>
      </c>
      <c r="Y129">
        <v>12764</v>
      </c>
    </row>
    <row r="130" spans="1:25" x14ac:dyDescent="0.2">
      <c r="A130">
        <v>3</v>
      </c>
      <c r="B130" t="s">
        <v>153</v>
      </c>
      <c r="C130" t="s">
        <v>26</v>
      </c>
      <c r="D130" t="s">
        <v>27</v>
      </c>
      <c r="E130" t="s">
        <v>28</v>
      </c>
      <c r="F130" t="s">
        <v>37</v>
      </c>
      <c r="G130" t="s">
        <v>30</v>
      </c>
      <c r="H130" t="s">
        <v>31</v>
      </c>
      <c r="I130" t="s">
        <v>43</v>
      </c>
      <c r="J130" t="s">
        <v>33</v>
      </c>
      <c r="K130" t="s">
        <v>34</v>
      </c>
      <c r="L130">
        <v>94.5</v>
      </c>
      <c r="M130">
        <v>168.9</v>
      </c>
      <c r="N130">
        <v>68.3</v>
      </c>
      <c r="O130">
        <v>50.2</v>
      </c>
      <c r="P130">
        <v>2778</v>
      </c>
      <c r="Q130">
        <v>151</v>
      </c>
      <c r="R130">
        <v>3.94</v>
      </c>
      <c r="S130">
        <v>3.11</v>
      </c>
      <c r="T130">
        <v>9.5</v>
      </c>
      <c r="U130">
        <v>143</v>
      </c>
      <c r="V130">
        <v>5500</v>
      </c>
      <c r="W130">
        <v>19</v>
      </c>
      <c r="X130">
        <v>27</v>
      </c>
      <c r="Y130">
        <v>22018</v>
      </c>
    </row>
    <row r="131" spans="1:25" x14ac:dyDescent="0.2">
      <c r="A131">
        <v>3</v>
      </c>
      <c r="B131" t="s">
        <v>154</v>
      </c>
      <c r="C131" t="s">
        <v>26</v>
      </c>
      <c r="D131" t="s">
        <v>27</v>
      </c>
      <c r="E131" t="s">
        <v>28</v>
      </c>
      <c r="F131" t="s">
        <v>111</v>
      </c>
      <c r="G131" t="s">
        <v>30</v>
      </c>
      <c r="H131" t="s">
        <v>155</v>
      </c>
      <c r="I131" t="s">
        <v>156</v>
      </c>
      <c r="J131" t="s">
        <v>39</v>
      </c>
      <c r="K131" t="s">
        <v>34</v>
      </c>
      <c r="L131">
        <v>89.5</v>
      </c>
      <c r="M131">
        <v>168.9</v>
      </c>
      <c r="N131">
        <v>65</v>
      </c>
      <c r="O131">
        <v>51.6</v>
      </c>
      <c r="P131">
        <v>2756</v>
      </c>
      <c r="Q131">
        <v>194</v>
      </c>
      <c r="R131">
        <v>3.74</v>
      </c>
      <c r="S131">
        <v>2.9</v>
      </c>
      <c r="T131">
        <v>9.5</v>
      </c>
      <c r="U131">
        <v>207</v>
      </c>
      <c r="V131">
        <v>5900</v>
      </c>
      <c r="W131">
        <v>17</v>
      </c>
      <c r="X131">
        <v>25</v>
      </c>
      <c r="Y131">
        <v>32528</v>
      </c>
    </row>
    <row r="132" spans="1:25" x14ac:dyDescent="0.2">
      <c r="A132">
        <v>3</v>
      </c>
      <c r="B132" t="s">
        <v>157</v>
      </c>
      <c r="C132" t="s">
        <v>26</v>
      </c>
      <c r="D132" t="s">
        <v>27</v>
      </c>
      <c r="E132" t="s">
        <v>28</v>
      </c>
      <c r="F132" t="s">
        <v>111</v>
      </c>
      <c r="G132" t="s">
        <v>30</v>
      </c>
      <c r="H132" t="s">
        <v>155</v>
      </c>
      <c r="I132" t="s">
        <v>156</v>
      </c>
      <c r="J132" t="s">
        <v>39</v>
      </c>
      <c r="K132" t="s">
        <v>34</v>
      </c>
      <c r="L132">
        <v>89.5</v>
      </c>
      <c r="M132">
        <v>168.9</v>
      </c>
      <c r="N132">
        <v>65</v>
      </c>
      <c r="O132">
        <v>51.6</v>
      </c>
      <c r="P132">
        <v>2756</v>
      </c>
      <c r="Q132">
        <v>194</v>
      </c>
      <c r="R132">
        <v>3.74</v>
      </c>
      <c r="S132">
        <v>2.9</v>
      </c>
      <c r="T132">
        <v>9.5</v>
      </c>
      <c r="U132">
        <v>207</v>
      </c>
      <c r="V132">
        <v>5900</v>
      </c>
      <c r="W132">
        <v>17</v>
      </c>
      <c r="X132">
        <v>25</v>
      </c>
      <c r="Y132">
        <v>34028</v>
      </c>
    </row>
    <row r="133" spans="1:25" x14ac:dyDescent="0.2">
      <c r="A133">
        <v>3</v>
      </c>
      <c r="B133" t="s">
        <v>158</v>
      </c>
      <c r="C133" t="s">
        <v>26</v>
      </c>
      <c r="D133" t="s">
        <v>27</v>
      </c>
      <c r="E133" t="s">
        <v>28</v>
      </c>
      <c r="F133" t="s">
        <v>29</v>
      </c>
      <c r="G133" t="s">
        <v>30</v>
      </c>
      <c r="H133" t="s">
        <v>155</v>
      </c>
      <c r="I133" t="s">
        <v>156</v>
      </c>
      <c r="J133" t="s">
        <v>39</v>
      </c>
      <c r="K133" t="s">
        <v>34</v>
      </c>
      <c r="L133">
        <v>89.5</v>
      </c>
      <c r="M133">
        <v>168.9</v>
      </c>
      <c r="N133">
        <v>65</v>
      </c>
      <c r="O133">
        <v>51.6</v>
      </c>
      <c r="P133">
        <v>2800</v>
      </c>
      <c r="Q133">
        <v>194</v>
      </c>
      <c r="R133">
        <v>3.74</v>
      </c>
      <c r="S133">
        <v>2.9</v>
      </c>
      <c r="T133">
        <v>9.5</v>
      </c>
      <c r="U133">
        <v>207</v>
      </c>
      <c r="V133">
        <v>5900</v>
      </c>
      <c r="W133">
        <v>17</v>
      </c>
      <c r="X133">
        <v>25</v>
      </c>
      <c r="Y133">
        <v>37028</v>
      </c>
    </row>
    <row r="134" spans="1:25" x14ac:dyDescent="0.2">
      <c r="A134">
        <v>1</v>
      </c>
      <c r="B134" t="s">
        <v>157</v>
      </c>
      <c r="C134" t="s">
        <v>26</v>
      </c>
      <c r="D134" t="s">
        <v>27</v>
      </c>
      <c r="E134" t="s">
        <v>28</v>
      </c>
      <c r="F134" t="s">
        <v>37</v>
      </c>
      <c r="G134" t="s">
        <v>30</v>
      </c>
      <c r="H134" t="s">
        <v>31</v>
      </c>
      <c r="I134" t="s">
        <v>159</v>
      </c>
      <c r="J134" t="s">
        <v>114</v>
      </c>
      <c r="K134" t="s">
        <v>34</v>
      </c>
      <c r="L134">
        <v>98.4</v>
      </c>
      <c r="M134">
        <v>175.7</v>
      </c>
      <c r="N134">
        <v>72.3</v>
      </c>
      <c r="O134">
        <v>50.5</v>
      </c>
      <c r="P134">
        <v>3366</v>
      </c>
      <c r="Q134">
        <v>203</v>
      </c>
      <c r="R134">
        <v>3.94</v>
      </c>
      <c r="S134">
        <v>3.11</v>
      </c>
      <c r="T134">
        <v>10</v>
      </c>
      <c r="U134">
        <v>288</v>
      </c>
      <c r="V134">
        <v>5750</v>
      </c>
      <c r="W134">
        <v>17</v>
      </c>
      <c r="X134">
        <v>28</v>
      </c>
      <c r="Y134">
        <v>31400.5</v>
      </c>
    </row>
    <row r="135" spans="1:25" x14ac:dyDescent="0.2">
      <c r="A135">
        <v>0</v>
      </c>
      <c r="B135" t="s">
        <v>160</v>
      </c>
      <c r="C135" t="s">
        <v>26</v>
      </c>
      <c r="D135" t="s">
        <v>27</v>
      </c>
      <c r="E135" t="s">
        <v>33</v>
      </c>
      <c r="F135" t="s">
        <v>49</v>
      </c>
      <c r="G135" t="s">
        <v>42</v>
      </c>
      <c r="H135" t="s">
        <v>31</v>
      </c>
      <c r="I135" t="s">
        <v>43</v>
      </c>
      <c r="J135" t="s">
        <v>33</v>
      </c>
      <c r="K135" t="s">
        <v>34</v>
      </c>
      <c r="L135">
        <v>96.1</v>
      </c>
      <c r="M135">
        <v>181.5</v>
      </c>
      <c r="N135">
        <v>66.5</v>
      </c>
      <c r="O135">
        <v>55.2</v>
      </c>
      <c r="P135">
        <v>2579</v>
      </c>
      <c r="Q135">
        <v>132</v>
      </c>
      <c r="R135">
        <v>3.46</v>
      </c>
      <c r="S135">
        <v>3.9</v>
      </c>
      <c r="T135">
        <v>8.6999999999999993</v>
      </c>
      <c r="U135">
        <v>90</v>
      </c>
      <c r="V135">
        <v>5100</v>
      </c>
      <c r="W135">
        <v>23</v>
      </c>
      <c r="X135">
        <v>31</v>
      </c>
      <c r="Y135">
        <v>9295</v>
      </c>
    </row>
    <row r="136" spans="1:25" x14ac:dyDescent="0.2">
      <c r="A136">
        <v>2</v>
      </c>
      <c r="B136" t="s">
        <v>161</v>
      </c>
      <c r="C136" t="s">
        <v>26</v>
      </c>
      <c r="D136" t="s">
        <v>27</v>
      </c>
      <c r="E136" t="s">
        <v>28</v>
      </c>
      <c r="F136" t="s">
        <v>37</v>
      </c>
      <c r="G136" t="s">
        <v>42</v>
      </c>
      <c r="H136" t="s">
        <v>31</v>
      </c>
      <c r="I136" t="s">
        <v>43</v>
      </c>
      <c r="J136" t="s">
        <v>33</v>
      </c>
      <c r="K136" t="s">
        <v>34</v>
      </c>
      <c r="L136">
        <v>96.1</v>
      </c>
      <c r="M136">
        <v>176.8</v>
      </c>
      <c r="N136">
        <v>66.599999999999994</v>
      </c>
      <c r="O136">
        <v>50.5</v>
      </c>
      <c r="P136">
        <v>2460</v>
      </c>
      <c r="Q136">
        <v>132</v>
      </c>
      <c r="R136">
        <v>3.46</v>
      </c>
      <c r="S136">
        <v>3.9</v>
      </c>
      <c r="T136">
        <v>8.6999999999999993</v>
      </c>
      <c r="U136">
        <v>90</v>
      </c>
      <c r="V136">
        <v>5100</v>
      </c>
      <c r="W136">
        <v>23</v>
      </c>
      <c r="X136">
        <v>31</v>
      </c>
      <c r="Y136">
        <v>9895</v>
      </c>
    </row>
    <row r="137" spans="1:25" x14ac:dyDescent="0.2">
      <c r="A137">
        <v>3</v>
      </c>
      <c r="B137" t="s">
        <v>162</v>
      </c>
      <c r="C137" t="s">
        <v>26</v>
      </c>
      <c r="D137" t="s">
        <v>27</v>
      </c>
      <c r="E137" t="s">
        <v>28</v>
      </c>
      <c r="F137" t="s">
        <v>37</v>
      </c>
      <c r="G137" t="s">
        <v>42</v>
      </c>
      <c r="H137" t="s">
        <v>31</v>
      </c>
      <c r="I137" t="s">
        <v>43</v>
      </c>
      <c r="J137" t="s">
        <v>33</v>
      </c>
      <c r="K137" t="s">
        <v>34</v>
      </c>
      <c r="L137">
        <v>99.1</v>
      </c>
      <c r="M137">
        <v>186.6</v>
      </c>
      <c r="N137">
        <v>66.5</v>
      </c>
      <c r="O137">
        <v>56.1</v>
      </c>
      <c r="P137">
        <v>2658</v>
      </c>
      <c r="Q137">
        <v>121</v>
      </c>
      <c r="R137">
        <v>3.54</v>
      </c>
      <c r="S137">
        <v>3.07</v>
      </c>
      <c r="T137">
        <v>9.31</v>
      </c>
      <c r="U137">
        <v>110</v>
      </c>
      <c r="V137">
        <v>5250</v>
      </c>
      <c r="W137">
        <v>21</v>
      </c>
      <c r="X137">
        <v>28</v>
      </c>
      <c r="Y137">
        <v>11850</v>
      </c>
    </row>
    <row r="138" spans="1:25" x14ac:dyDescent="0.2">
      <c r="A138">
        <v>2</v>
      </c>
      <c r="B138" t="s">
        <v>163</v>
      </c>
      <c r="C138" t="s">
        <v>26</v>
      </c>
      <c r="D138" t="s">
        <v>27</v>
      </c>
      <c r="E138" t="s">
        <v>33</v>
      </c>
      <c r="F138" t="s">
        <v>41</v>
      </c>
      <c r="G138" t="s">
        <v>42</v>
      </c>
      <c r="H138" t="s">
        <v>31</v>
      </c>
      <c r="I138" t="s">
        <v>43</v>
      </c>
      <c r="J138" t="s">
        <v>33</v>
      </c>
      <c r="K138" t="s">
        <v>34</v>
      </c>
      <c r="L138">
        <v>99.1</v>
      </c>
      <c r="M138">
        <v>186.6</v>
      </c>
      <c r="N138">
        <v>66.5</v>
      </c>
      <c r="O138">
        <v>56.1</v>
      </c>
      <c r="P138">
        <v>2695</v>
      </c>
      <c r="Q138">
        <v>121</v>
      </c>
      <c r="R138">
        <v>3.54</v>
      </c>
      <c r="S138">
        <v>3.07</v>
      </c>
      <c r="T138">
        <v>9.3000000000000007</v>
      </c>
      <c r="U138">
        <v>110</v>
      </c>
      <c r="V138">
        <v>5250</v>
      </c>
      <c r="W138">
        <v>21</v>
      </c>
      <c r="X138">
        <v>28</v>
      </c>
      <c r="Y138">
        <v>12170</v>
      </c>
    </row>
    <row r="139" spans="1:25" x14ac:dyDescent="0.2">
      <c r="A139">
        <v>3</v>
      </c>
      <c r="B139" t="s">
        <v>163</v>
      </c>
      <c r="C139" t="s">
        <v>26</v>
      </c>
      <c r="D139" t="s">
        <v>27</v>
      </c>
      <c r="E139" t="s">
        <v>28</v>
      </c>
      <c r="F139" t="s">
        <v>37</v>
      </c>
      <c r="G139" t="s">
        <v>42</v>
      </c>
      <c r="H139" t="s">
        <v>31</v>
      </c>
      <c r="I139" t="s">
        <v>43</v>
      </c>
      <c r="J139" t="s">
        <v>33</v>
      </c>
      <c r="K139" t="s">
        <v>34</v>
      </c>
      <c r="L139">
        <v>99.1</v>
      </c>
      <c r="M139">
        <v>186.6</v>
      </c>
      <c r="N139">
        <v>66.5</v>
      </c>
      <c r="O139">
        <v>56.1</v>
      </c>
      <c r="P139">
        <v>2707</v>
      </c>
      <c r="Q139">
        <v>121</v>
      </c>
      <c r="R139">
        <v>2.54</v>
      </c>
      <c r="S139">
        <v>2.0699999999999998</v>
      </c>
      <c r="T139">
        <v>9.3000000000000007</v>
      </c>
      <c r="U139">
        <v>110</v>
      </c>
      <c r="V139">
        <v>5250</v>
      </c>
      <c r="W139">
        <v>21</v>
      </c>
      <c r="X139">
        <v>28</v>
      </c>
      <c r="Y139">
        <v>15040</v>
      </c>
    </row>
    <row r="140" spans="1:25" x14ac:dyDescent="0.2">
      <c r="A140">
        <v>2</v>
      </c>
      <c r="B140" t="s">
        <v>164</v>
      </c>
      <c r="C140" t="s">
        <v>26</v>
      </c>
      <c r="D140" t="s">
        <v>27</v>
      </c>
      <c r="E140" t="s">
        <v>33</v>
      </c>
      <c r="F140" t="s">
        <v>41</v>
      </c>
      <c r="G140" t="s">
        <v>42</v>
      </c>
      <c r="H140" t="s">
        <v>31</v>
      </c>
      <c r="I140" t="s">
        <v>43</v>
      </c>
      <c r="J140" t="s">
        <v>33</v>
      </c>
      <c r="K140" t="s">
        <v>34</v>
      </c>
      <c r="L140">
        <v>99.1</v>
      </c>
      <c r="M140">
        <v>186.6</v>
      </c>
      <c r="N140">
        <v>66.5</v>
      </c>
      <c r="O140">
        <v>56.1</v>
      </c>
      <c r="P140">
        <v>2758</v>
      </c>
      <c r="Q140">
        <v>121</v>
      </c>
      <c r="R140">
        <v>3.54</v>
      </c>
      <c r="S140">
        <v>3.07</v>
      </c>
      <c r="T140">
        <v>9.3000000000000007</v>
      </c>
      <c r="U140">
        <v>110</v>
      </c>
      <c r="V140">
        <v>5250</v>
      </c>
      <c r="W140">
        <v>21</v>
      </c>
      <c r="X140">
        <v>28</v>
      </c>
      <c r="Y140">
        <v>15510</v>
      </c>
    </row>
    <row r="141" spans="1:25" x14ac:dyDescent="0.2">
      <c r="A141">
        <v>3</v>
      </c>
      <c r="B141" t="s">
        <v>164</v>
      </c>
      <c r="C141" t="s">
        <v>26</v>
      </c>
      <c r="D141" t="s">
        <v>51</v>
      </c>
      <c r="E141" t="s">
        <v>28</v>
      </c>
      <c r="F141" t="s">
        <v>37</v>
      </c>
      <c r="G141" t="s">
        <v>42</v>
      </c>
      <c r="H141" t="s">
        <v>31</v>
      </c>
      <c r="I141" t="s">
        <v>32</v>
      </c>
      <c r="J141" t="s">
        <v>33</v>
      </c>
      <c r="K141" t="s">
        <v>34</v>
      </c>
      <c r="L141">
        <v>99.1</v>
      </c>
      <c r="M141">
        <v>186.6</v>
      </c>
      <c r="N141">
        <v>66.5</v>
      </c>
      <c r="O141">
        <v>56.1</v>
      </c>
      <c r="P141">
        <v>2808</v>
      </c>
      <c r="Q141">
        <v>121</v>
      </c>
      <c r="R141">
        <v>3.54</v>
      </c>
      <c r="S141">
        <v>3.07</v>
      </c>
      <c r="T141">
        <v>9</v>
      </c>
      <c r="U141">
        <v>160</v>
      </c>
      <c r="V141">
        <v>5500</v>
      </c>
      <c r="W141">
        <v>19</v>
      </c>
      <c r="X141">
        <v>26</v>
      </c>
      <c r="Y141">
        <v>18150</v>
      </c>
    </row>
    <row r="142" spans="1:25" x14ac:dyDescent="0.2">
      <c r="A142">
        <v>2</v>
      </c>
      <c r="B142" t="s">
        <v>162</v>
      </c>
      <c r="C142" t="s">
        <v>26</v>
      </c>
      <c r="D142" t="s">
        <v>51</v>
      </c>
      <c r="E142" t="s">
        <v>33</v>
      </c>
      <c r="F142" t="s">
        <v>41</v>
      </c>
      <c r="G142" t="s">
        <v>42</v>
      </c>
      <c r="H142" t="s">
        <v>31</v>
      </c>
      <c r="I142" t="s">
        <v>32</v>
      </c>
      <c r="J142" t="s">
        <v>33</v>
      </c>
      <c r="K142" t="s">
        <v>34</v>
      </c>
      <c r="L142">
        <v>99.1</v>
      </c>
      <c r="M142">
        <v>186.6</v>
      </c>
      <c r="N142">
        <v>66.5</v>
      </c>
      <c r="O142">
        <v>56.1</v>
      </c>
      <c r="P142">
        <v>2847</v>
      </c>
      <c r="Q142">
        <v>121</v>
      </c>
      <c r="R142">
        <v>3.54</v>
      </c>
      <c r="S142">
        <v>3.07</v>
      </c>
      <c r="T142">
        <v>9</v>
      </c>
      <c r="U142">
        <v>160</v>
      </c>
      <c r="V142">
        <v>5500</v>
      </c>
      <c r="W142">
        <v>19</v>
      </c>
      <c r="X142">
        <v>26</v>
      </c>
      <c r="Y142">
        <v>18620</v>
      </c>
    </row>
    <row r="143" spans="1:25" x14ac:dyDescent="0.2">
      <c r="A143" s="28">
        <v>2</v>
      </c>
      <c r="B143" s="28" t="s">
        <v>165</v>
      </c>
      <c r="C143" s="28" t="s">
        <v>26</v>
      </c>
      <c r="D143" s="28" t="s">
        <v>27</v>
      </c>
      <c r="E143" s="28" t="s">
        <v>28</v>
      </c>
      <c r="F143" s="28" t="s">
        <v>37</v>
      </c>
      <c r="G143" s="28" t="s">
        <v>42</v>
      </c>
      <c r="H143" s="28" t="s">
        <v>31</v>
      </c>
      <c r="I143" s="28" t="s">
        <v>156</v>
      </c>
      <c r="J143" s="28" t="s">
        <v>33</v>
      </c>
      <c r="K143" s="28" t="s">
        <v>62</v>
      </c>
      <c r="L143" s="28">
        <v>93.7</v>
      </c>
      <c r="M143" s="28">
        <v>156.9</v>
      </c>
      <c r="N143" s="28">
        <v>63.4</v>
      </c>
      <c r="O143" s="28">
        <v>53.7</v>
      </c>
      <c r="P143" s="28">
        <v>2050</v>
      </c>
      <c r="Q143" s="28">
        <v>97</v>
      </c>
      <c r="R143" s="28">
        <v>3.62</v>
      </c>
      <c r="S143" s="28">
        <v>2.36</v>
      </c>
      <c r="T143" s="28">
        <v>9</v>
      </c>
      <c r="U143" s="28">
        <v>69</v>
      </c>
      <c r="V143" s="28">
        <v>4900</v>
      </c>
      <c r="W143" s="28">
        <v>31</v>
      </c>
      <c r="X143" s="28">
        <v>36</v>
      </c>
      <c r="Y143" s="28">
        <v>5118</v>
      </c>
    </row>
    <row r="144" spans="1:25" x14ac:dyDescent="0.2">
      <c r="A144">
        <v>2</v>
      </c>
      <c r="B144" t="s">
        <v>166</v>
      </c>
      <c r="C144" t="s">
        <v>26</v>
      </c>
      <c r="D144" t="s">
        <v>27</v>
      </c>
      <c r="E144" t="s">
        <v>28</v>
      </c>
      <c r="F144" t="s">
        <v>37</v>
      </c>
      <c r="G144" t="s">
        <v>42</v>
      </c>
      <c r="H144" t="s">
        <v>31</v>
      </c>
      <c r="I144" t="s">
        <v>156</v>
      </c>
      <c r="J144" t="s">
        <v>33</v>
      </c>
      <c r="K144" t="s">
        <v>62</v>
      </c>
      <c r="L144">
        <v>93.7</v>
      </c>
      <c r="M144">
        <v>157.9</v>
      </c>
      <c r="N144">
        <v>63.6</v>
      </c>
      <c r="O144">
        <v>53.7</v>
      </c>
      <c r="P144">
        <v>2120</v>
      </c>
      <c r="Q144">
        <v>108</v>
      </c>
      <c r="R144">
        <v>3.62</v>
      </c>
      <c r="S144">
        <v>2.64</v>
      </c>
      <c r="T144">
        <v>8.6999999999999993</v>
      </c>
      <c r="U144">
        <v>73</v>
      </c>
      <c r="V144">
        <v>4400</v>
      </c>
      <c r="W144">
        <v>26</v>
      </c>
      <c r="X144">
        <v>31</v>
      </c>
      <c r="Y144">
        <v>7053</v>
      </c>
    </row>
    <row r="145" spans="1:25" x14ac:dyDescent="0.2">
      <c r="A145">
        <v>2</v>
      </c>
      <c r="B145" t="s">
        <v>166</v>
      </c>
      <c r="C145" t="s">
        <v>26</v>
      </c>
      <c r="D145" t="s">
        <v>27</v>
      </c>
      <c r="E145" t="s">
        <v>28</v>
      </c>
      <c r="F145" t="s">
        <v>37</v>
      </c>
      <c r="G145" t="s">
        <v>45</v>
      </c>
      <c r="H145" t="s">
        <v>31</v>
      </c>
      <c r="I145" t="s">
        <v>156</v>
      </c>
      <c r="J145" t="s">
        <v>33</v>
      </c>
      <c r="K145" t="s">
        <v>62</v>
      </c>
      <c r="L145">
        <v>93.3</v>
      </c>
      <c r="M145">
        <v>157.30000000000001</v>
      </c>
      <c r="N145">
        <v>63.8</v>
      </c>
      <c r="O145">
        <v>55.7</v>
      </c>
      <c r="P145">
        <v>2240</v>
      </c>
      <c r="Q145">
        <v>108</v>
      </c>
      <c r="R145">
        <v>3.62</v>
      </c>
      <c r="S145">
        <v>2.64</v>
      </c>
      <c r="T145">
        <v>8.6999999999999993</v>
      </c>
      <c r="U145">
        <v>73</v>
      </c>
      <c r="V145">
        <v>4400</v>
      </c>
      <c r="W145">
        <v>26</v>
      </c>
      <c r="X145">
        <v>31</v>
      </c>
      <c r="Y145">
        <v>7603</v>
      </c>
    </row>
    <row r="146" spans="1:25" x14ac:dyDescent="0.2">
      <c r="A146">
        <v>0</v>
      </c>
      <c r="B146" t="s">
        <v>165</v>
      </c>
      <c r="C146" t="s">
        <v>26</v>
      </c>
      <c r="D146" t="s">
        <v>27</v>
      </c>
      <c r="E146" t="s">
        <v>33</v>
      </c>
      <c r="F146" t="s">
        <v>41</v>
      </c>
      <c r="G146" t="s">
        <v>42</v>
      </c>
      <c r="H146" t="s">
        <v>31</v>
      </c>
      <c r="I146" t="s">
        <v>156</v>
      </c>
      <c r="J146" t="s">
        <v>33</v>
      </c>
      <c r="K146" t="s">
        <v>62</v>
      </c>
      <c r="L146">
        <v>97.2</v>
      </c>
      <c r="M146">
        <v>172</v>
      </c>
      <c r="N146">
        <v>65.400000000000006</v>
      </c>
      <c r="O146">
        <v>52.5</v>
      </c>
      <c r="P146">
        <v>2145</v>
      </c>
      <c r="Q146">
        <v>108</v>
      </c>
      <c r="R146">
        <v>3.62</v>
      </c>
      <c r="S146">
        <v>2.64</v>
      </c>
      <c r="T146">
        <v>9.5</v>
      </c>
      <c r="U146">
        <v>82</v>
      </c>
      <c r="V146">
        <v>4800</v>
      </c>
      <c r="W146">
        <v>32</v>
      </c>
      <c r="X146">
        <v>37</v>
      </c>
      <c r="Y146">
        <v>7126</v>
      </c>
    </row>
    <row r="147" spans="1:25" x14ac:dyDescent="0.2">
      <c r="A147">
        <v>0</v>
      </c>
      <c r="B147" t="s">
        <v>167</v>
      </c>
      <c r="C147" t="s">
        <v>26</v>
      </c>
      <c r="D147" t="s">
        <v>27</v>
      </c>
      <c r="E147" t="s">
        <v>33</v>
      </c>
      <c r="F147" t="s">
        <v>41</v>
      </c>
      <c r="G147" t="s">
        <v>42</v>
      </c>
      <c r="H147" t="s">
        <v>31</v>
      </c>
      <c r="I147" t="s">
        <v>156</v>
      </c>
      <c r="J147" t="s">
        <v>33</v>
      </c>
      <c r="K147" t="s">
        <v>62</v>
      </c>
      <c r="L147">
        <v>97.2</v>
      </c>
      <c r="M147">
        <v>172</v>
      </c>
      <c r="N147">
        <v>65.400000000000006</v>
      </c>
      <c r="O147">
        <v>52.5</v>
      </c>
      <c r="P147">
        <v>2190</v>
      </c>
      <c r="Q147">
        <v>108</v>
      </c>
      <c r="R147">
        <v>3.62</v>
      </c>
      <c r="S147">
        <v>2.64</v>
      </c>
      <c r="T147">
        <v>9.5</v>
      </c>
      <c r="U147">
        <v>82</v>
      </c>
      <c r="V147">
        <v>4400</v>
      </c>
      <c r="W147">
        <v>28</v>
      </c>
      <c r="X147">
        <v>33</v>
      </c>
      <c r="Y147">
        <v>7775</v>
      </c>
    </row>
    <row r="148" spans="1:25" x14ac:dyDescent="0.2">
      <c r="A148">
        <v>0</v>
      </c>
      <c r="B148" t="s">
        <v>168</v>
      </c>
      <c r="C148" t="s">
        <v>26</v>
      </c>
      <c r="D148" t="s">
        <v>27</v>
      </c>
      <c r="E148" t="s">
        <v>33</v>
      </c>
      <c r="F148" t="s">
        <v>41</v>
      </c>
      <c r="G148" t="s">
        <v>42</v>
      </c>
      <c r="H148" t="s">
        <v>31</v>
      </c>
      <c r="I148" t="s">
        <v>156</v>
      </c>
      <c r="J148" t="s">
        <v>33</v>
      </c>
      <c r="K148" t="s">
        <v>34</v>
      </c>
      <c r="L148">
        <v>97.2</v>
      </c>
      <c r="M148">
        <v>172</v>
      </c>
      <c r="N148">
        <v>65.400000000000006</v>
      </c>
      <c r="O148">
        <v>52.5</v>
      </c>
      <c r="P148">
        <v>2340</v>
      </c>
      <c r="Q148">
        <v>108</v>
      </c>
      <c r="R148">
        <v>3.62</v>
      </c>
      <c r="S148">
        <v>2.64</v>
      </c>
      <c r="T148">
        <v>9</v>
      </c>
      <c r="U148">
        <v>94</v>
      </c>
      <c r="V148">
        <v>5200</v>
      </c>
      <c r="W148">
        <v>26</v>
      </c>
      <c r="X148">
        <v>32</v>
      </c>
      <c r="Y148">
        <v>9960</v>
      </c>
    </row>
    <row r="149" spans="1:25" x14ac:dyDescent="0.2">
      <c r="A149">
        <v>0</v>
      </c>
      <c r="B149" t="s">
        <v>169</v>
      </c>
      <c r="C149" t="s">
        <v>26</v>
      </c>
      <c r="D149" t="s">
        <v>27</v>
      </c>
      <c r="E149" t="s">
        <v>33</v>
      </c>
      <c r="F149" t="s">
        <v>41</v>
      </c>
      <c r="G149" t="s">
        <v>45</v>
      </c>
      <c r="H149" t="s">
        <v>31</v>
      </c>
      <c r="I149" t="s">
        <v>156</v>
      </c>
      <c r="J149" t="s">
        <v>33</v>
      </c>
      <c r="K149" t="s">
        <v>62</v>
      </c>
      <c r="L149">
        <v>97</v>
      </c>
      <c r="M149">
        <v>172</v>
      </c>
      <c r="N149">
        <v>65.400000000000006</v>
      </c>
      <c r="O149">
        <v>54.3</v>
      </c>
      <c r="P149">
        <v>2385</v>
      </c>
      <c r="Q149">
        <v>108</v>
      </c>
      <c r="R149">
        <v>3.62</v>
      </c>
      <c r="S149">
        <v>2.64</v>
      </c>
      <c r="T149">
        <v>9</v>
      </c>
      <c r="U149">
        <v>82</v>
      </c>
      <c r="V149">
        <v>4800</v>
      </c>
      <c r="W149">
        <v>24</v>
      </c>
      <c r="X149">
        <v>25</v>
      </c>
      <c r="Y149">
        <v>9233</v>
      </c>
    </row>
    <row r="150" spans="1:25" x14ac:dyDescent="0.2">
      <c r="A150">
        <v>0</v>
      </c>
      <c r="B150" t="s">
        <v>170</v>
      </c>
      <c r="C150" t="s">
        <v>26</v>
      </c>
      <c r="D150" t="s">
        <v>51</v>
      </c>
      <c r="E150" t="s">
        <v>33</v>
      </c>
      <c r="F150" t="s">
        <v>41</v>
      </c>
      <c r="G150" t="s">
        <v>45</v>
      </c>
      <c r="H150" t="s">
        <v>31</v>
      </c>
      <c r="I150" t="s">
        <v>156</v>
      </c>
      <c r="J150" t="s">
        <v>33</v>
      </c>
      <c r="K150" t="s">
        <v>34</v>
      </c>
      <c r="L150">
        <v>97</v>
      </c>
      <c r="M150">
        <v>172</v>
      </c>
      <c r="N150">
        <v>65.400000000000006</v>
      </c>
      <c r="O150">
        <v>54.3</v>
      </c>
      <c r="P150">
        <v>2510</v>
      </c>
      <c r="Q150">
        <v>108</v>
      </c>
      <c r="R150">
        <v>3.62</v>
      </c>
      <c r="S150">
        <v>2.64</v>
      </c>
      <c r="T150">
        <v>7.7</v>
      </c>
      <c r="U150">
        <v>111</v>
      </c>
      <c r="V150">
        <v>4800</v>
      </c>
      <c r="W150">
        <v>24</v>
      </c>
      <c r="X150">
        <v>29</v>
      </c>
      <c r="Y150">
        <v>11259</v>
      </c>
    </row>
    <row r="151" spans="1:25" x14ac:dyDescent="0.2">
      <c r="A151">
        <v>0</v>
      </c>
      <c r="B151" t="s">
        <v>171</v>
      </c>
      <c r="C151" t="s">
        <v>26</v>
      </c>
      <c r="D151" t="s">
        <v>27</v>
      </c>
      <c r="E151" t="s">
        <v>33</v>
      </c>
      <c r="F151" t="s">
        <v>49</v>
      </c>
      <c r="G151" t="s">
        <v>42</v>
      </c>
      <c r="H151" t="s">
        <v>31</v>
      </c>
      <c r="I151" t="s">
        <v>156</v>
      </c>
      <c r="J151" t="s">
        <v>33</v>
      </c>
      <c r="K151" t="s">
        <v>62</v>
      </c>
      <c r="L151">
        <v>97</v>
      </c>
      <c r="M151">
        <v>173.5</v>
      </c>
      <c r="N151">
        <v>65.400000000000006</v>
      </c>
      <c r="O151">
        <v>53</v>
      </c>
      <c r="P151">
        <v>2290</v>
      </c>
      <c r="Q151">
        <v>108</v>
      </c>
      <c r="R151">
        <v>3.62</v>
      </c>
      <c r="S151">
        <v>2.64</v>
      </c>
      <c r="T151">
        <v>9</v>
      </c>
      <c r="U151">
        <v>82</v>
      </c>
      <c r="V151">
        <v>4800</v>
      </c>
      <c r="W151">
        <v>28</v>
      </c>
      <c r="X151">
        <v>32</v>
      </c>
      <c r="Y151">
        <v>7463</v>
      </c>
    </row>
    <row r="152" spans="1:25" x14ac:dyDescent="0.2">
      <c r="A152">
        <v>0</v>
      </c>
      <c r="B152" t="s">
        <v>172</v>
      </c>
      <c r="C152" t="s">
        <v>26</v>
      </c>
      <c r="D152" t="s">
        <v>27</v>
      </c>
      <c r="E152" t="s">
        <v>33</v>
      </c>
      <c r="F152" t="s">
        <v>49</v>
      </c>
      <c r="G152" t="s">
        <v>42</v>
      </c>
      <c r="H152" t="s">
        <v>31</v>
      </c>
      <c r="I152" t="s">
        <v>156</v>
      </c>
      <c r="J152" t="s">
        <v>33</v>
      </c>
      <c r="K152" t="s">
        <v>34</v>
      </c>
      <c r="L152">
        <v>97</v>
      </c>
      <c r="M152">
        <v>173.5</v>
      </c>
      <c r="N152">
        <v>65.400000000000006</v>
      </c>
      <c r="O152">
        <v>53</v>
      </c>
      <c r="P152">
        <v>2455</v>
      </c>
      <c r="Q152">
        <v>108</v>
      </c>
      <c r="R152">
        <v>3.62</v>
      </c>
      <c r="S152">
        <v>2.64</v>
      </c>
      <c r="T152">
        <v>9</v>
      </c>
      <c r="U152">
        <v>94</v>
      </c>
      <c r="V152">
        <v>5200</v>
      </c>
      <c r="W152">
        <v>25</v>
      </c>
      <c r="X152">
        <v>31</v>
      </c>
      <c r="Y152">
        <v>10198</v>
      </c>
    </row>
    <row r="153" spans="1:25" x14ac:dyDescent="0.2">
      <c r="A153">
        <v>0</v>
      </c>
      <c r="B153" t="s">
        <v>166</v>
      </c>
      <c r="C153" t="s">
        <v>26</v>
      </c>
      <c r="D153" t="s">
        <v>27</v>
      </c>
      <c r="E153" t="s">
        <v>33</v>
      </c>
      <c r="F153" t="s">
        <v>49</v>
      </c>
      <c r="G153" t="s">
        <v>45</v>
      </c>
      <c r="H153" t="s">
        <v>31</v>
      </c>
      <c r="I153" t="s">
        <v>156</v>
      </c>
      <c r="J153" t="s">
        <v>33</v>
      </c>
      <c r="K153" t="s">
        <v>62</v>
      </c>
      <c r="L153">
        <v>96.9</v>
      </c>
      <c r="M153">
        <v>173.6</v>
      </c>
      <c r="N153">
        <v>65.400000000000006</v>
      </c>
      <c r="O153">
        <v>54.9</v>
      </c>
      <c r="P153">
        <v>2420</v>
      </c>
      <c r="Q153">
        <v>108</v>
      </c>
      <c r="R153">
        <v>3.62</v>
      </c>
      <c r="S153">
        <v>2.64</v>
      </c>
      <c r="T153">
        <v>9</v>
      </c>
      <c r="U153">
        <v>82</v>
      </c>
      <c r="V153">
        <v>4800</v>
      </c>
      <c r="W153">
        <v>23</v>
      </c>
      <c r="X153">
        <v>29</v>
      </c>
      <c r="Y153">
        <v>8013</v>
      </c>
    </row>
    <row r="154" spans="1:25" x14ac:dyDescent="0.2">
      <c r="A154">
        <v>0</v>
      </c>
      <c r="B154" t="s">
        <v>166</v>
      </c>
      <c r="C154" t="s">
        <v>26</v>
      </c>
      <c r="D154" t="s">
        <v>51</v>
      </c>
      <c r="E154" t="s">
        <v>33</v>
      </c>
      <c r="F154" t="s">
        <v>49</v>
      </c>
      <c r="G154" t="s">
        <v>45</v>
      </c>
      <c r="H154" t="s">
        <v>31</v>
      </c>
      <c r="I154" t="s">
        <v>156</v>
      </c>
      <c r="J154" t="s">
        <v>33</v>
      </c>
      <c r="K154" t="s">
        <v>34</v>
      </c>
      <c r="L154">
        <v>96.9</v>
      </c>
      <c r="M154">
        <v>173.6</v>
      </c>
      <c r="N154">
        <v>65.400000000000006</v>
      </c>
      <c r="O154">
        <v>54.9</v>
      </c>
      <c r="P154">
        <v>2650</v>
      </c>
      <c r="Q154">
        <v>108</v>
      </c>
      <c r="R154">
        <v>3.62</v>
      </c>
      <c r="S154">
        <v>2.64</v>
      </c>
      <c r="T154">
        <v>7.7</v>
      </c>
      <c r="U154">
        <v>111</v>
      </c>
      <c r="V154">
        <v>4800</v>
      </c>
      <c r="W154">
        <v>23</v>
      </c>
      <c r="X154">
        <v>23</v>
      </c>
      <c r="Y154">
        <v>11694</v>
      </c>
    </row>
    <row r="155" spans="1:25" x14ac:dyDescent="0.2">
      <c r="A155">
        <v>1</v>
      </c>
      <c r="B155" t="s">
        <v>173</v>
      </c>
      <c r="C155" t="s">
        <v>26</v>
      </c>
      <c r="D155" t="s">
        <v>27</v>
      </c>
      <c r="E155" t="s">
        <v>28</v>
      </c>
      <c r="F155" t="s">
        <v>37</v>
      </c>
      <c r="G155" t="s">
        <v>42</v>
      </c>
      <c r="H155" t="s">
        <v>31</v>
      </c>
      <c r="I155" t="s">
        <v>43</v>
      </c>
      <c r="J155" t="s">
        <v>33</v>
      </c>
      <c r="K155" t="s">
        <v>62</v>
      </c>
      <c r="L155">
        <v>95.7</v>
      </c>
      <c r="M155">
        <v>158.69999999999999</v>
      </c>
      <c r="N155">
        <v>63.6</v>
      </c>
      <c r="O155">
        <v>54.5</v>
      </c>
      <c r="P155">
        <v>1985</v>
      </c>
      <c r="Q155">
        <v>92</v>
      </c>
      <c r="R155">
        <v>3.05</v>
      </c>
      <c r="S155">
        <v>3.03</v>
      </c>
      <c r="T155">
        <v>9</v>
      </c>
      <c r="U155">
        <v>62</v>
      </c>
      <c r="V155">
        <v>4800</v>
      </c>
      <c r="W155">
        <v>35</v>
      </c>
      <c r="X155">
        <v>39</v>
      </c>
      <c r="Y155">
        <v>5348</v>
      </c>
    </row>
    <row r="156" spans="1:25" x14ac:dyDescent="0.2">
      <c r="A156">
        <v>1</v>
      </c>
      <c r="B156" t="s">
        <v>174</v>
      </c>
      <c r="C156" t="s">
        <v>26</v>
      </c>
      <c r="D156" t="s">
        <v>27</v>
      </c>
      <c r="E156" t="s">
        <v>28</v>
      </c>
      <c r="F156" t="s">
        <v>37</v>
      </c>
      <c r="G156" t="s">
        <v>42</v>
      </c>
      <c r="H156" t="s">
        <v>31</v>
      </c>
      <c r="I156" t="s">
        <v>43</v>
      </c>
      <c r="J156" t="s">
        <v>33</v>
      </c>
      <c r="K156" t="s">
        <v>62</v>
      </c>
      <c r="L156">
        <v>95.7</v>
      </c>
      <c r="M156">
        <v>158.69999999999999</v>
      </c>
      <c r="N156">
        <v>63.6</v>
      </c>
      <c r="O156">
        <v>54.5</v>
      </c>
      <c r="P156">
        <v>2040</v>
      </c>
      <c r="Q156">
        <v>92</v>
      </c>
      <c r="R156">
        <v>3.05</v>
      </c>
      <c r="S156">
        <v>3.03</v>
      </c>
      <c r="T156">
        <v>9</v>
      </c>
      <c r="U156">
        <v>62</v>
      </c>
      <c r="V156">
        <v>4800</v>
      </c>
      <c r="W156">
        <v>31</v>
      </c>
      <c r="X156">
        <v>38</v>
      </c>
      <c r="Y156">
        <v>6338</v>
      </c>
    </row>
    <row r="157" spans="1:25" x14ac:dyDescent="0.2">
      <c r="A157">
        <v>1</v>
      </c>
      <c r="B157" t="s">
        <v>175</v>
      </c>
      <c r="C157" t="s">
        <v>26</v>
      </c>
      <c r="D157" t="s">
        <v>27</v>
      </c>
      <c r="E157" t="s">
        <v>33</v>
      </c>
      <c r="F157" t="s">
        <v>37</v>
      </c>
      <c r="G157" t="s">
        <v>42</v>
      </c>
      <c r="H157" t="s">
        <v>31</v>
      </c>
      <c r="I157" t="s">
        <v>43</v>
      </c>
      <c r="J157" t="s">
        <v>33</v>
      </c>
      <c r="K157" t="s">
        <v>62</v>
      </c>
      <c r="L157">
        <v>95.7</v>
      </c>
      <c r="M157">
        <v>158.69999999999999</v>
      </c>
      <c r="N157">
        <v>63.6</v>
      </c>
      <c r="O157">
        <v>54.5</v>
      </c>
      <c r="P157">
        <v>2015</v>
      </c>
      <c r="Q157">
        <v>92</v>
      </c>
      <c r="R157">
        <v>3.05</v>
      </c>
      <c r="S157">
        <v>3.03</v>
      </c>
      <c r="T157">
        <v>9</v>
      </c>
      <c r="U157">
        <v>62</v>
      </c>
      <c r="V157">
        <v>4800</v>
      </c>
      <c r="W157">
        <v>31</v>
      </c>
      <c r="X157">
        <v>38</v>
      </c>
      <c r="Y157">
        <v>6488</v>
      </c>
    </row>
    <row r="158" spans="1:25" x14ac:dyDescent="0.2">
      <c r="A158">
        <v>0</v>
      </c>
      <c r="B158" t="s">
        <v>176</v>
      </c>
      <c r="C158" t="s">
        <v>26</v>
      </c>
      <c r="D158" t="s">
        <v>27</v>
      </c>
      <c r="E158" t="s">
        <v>33</v>
      </c>
      <c r="F158" t="s">
        <v>49</v>
      </c>
      <c r="G158" t="s">
        <v>42</v>
      </c>
      <c r="H158" t="s">
        <v>31</v>
      </c>
      <c r="I158" t="s">
        <v>43</v>
      </c>
      <c r="J158" t="s">
        <v>33</v>
      </c>
      <c r="K158" t="s">
        <v>62</v>
      </c>
      <c r="L158">
        <v>95.7</v>
      </c>
      <c r="M158">
        <v>169.7</v>
      </c>
      <c r="N158">
        <v>63.6</v>
      </c>
      <c r="O158">
        <v>59.1</v>
      </c>
      <c r="P158">
        <v>2280</v>
      </c>
      <c r="Q158">
        <v>92</v>
      </c>
      <c r="R158">
        <v>3.05</v>
      </c>
      <c r="S158">
        <v>3.03</v>
      </c>
      <c r="T158">
        <v>9</v>
      </c>
      <c r="U158">
        <v>62</v>
      </c>
      <c r="V158">
        <v>4800</v>
      </c>
      <c r="W158">
        <v>31</v>
      </c>
      <c r="X158">
        <v>37</v>
      </c>
      <c r="Y158">
        <v>6918</v>
      </c>
    </row>
    <row r="159" spans="1:25" x14ac:dyDescent="0.2">
      <c r="A159">
        <v>0</v>
      </c>
      <c r="B159" t="s">
        <v>177</v>
      </c>
      <c r="C159" t="s">
        <v>26</v>
      </c>
      <c r="D159" t="s">
        <v>27</v>
      </c>
      <c r="E159" t="s">
        <v>33</v>
      </c>
      <c r="F159" t="s">
        <v>49</v>
      </c>
      <c r="G159" t="s">
        <v>45</v>
      </c>
      <c r="H159" t="s">
        <v>31</v>
      </c>
      <c r="I159" t="s">
        <v>43</v>
      </c>
      <c r="J159" t="s">
        <v>33</v>
      </c>
      <c r="K159" t="s">
        <v>62</v>
      </c>
      <c r="L159">
        <v>95.7</v>
      </c>
      <c r="M159">
        <v>169.7</v>
      </c>
      <c r="N159">
        <v>63.6</v>
      </c>
      <c r="O159">
        <v>59.1</v>
      </c>
      <c r="P159">
        <v>2290</v>
      </c>
      <c r="Q159">
        <v>92</v>
      </c>
      <c r="R159">
        <v>3.05</v>
      </c>
      <c r="S159">
        <v>3.03</v>
      </c>
      <c r="T159">
        <v>9</v>
      </c>
      <c r="U159">
        <v>62</v>
      </c>
      <c r="V159">
        <v>4800</v>
      </c>
      <c r="W159">
        <v>27</v>
      </c>
      <c r="X159">
        <v>32</v>
      </c>
      <c r="Y159">
        <v>7898</v>
      </c>
    </row>
    <row r="160" spans="1:25" x14ac:dyDescent="0.2">
      <c r="A160">
        <v>0</v>
      </c>
      <c r="B160" t="s">
        <v>178</v>
      </c>
      <c r="C160" t="s">
        <v>26</v>
      </c>
      <c r="D160" t="s">
        <v>27</v>
      </c>
      <c r="E160" t="s">
        <v>33</v>
      </c>
      <c r="F160" t="s">
        <v>49</v>
      </c>
      <c r="G160" t="s">
        <v>45</v>
      </c>
      <c r="H160" t="s">
        <v>31</v>
      </c>
      <c r="I160" t="s">
        <v>43</v>
      </c>
      <c r="J160" t="s">
        <v>33</v>
      </c>
      <c r="K160" t="s">
        <v>62</v>
      </c>
      <c r="L160">
        <v>95.7</v>
      </c>
      <c r="M160">
        <v>169.7</v>
      </c>
      <c r="N160">
        <v>63.6</v>
      </c>
      <c r="O160">
        <v>59.1</v>
      </c>
      <c r="P160">
        <v>3110</v>
      </c>
      <c r="Q160">
        <v>92</v>
      </c>
      <c r="R160">
        <v>3.05</v>
      </c>
      <c r="S160">
        <v>3.03</v>
      </c>
      <c r="T160">
        <v>9</v>
      </c>
      <c r="U160">
        <v>62</v>
      </c>
      <c r="V160">
        <v>4800</v>
      </c>
      <c r="W160">
        <v>27</v>
      </c>
      <c r="X160">
        <v>32</v>
      </c>
      <c r="Y160">
        <v>8778</v>
      </c>
    </row>
    <row r="161" spans="1:25" x14ac:dyDescent="0.2">
      <c r="A161">
        <v>0</v>
      </c>
      <c r="B161" t="s">
        <v>179</v>
      </c>
      <c r="C161" t="s">
        <v>26</v>
      </c>
      <c r="D161" t="s">
        <v>27</v>
      </c>
      <c r="E161" t="s">
        <v>33</v>
      </c>
      <c r="F161" t="s">
        <v>41</v>
      </c>
      <c r="G161" t="s">
        <v>42</v>
      </c>
      <c r="H161" t="s">
        <v>31</v>
      </c>
      <c r="I161" t="s">
        <v>43</v>
      </c>
      <c r="J161" t="s">
        <v>33</v>
      </c>
      <c r="K161" t="s">
        <v>62</v>
      </c>
      <c r="L161">
        <v>95.7</v>
      </c>
      <c r="M161">
        <v>166.3</v>
      </c>
      <c r="N161">
        <v>64.400000000000006</v>
      </c>
      <c r="O161">
        <v>53</v>
      </c>
      <c r="P161">
        <v>2081</v>
      </c>
      <c r="Q161">
        <v>98</v>
      </c>
      <c r="R161">
        <v>3.19</v>
      </c>
      <c r="S161">
        <v>3.03</v>
      </c>
      <c r="T161">
        <v>9</v>
      </c>
      <c r="U161">
        <v>70</v>
      </c>
      <c r="V161">
        <v>4800</v>
      </c>
      <c r="W161">
        <v>30</v>
      </c>
      <c r="X161">
        <v>37</v>
      </c>
      <c r="Y161">
        <v>6938</v>
      </c>
    </row>
    <row r="162" spans="1:25" x14ac:dyDescent="0.2">
      <c r="A162">
        <v>0</v>
      </c>
      <c r="B162" t="s">
        <v>175</v>
      </c>
      <c r="C162" t="s">
        <v>26</v>
      </c>
      <c r="D162" t="s">
        <v>27</v>
      </c>
      <c r="E162" t="s">
        <v>33</v>
      </c>
      <c r="F162" t="s">
        <v>37</v>
      </c>
      <c r="G162" t="s">
        <v>42</v>
      </c>
      <c r="H162" t="s">
        <v>31</v>
      </c>
      <c r="I162" t="s">
        <v>43</v>
      </c>
      <c r="J162" t="s">
        <v>33</v>
      </c>
      <c r="K162" t="s">
        <v>62</v>
      </c>
      <c r="L162">
        <v>95.7</v>
      </c>
      <c r="M162">
        <v>166.3</v>
      </c>
      <c r="N162">
        <v>64.400000000000006</v>
      </c>
      <c r="O162">
        <v>52.8</v>
      </c>
      <c r="P162">
        <v>2109</v>
      </c>
      <c r="Q162">
        <v>98</v>
      </c>
      <c r="R162">
        <v>3.19</v>
      </c>
      <c r="S162">
        <v>3.03</v>
      </c>
      <c r="T162">
        <v>9</v>
      </c>
      <c r="U162">
        <v>70</v>
      </c>
      <c r="V162">
        <v>4800</v>
      </c>
      <c r="W162">
        <v>30</v>
      </c>
      <c r="X162">
        <v>37</v>
      </c>
      <c r="Y162">
        <v>7198</v>
      </c>
    </row>
    <row r="163" spans="1:25" x14ac:dyDescent="0.2">
      <c r="A163">
        <v>0</v>
      </c>
      <c r="B163" t="s">
        <v>174</v>
      </c>
      <c r="C163" t="s">
        <v>106</v>
      </c>
      <c r="D163" t="s">
        <v>27</v>
      </c>
      <c r="E163" t="s">
        <v>33</v>
      </c>
      <c r="F163" t="s">
        <v>41</v>
      </c>
      <c r="G163" t="s">
        <v>42</v>
      </c>
      <c r="H163" t="s">
        <v>31</v>
      </c>
      <c r="I163" t="s">
        <v>43</v>
      </c>
      <c r="J163" t="s">
        <v>33</v>
      </c>
      <c r="K163" t="s">
        <v>107</v>
      </c>
      <c r="L163">
        <v>95.7</v>
      </c>
      <c r="M163">
        <v>166.3</v>
      </c>
      <c r="N163">
        <v>64.400000000000006</v>
      </c>
      <c r="O163">
        <v>53</v>
      </c>
      <c r="P163">
        <v>2275</v>
      </c>
      <c r="Q163">
        <v>110</v>
      </c>
      <c r="R163">
        <v>3.27</v>
      </c>
      <c r="S163">
        <v>3.35</v>
      </c>
      <c r="T163">
        <v>22.5</v>
      </c>
      <c r="U163">
        <v>56</v>
      </c>
      <c r="V163">
        <v>4500</v>
      </c>
      <c r="W163">
        <v>34</v>
      </c>
      <c r="X163">
        <v>36</v>
      </c>
      <c r="Y163">
        <v>7898</v>
      </c>
    </row>
    <row r="164" spans="1:25" x14ac:dyDescent="0.2">
      <c r="A164">
        <v>0</v>
      </c>
      <c r="B164" t="s">
        <v>180</v>
      </c>
      <c r="C164" t="s">
        <v>106</v>
      </c>
      <c r="D164" t="s">
        <v>27</v>
      </c>
      <c r="E164" t="s">
        <v>33</v>
      </c>
      <c r="F164" t="s">
        <v>37</v>
      </c>
      <c r="G164" t="s">
        <v>42</v>
      </c>
      <c r="H164" t="s">
        <v>31</v>
      </c>
      <c r="I164" t="s">
        <v>43</v>
      </c>
      <c r="J164" t="s">
        <v>33</v>
      </c>
      <c r="K164" t="s">
        <v>107</v>
      </c>
      <c r="L164">
        <v>95.7</v>
      </c>
      <c r="M164">
        <v>166.3</v>
      </c>
      <c r="N164">
        <v>64.400000000000006</v>
      </c>
      <c r="O164">
        <v>52.8</v>
      </c>
      <c r="P164">
        <v>2275</v>
      </c>
      <c r="Q164">
        <v>110</v>
      </c>
      <c r="R164">
        <v>3.27</v>
      </c>
      <c r="S164">
        <v>3.35</v>
      </c>
      <c r="T164">
        <v>22.5</v>
      </c>
      <c r="U164">
        <v>56</v>
      </c>
      <c r="V164">
        <v>4500</v>
      </c>
      <c r="W164">
        <v>38</v>
      </c>
      <c r="X164">
        <v>47</v>
      </c>
      <c r="Y164">
        <v>7788</v>
      </c>
    </row>
    <row r="165" spans="1:25" x14ac:dyDescent="0.2">
      <c r="A165">
        <v>0</v>
      </c>
      <c r="B165" t="s">
        <v>174</v>
      </c>
      <c r="C165" t="s">
        <v>26</v>
      </c>
      <c r="D165" t="s">
        <v>27</v>
      </c>
      <c r="E165" t="s">
        <v>33</v>
      </c>
      <c r="F165" t="s">
        <v>41</v>
      </c>
      <c r="G165" t="s">
        <v>42</v>
      </c>
      <c r="H165" t="s">
        <v>31</v>
      </c>
      <c r="I165" t="s">
        <v>43</v>
      </c>
      <c r="J165" t="s">
        <v>33</v>
      </c>
      <c r="K165" t="s">
        <v>62</v>
      </c>
      <c r="L165">
        <v>95.7</v>
      </c>
      <c r="M165">
        <v>166.3</v>
      </c>
      <c r="N165">
        <v>64.400000000000006</v>
      </c>
      <c r="O165">
        <v>53</v>
      </c>
      <c r="P165">
        <v>2094</v>
      </c>
      <c r="Q165">
        <v>98</v>
      </c>
      <c r="R165">
        <v>3.19</v>
      </c>
      <c r="S165">
        <v>3.03</v>
      </c>
      <c r="T165">
        <v>9</v>
      </c>
      <c r="U165">
        <v>70</v>
      </c>
      <c r="V165">
        <v>4800</v>
      </c>
      <c r="W165">
        <v>38</v>
      </c>
      <c r="X165">
        <v>47</v>
      </c>
      <c r="Y165">
        <v>7738</v>
      </c>
    </row>
    <row r="166" spans="1:25" x14ac:dyDescent="0.2">
      <c r="A166">
        <v>0</v>
      </c>
      <c r="B166" t="s">
        <v>180</v>
      </c>
      <c r="C166" t="s">
        <v>26</v>
      </c>
      <c r="D166" t="s">
        <v>27</v>
      </c>
      <c r="E166" t="s">
        <v>33</v>
      </c>
      <c r="F166" t="s">
        <v>37</v>
      </c>
      <c r="G166" t="s">
        <v>42</v>
      </c>
      <c r="H166" t="s">
        <v>31</v>
      </c>
      <c r="I166" t="s">
        <v>43</v>
      </c>
      <c r="J166" t="s">
        <v>33</v>
      </c>
      <c r="K166" t="s">
        <v>62</v>
      </c>
      <c r="L166">
        <v>95.7</v>
      </c>
      <c r="M166">
        <v>166.3</v>
      </c>
      <c r="N166">
        <v>64.400000000000006</v>
      </c>
      <c r="O166">
        <v>52.8</v>
      </c>
      <c r="P166">
        <v>2122</v>
      </c>
      <c r="Q166">
        <v>98</v>
      </c>
      <c r="R166">
        <v>3.19</v>
      </c>
      <c r="S166">
        <v>3.03</v>
      </c>
      <c r="T166">
        <v>9</v>
      </c>
      <c r="U166">
        <v>70</v>
      </c>
      <c r="V166">
        <v>4800</v>
      </c>
      <c r="W166">
        <v>28</v>
      </c>
      <c r="X166">
        <v>34</v>
      </c>
      <c r="Y166">
        <v>8358</v>
      </c>
    </row>
    <row r="167" spans="1:25" x14ac:dyDescent="0.2">
      <c r="A167">
        <v>0</v>
      </c>
      <c r="B167" t="s">
        <v>179</v>
      </c>
      <c r="C167" t="s">
        <v>26</v>
      </c>
      <c r="D167" t="s">
        <v>27</v>
      </c>
      <c r="E167" t="s">
        <v>33</v>
      </c>
      <c r="F167" t="s">
        <v>41</v>
      </c>
      <c r="G167" t="s">
        <v>42</v>
      </c>
      <c r="H167" t="s">
        <v>31</v>
      </c>
      <c r="I167" t="s">
        <v>43</v>
      </c>
      <c r="J167" t="s">
        <v>33</v>
      </c>
      <c r="K167" t="s">
        <v>62</v>
      </c>
      <c r="L167">
        <v>95.7</v>
      </c>
      <c r="M167">
        <v>166.3</v>
      </c>
      <c r="N167">
        <v>64.400000000000006</v>
      </c>
      <c r="O167">
        <v>52.8</v>
      </c>
      <c r="P167">
        <v>2140</v>
      </c>
      <c r="Q167">
        <v>98</v>
      </c>
      <c r="R167">
        <v>3.19</v>
      </c>
      <c r="S167">
        <v>3.03</v>
      </c>
      <c r="T167">
        <v>9</v>
      </c>
      <c r="U167">
        <v>70</v>
      </c>
      <c r="V167">
        <v>4800</v>
      </c>
      <c r="W167">
        <v>28</v>
      </c>
      <c r="X167">
        <v>34</v>
      </c>
      <c r="Y167">
        <v>9258</v>
      </c>
    </row>
    <row r="168" spans="1:25" x14ac:dyDescent="0.2">
      <c r="A168">
        <v>1</v>
      </c>
      <c r="B168" t="s">
        <v>181</v>
      </c>
      <c r="C168" t="s">
        <v>26</v>
      </c>
      <c r="D168" t="s">
        <v>27</v>
      </c>
      <c r="E168" t="s">
        <v>28</v>
      </c>
      <c r="F168" t="s">
        <v>41</v>
      </c>
      <c r="G168" t="s">
        <v>30</v>
      </c>
      <c r="H168" t="s">
        <v>31</v>
      </c>
      <c r="I168" t="s">
        <v>43</v>
      </c>
      <c r="J168" t="s">
        <v>33</v>
      </c>
      <c r="K168" t="s">
        <v>62</v>
      </c>
      <c r="L168">
        <v>94.5</v>
      </c>
      <c r="M168">
        <v>168.7</v>
      </c>
      <c r="N168">
        <v>64</v>
      </c>
      <c r="O168">
        <v>52.6</v>
      </c>
      <c r="P168">
        <v>2169</v>
      </c>
      <c r="Q168">
        <v>98</v>
      </c>
      <c r="R168">
        <v>3.19</v>
      </c>
      <c r="S168">
        <v>3.03</v>
      </c>
      <c r="T168">
        <v>9</v>
      </c>
      <c r="U168">
        <v>70</v>
      </c>
      <c r="V168">
        <v>4800</v>
      </c>
      <c r="W168">
        <v>29</v>
      </c>
      <c r="X168">
        <v>34</v>
      </c>
      <c r="Y168">
        <v>8058</v>
      </c>
    </row>
    <row r="169" spans="1:25" x14ac:dyDescent="0.2">
      <c r="A169">
        <v>1</v>
      </c>
      <c r="B169" t="s">
        <v>174</v>
      </c>
      <c r="C169" t="s">
        <v>26</v>
      </c>
      <c r="D169" t="s">
        <v>27</v>
      </c>
      <c r="E169" t="s">
        <v>28</v>
      </c>
      <c r="F169" t="s">
        <v>37</v>
      </c>
      <c r="G169" t="s">
        <v>30</v>
      </c>
      <c r="H169" t="s">
        <v>31</v>
      </c>
      <c r="I169" t="s">
        <v>43</v>
      </c>
      <c r="J169" t="s">
        <v>33</v>
      </c>
      <c r="K169" t="s">
        <v>62</v>
      </c>
      <c r="L169">
        <v>94.5</v>
      </c>
      <c r="M169">
        <v>168.7</v>
      </c>
      <c r="N169">
        <v>64</v>
      </c>
      <c r="O169">
        <v>52.6</v>
      </c>
      <c r="P169">
        <v>2204</v>
      </c>
      <c r="Q169">
        <v>98</v>
      </c>
      <c r="R169">
        <v>3.19</v>
      </c>
      <c r="S169">
        <v>3.03</v>
      </c>
      <c r="T169">
        <v>9</v>
      </c>
      <c r="U169">
        <v>70</v>
      </c>
      <c r="V169">
        <v>4800</v>
      </c>
      <c r="W169">
        <v>29</v>
      </c>
      <c r="X169">
        <v>34</v>
      </c>
      <c r="Y169">
        <v>8238</v>
      </c>
    </row>
    <row r="170" spans="1:25" x14ac:dyDescent="0.2">
      <c r="A170">
        <v>1</v>
      </c>
      <c r="B170" t="s">
        <v>182</v>
      </c>
      <c r="C170" t="s">
        <v>26</v>
      </c>
      <c r="D170" t="s">
        <v>27</v>
      </c>
      <c r="E170" t="s">
        <v>28</v>
      </c>
      <c r="F170" t="s">
        <v>41</v>
      </c>
      <c r="G170" t="s">
        <v>30</v>
      </c>
      <c r="H170" t="s">
        <v>31</v>
      </c>
      <c r="I170" t="s">
        <v>32</v>
      </c>
      <c r="J170" t="s">
        <v>33</v>
      </c>
      <c r="K170" t="s">
        <v>34</v>
      </c>
      <c r="L170">
        <v>94.5</v>
      </c>
      <c r="M170">
        <v>168.7</v>
      </c>
      <c r="N170">
        <v>64</v>
      </c>
      <c r="O170">
        <v>52.6</v>
      </c>
      <c r="P170">
        <v>2265</v>
      </c>
      <c r="Q170">
        <v>98</v>
      </c>
      <c r="R170">
        <v>3.24</v>
      </c>
      <c r="S170">
        <v>3.08</v>
      </c>
      <c r="T170">
        <v>9.4</v>
      </c>
      <c r="U170">
        <v>112</v>
      </c>
      <c r="V170">
        <v>6600</v>
      </c>
      <c r="W170">
        <v>26</v>
      </c>
      <c r="X170">
        <v>29</v>
      </c>
      <c r="Y170">
        <v>9298</v>
      </c>
    </row>
    <row r="171" spans="1:25" x14ac:dyDescent="0.2">
      <c r="A171">
        <v>1</v>
      </c>
      <c r="B171" t="s">
        <v>183</v>
      </c>
      <c r="C171" t="s">
        <v>26</v>
      </c>
      <c r="D171" t="s">
        <v>27</v>
      </c>
      <c r="E171" t="s">
        <v>28</v>
      </c>
      <c r="F171" t="s">
        <v>37</v>
      </c>
      <c r="G171" t="s">
        <v>30</v>
      </c>
      <c r="H171" t="s">
        <v>31</v>
      </c>
      <c r="I171" t="s">
        <v>32</v>
      </c>
      <c r="J171" t="s">
        <v>33</v>
      </c>
      <c r="K171" t="s">
        <v>34</v>
      </c>
      <c r="L171">
        <v>94.5</v>
      </c>
      <c r="M171">
        <v>168.7</v>
      </c>
      <c r="N171">
        <v>64</v>
      </c>
      <c r="O171">
        <v>52.6</v>
      </c>
      <c r="P171">
        <v>2300</v>
      </c>
      <c r="Q171">
        <v>98</v>
      </c>
      <c r="R171">
        <v>3.24</v>
      </c>
      <c r="S171">
        <v>3.08</v>
      </c>
      <c r="T171">
        <v>9.4</v>
      </c>
      <c r="U171">
        <v>112</v>
      </c>
      <c r="V171">
        <v>6600</v>
      </c>
      <c r="W171">
        <v>26</v>
      </c>
      <c r="X171">
        <v>29</v>
      </c>
      <c r="Y171">
        <v>9538</v>
      </c>
    </row>
    <row r="172" spans="1:25" x14ac:dyDescent="0.2">
      <c r="A172">
        <v>2</v>
      </c>
      <c r="B172" t="s">
        <v>184</v>
      </c>
      <c r="C172" t="s">
        <v>26</v>
      </c>
      <c r="D172" t="s">
        <v>27</v>
      </c>
      <c r="E172" t="s">
        <v>28</v>
      </c>
      <c r="F172" t="s">
        <v>111</v>
      </c>
      <c r="G172" t="s">
        <v>30</v>
      </c>
      <c r="H172" t="s">
        <v>31</v>
      </c>
      <c r="I172" t="s">
        <v>43</v>
      </c>
      <c r="J172" t="s">
        <v>33</v>
      </c>
      <c r="K172" t="s">
        <v>34</v>
      </c>
      <c r="L172">
        <v>98.4</v>
      </c>
      <c r="M172">
        <v>176.2</v>
      </c>
      <c r="N172">
        <v>65.599999999999994</v>
      </c>
      <c r="O172">
        <v>52</v>
      </c>
      <c r="P172">
        <v>2540</v>
      </c>
      <c r="Q172">
        <v>146</v>
      </c>
      <c r="R172">
        <v>3.62</v>
      </c>
      <c r="S172">
        <v>3.5</v>
      </c>
      <c r="T172">
        <v>9.3000000000000007</v>
      </c>
      <c r="U172">
        <v>116</v>
      </c>
      <c r="V172">
        <v>4800</v>
      </c>
      <c r="W172">
        <v>24</v>
      </c>
      <c r="X172">
        <v>30</v>
      </c>
      <c r="Y172">
        <v>8449</v>
      </c>
    </row>
    <row r="173" spans="1:25" x14ac:dyDescent="0.2">
      <c r="A173">
        <v>2</v>
      </c>
      <c r="B173" t="s">
        <v>180</v>
      </c>
      <c r="C173" t="s">
        <v>26</v>
      </c>
      <c r="D173" t="s">
        <v>27</v>
      </c>
      <c r="E173" t="s">
        <v>28</v>
      </c>
      <c r="F173" t="s">
        <v>111</v>
      </c>
      <c r="G173" t="s">
        <v>30</v>
      </c>
      <c r="H173" t="s">
        <v>31</v>
      </c>
      <c r="I173" t="s">
        <v>43</v>
      </c>
      <c r="J173" t="s">
        <v>33</v>
      </c>
      <c r="K173" t="s">
        <v>34</v>
      </c>
      <c r="L173">
        <v>98.4</v>
      </c>
      <c r="M173">
        <v>176.2</v>
      </c>
      <c r="N173">
        <v>65.599999999999994</v>
      </c>
      <c r="O173">
        <v>52</v>
      </c>
      <c r="P173">
        <v>2536</v>
      </c>
      <c r="Q173">
        <v>146</v>
      </c>
      <c r="R173">
        <v>3.62</v>
      </c>
      <c r="S173">
        <v>3.5</v>
      </c>
      <c r="T173">
        <v>9.3000000000000007</v>
      </c>
      <c r="U173">
        <v>116</v>
      </c>
      <c r="V173">
        <v>4800</v>
      </c>
      <c r="W173">
        <v>24</v>
      </c>
      <c r="X173">
        <v>30</v>
      </c>
      <c r="Y173">
        <v>9639</v>
      </c>
    </row>
    <row r="174" spans="1:25" x14ac:dyDescent="0.2">
      <c r="A174">
        <v>2</v>
      </c>
      <c r="B174" t="s">
        <v>185</v>
      </c>
      <c r="C174" t="s">
        <v>26</v>
      </c>
      <c r="D174" t="s">
        <v>27</v>
      </c>
      <c r="E174" t="s">
        <v>28</v>
      </c>
      <c r="F174" t="s">
        <v>37</v>
      </c>
      <c r="G174" t="s">
        <v>30</v>
      </c>
      <c r="H174" t="s">
        <v>31</v>
      </c>
      <c r="I174" t="s">
        <v>43</v>
      </c>
      <c r="J174" t="s">
        <v>33</v>
      </c>
      <c r="K174" t="s">
        <v>34</v>
      </c>
      <c r="L174">
        <v>98.4</v>
      </c>
      <c r="M174">
        <v>176.2</v>
      </c>
      <c r="N174">
        <v>65.599999999999994</v>
      </c>
      <c r="O174">
        <v>52</v>
      </c>
      <c r="P174">
        <v>2551</v>
      </c>
      <c r="Q174">
        <v>146</v>
      </c>
      <c r="R174">
        <v>3.62</v>
      </c>
      <c r="S174">
        <v>3.5</v>
      </c>
      <c r="T174">
        <v>9.3000000000000007</v>
      </c>
      <c r="U174">
        <v>116</v>
      </c>
      <c r="V174">
        <v>4800</v>
      </c>
      <c r="W174">
        <v>24</v>
      </c>
      <c r="X174">
        <v>30</v>
      </c>
      <c r="Y174">
        <v>9989</v>
      </c>
    </row>
    <row r="175" spans="1:25" x14ac:dyDescent="0.2">
      <c r="A175">
        <v>2</v>
      </c>
      <c r="B175" t="s">
        <v>186</v>
      </c>
      <c r="C175" t="s">
        <v>26</v>
      </c>
      <c r="D175" t="s">
        <v>27</v>
      </c>
      <c r="E175" t="s">
        <v>28</v>
      </c>
      <c r="F175" t="s">
        <v>111</v>
      </c>
      <c r="G175" t="s">
        <v>30</v>
      </c>
      <c r="H175" t="s">
        <v>31</v>
      </c>
      <c r="I175" t="s">
        <v>43</v>
      </c>
      <c r="J175" t="s">
        <v>33</v>
      </c>
      <c r="K175" t="s">
        <v>34</v>
      </c>
      <c r="L175">
        <v>98.4</v>
      </c>
      <c r="M175">
        <v>176.2</v>
      </c>
      <c r="N175">
        <v>65.599999999999994</v>
      </c>
      <c r="O175">
        <v>52</v>
      </c>
      <c r="P175">
        <v>2679</v>
      </c>
      <c r="Q175">
        <v>146</v>
      </c>
      <c r="R175">
        <v>3.62</v>
      </c>
      <c r="S175">
        <v>3.5</v>
      </c>
      <c r="T175">
        <v>9.3000000000000007</v>
      </c>
      <c r="U175">
        <v>116</v>
      </c>
      <c r="V175">
        <v>4800</v>
      </c>
      <c r="W175">
        <v>24</v>
      </c>
      <c r="X175">
        <v>30</v>
      </c>
      <c r="Y175">
        <v>11199</v>
      </c>
    </row>
    <row r="176" spans="1:25" x14ac:dyDescent="0.2">
      <c r="A176">
        <v>2</v>
      </c>
      <c r="B176" t="s">
        <v>180</v>
      </c>
      <c r="C176" t="s">
        <v>26</v>
      </c>
      <c r="D176" t="s">
        <v>27</v>
      </c>
      <c r="E176" t="s">
        <v>28</v>
      </c>
      <c r="F176" t="s">
        <v>37</v>
      </c>
      <c r="G176" t="s">
        <v>30</v>
      </c>
      <c r="H176" t="s">
        <v>31</v>
      </c>
      <c r="I176" t="s">
        <v>43</v>
      </c>
      <c r="J176" t="s">
        <v>33</v>
      </c>
      <c r="K176" t="s">
        <v>34</v>
      </c>
      <c r="L176">
        <v>98.4</v>
      </c>
      <c r="M176">
        <v>176.2</v>
      </c>
      <c r="N176">
        <v>65.599999999999994</v>
      </c>
      <c r="O176">
        <v>52</v>
      </c>
      <c r="P176">
        <v>2714</v>
      </c>
      <c r="Q176">
        <v>146</v>
      </c>
      <c r="R176">
        <v>3.62</v>
      </c>
      <c r="S176">
        <v>3.5</v>
      </c>
      <c r="T176">
        <v>9.3000000000000007</v>
      </c>
      <c r="U176">
        <v>116</v>
      </c>
      <c r="V176">
        <v>4800</v>
      </c>
      <c r="W176">
        <v>24</v>
      </c>
      <c r="X176">
        <v>30</v>
      </c>
      <c r="Y176">
        <v>11549</v>
      </c>
    </row>
    <row r="177" spans="1:25" x14ac:dyDescent="0.2">
      <c r="A177">
        <v>2</v>
      </c>
      <c r="B177" t="s">
        <v>187</v>
      </c>
      <c r="C177" t="s">
        <v>26</v>
      </c>
      <c r="D177" t="s">
        <v>27</v>
      </c>
      <c r="E177" t="s">
        <v>28</v>
      </c>
      <c r="F177" t="s">
        <v>29</v>
      </c>
      <c r="G177" t="s">
        <v>30</v>
      </c>
      <c r="H177" t="s">
        <v>31</v>
      </c>
      <c r="I177" t="s">
        <v>43</v>
      </c>
      <c r="J177" t="s">
        <v>33</v>
      </c>
      <c r="K177" t="s">
        <v>34</v>
      </c>
      <c r="L177">
        <v>98.4</v>
      </c>
      <c r="M177">
        <v>176.2</v>
      </c>
      <c r="N177">
        <v>65.599999999999994</v>
      </c>
      <c r="O177">
        <v>53</v>
      </c>
      <c r="P177">
        <v>2975</v>
      </c>
      <c r="Q177">
        <v>146</v>
      </c>
      <c r="R177">
        <v>3.62</v>
      </c>
      <c r="S177">
        <v>3.5</v>
      </c>
      <c r="T177">
        <v>9.3000000000000007</v>
      </c>
      <c r="U177">
        <v>116</v>
      </c>
      <c r="V177">
        <v>4800</v>
      </c>
      <c r="W177">
        <v>24</v>
      </c>
      <c r="X177">
        <v>30</v>
      </c>
      <c r="Y177">
        <v>17669</v>
      </c>
    </row>
    <row r="178" spans="1:25" x14ac:dyDescent="0.2">
      <c r="A178">
        <v>-1</v>
      </c>
      <c r="B178" t="s">
        <v>180</v>
      </c>
      <c r="C178" t="s">
        <v>26</v>
      </c>
      <c r="D178" t="s">
        <v>27</v>
      </c>
      <c r="E178" t="s">
        <v>33</v>
      </c>
      <c r="F178" t="s">
        <v>41</v>
      </c>
      <c r="G178" t="s">
        <v>42</v>
      </c>
      <c r="H178" t="s">
        <v>31</v>
      </c>
      <c r="I178" t="s">
        <v>43</v>
      </c>
      <c r="J178" t="s">
        <v>33</v>
      </c>
      <c r="K178" t="s">
        <v>34</v>
      </c>
      <c r="L178">
        <v>102.4</v>
      </c>
      <c r="M178">
        <v>175.6</v>
      </c>
      <c r="N178">
        <v>66.5</v>
      </c>
      <c r="O178">
        <v>54.9</v>
      </c>
      <c r="P178">
        <v>2326</v>
      </c>
      <c r="Q178">
        <v>122</v>
      </c>
      <c r="R178">
        <v>3.31</v>
      </c>
      <c r="S178">
        <v>3.54</v>
      </c>
      <c r="T178">
        <v>8.6999999999999993</v>
      </c>
      <c r="U178">
        <v>92</v>
      </c>
      <c r="V178">
        <v>4200</v>
      </c>
      <c r="W178">
        <v>29</v>
      </c>
      <c r="X178">
        <v>34</v>
      </c>
      <c r="Y178">
        <v>8948</v>
      </c>
    </row>
    <row r="179" spans="1:25" x14ac:dyDescent="0.2">
      <c r="A179">
        <v>-1</v>
      </c>
      <c r="B179" t="s">
        <v>188</v>
      </c>
      <c r="C179" t="s">
        <v>106</v>
      </c>
      <c r="D179" t="s">
        <v>51</v>
      </c>
      <c r="E179" t="s">
        <v>33</v>
      </c>
      <c r="F179" t="s">
        <v>41</v>
      </c>
      <c r="G179" t="s">
        <v>42</v>
      </c>
      <c r="H179" t="s">
        <v>31</v>
      </c>
      <c r="I179" t="s">
        <v>43</v>
      </c>
      <c r="J179" t="s">
        <v>33</v>
      </c>
      <c r="K179" t="s">
        <v>107</v>
      </c>
      <c r="L179">
        <v>102.4</v>
      </c>
      <c r="M179">
        <v>175.6</v>
      </c>
      <c r="N179">
        <v>66.5</v>
      </c>
      <c r="O179">
        <v>54.9</v>
      </c>
      <c r="P179">
        <v>2480</v>
      </c>
      <c r="Q179">
        <v>110</v>
      </c>
      <c r="R179">
        <v>3.27</v>
      </c>
      <c r="S179">
        <v>3.35</v>
      </c>
      <c r="T179">
        <v>22.5</v>
      </c>
      <c r="U179">
        <v>73</v>
      </c>
      <c r="V179">
        <v>4500</v>
      </c>
      <c r="W179">
        <v>30</v>
      </c>
      <c r="X179">
        <v>33</v>
      </c>
      <c r="Y179">
        <v>10698</v>
      </c>
    </row>
    <row r="180" spans="1:25" x14ac:dyDescent="0.2">
      <c r="A180">
        <v>-1</v>
      </c>
      <c r="B180" t="s">
        <v>174</v>
      </c>
      <c r="C180" t="s">
        <v>26</v>
      </c>
      <c r="D180" t="s">
        <v>27</v>
      </c>
      <c r="E180" t="s">
        <v>33</v>
      </c>
      <c r="F180" t="s">
        <v>37</v>
      </c>
      <c r="G180" t="s">
        <v>42</v>
      </c>
      <c r="H180" t="s">
        <v>31</v>
      </c>
      <c r="I180" t="s">
        <v>43</v>
      </c>
      <c r="J180" t="s">
        <v>33</v>
      </c>
      <c r="K180" t="s">
        <v>34</v>
      </c>
      <c r="L180">
        <v>102.4</v>
      </c>
      <c r="M180">
        <v>175.6</v>
      </c>
      <c r="N180">
        <v>66.5</v>
      </c>
      <c r="O180">
        <v>53.9</v>
      </c>
      <c r="P180">
        <v>2414</v>
      </c>
      <c r="Q180">
        <v>122</v>
      </c>
      <c r="R180">
        <v>3.31</v>
      </c>
      <c r="S180">
        <v>3.54</v>
      </c>
      <c r="T180">
        <v>8.6999999999999993</v>
      </c>
      <c r="U180">
        <v>92</v>
      </c>
      <c r="V180">
        <v>4200</v>
      </c>
      <c r="W180">
        <v>27</v>
      </c>
      <c r="X180">
        <v>32</v>
      </c>
      <c r="Y180">
        <v>9988</v>
      </c>
    </row>
    <row r="181" spans="1:25" x14ac:dyDescent="0.2">
      <c r="A181">
        <v>-1</v>
      </c>
      <c r="B181" t="s">
        <v>180</v>
      </c>
      <c r="C181" t="s">
        <v>26</v>
      </c>
      <c r="D181" t="s">
        <v>27</v>
      </c>
      <c r="E181" t="s">
        <v>33</v>
      </c>
      <c r="F181" t="s">
        <v>41</v>
      </c>
      <c r="G181" t="s">
        <v>42</v>
      </c>
      <c r="H181" t="s">
        <v>31</v>
      </c>
      <c r="I181" t="s">
        <v>43</v>
      </c>
      <c r="J181" t="s">
        <v>33</v>
      </c>
      <c r="K181" t="s">
        <v>34</v>
      </c>
      <c r="L181">
        <v>102.4</v>
      </c>
      <c r="M181">
        <v>175.6</v>
      </c>
      <c r="N181">
        <v>66.5</v>
      </c>
      <c r="O181">
        <v>54.9</v>
      </c>
      <c r="P181">
        <v>2414</v>
      </c>
      <c r="Q181">
        <v>122</v>
      </c>
      <c r="R181">
        <v>3.31</v>
      </c>
      <c r="S181">
        <v>3.54</v>
      </c>
      <c r="T181">
        <v>8.6999999999999993</v>
      </c>
      <c r="U181">
        <v>92</v>
      </c>
      <c r="V181">
        <v>4200</v>
      </c>
      <c r="W181">
        <v>27</v>
      </c>
      <c r="X181">
        <v>32</v>
      </c>
      <c r="Y181">
        <v>10898</v>
      </c>
    </row>
    <row r="182" spans="1:25" x14ac:dyDescent="0.2">
      <c r="A182">
        <v>-1</v>
      </c>
      <c r="B182" t="s">
        <v>179</v>
      </c>
      <c r="C182" t="s">
        <v>26</v>
      </c>
      <c r="D182" t="s">
        <v>27</v>
      </c>
      <c r="E182" t="s">
        <v>33</v>
      </c>
      <c r="F182" t="s">
        <v>37</v>
      </c>
      <c r="G182" t="s">
        <v>42</v>
      </c>
      <c r="H182" t="s">
        <v>31</v>
      </c>
      <c r="I182" t="s">
        <v>43</v>
      </c>
      <c r="J182" t="s">
        <v>33</v>
      </c>
      <c r="K182" t="s">
        <v>34</v>
      </c>
      <c r="L182">
        <v>102.4</v>
      </c>
      <c r="M182">
        <v>175.6</v>
      </c>
      <c r="N182">
        <v>66.5</v>
      </c>
      <c r="O182">
        <v>53.9</v>
      </c>
      <c r="P182">
        <v>2458</v>
      </c>
      <c r="Q182">
        <v>122</v>
      </c>
      <c r="R182">
        <v>3.31</v>
      </c>
      <c r="S182">
        <v>3.54</v>
      </c>
      <c r="T182">
        <v>8.6999999999999993</v>
      </c>
      <c r="U182">
        <v>92</v>
      </c>
      <c r="V182">
        <v>4200</v>
      </c>
      <c r="W182">
        <v>27</v>
      </c>
      <c r="X182">
        <v>32</v>
      </c>
      <c r="Y182">
        <v>11248</v>
      </c>
    </row>
    <row r="183" spans="1:25" x14ac:dyDescent="0.2">
      <c r="A183">
        <v>3</v>
      </c>
      <c r="B183" t="s">
        <v>181</v>
      </c>
      <c r="C183" t="s">
        <v>26</v>
      </c>
      <c r="D183" t="s">
        <v>27</v>
      </c>
      <c r="E183" t="s">
        <v>28</v>
      </c>
      <c r="F183" t="s">
        <v>37</v>
      </c>
      <c r="G183" t="s">
        <v>30</v>
      </c>
      <c r="H183" t="s">
        <v>31</v>
      </c>
      <c r="I183" t="s">
        <v>32</v>
      </c>
      <c r="J183" t="s">
        <v>39</v>
      </c>
      <c r="K183" t="s">
        <v>34</v>
      </c>
      <c r="L183">
        <v>102.9</v>
      </c>
      <c r="M183">
        <v>183.5</v>
      </c>
      <c r="N183">
        <v>67.7</v>
      </c>
      <c r="O183">
        <v>52</v>
      </c>
      <c r="P183">
        <v>2976</v>
      </c>
      <c r="Q183">
        <v>171</v>
      </c>
      <c r="R183">
        <v>3.27</v>
      </c>
      <c r="S183">
        <v>3.35</v>
      </c>
      <c r="T183">
        <v>9.3000000000000007</v>
      </c>
      <c r="U183">
        <v>161</v>
      </c>
      <c r="V183">
        <v>5200</v>
      </c>
      <c r="W183">
        <v>20</v>
      </c>
      <c r="X183">
        <v>24</v>
      </c>
      <c r="Y183">
        <v>16558</v>
      </c>
    </row>
    <row r="184" spans="1:25" x14ac:dyDescent="0.2">
      <c r="A184">
        <v>3</v>
      </c>
      <c r="B184" t="s">
        <v>174</v>
      </c>
      <c r="C184" t="s">
        <v>26</v>
      </c>
      <c r="D184" t="s">
        <v>27</v>
      </c>
      <c r="E184" t="s">
        <v>28</v>
      </c>
      <c r="F184" t="s">
        <v>37</v>
      </c>
      <c r="G184" t="s">
        <v>30</v>
      </c>
      <c r="H184" t="s">
        <v>31</v>
      </c>
      <c r="I184" t="s">
        <v>32</v>
      </c>
      <c r="J184" t="s">
        <v>39</v>
      </c>
      <c r="K184" t="s">
        <v>34</v>
      </c>
      <c r="L184">
        <v>102.9</v>
      </c>
      <c r="M184">
        <v>183.5</v>
      </c>
      <c r="N184">
        <v>67.7</v>
      </c>
      <c r="O184">
        <v>52</v>
      </c>
      <c r="P184">
        <v>3016</v>
      </c>
      <c r="Q184">
        <v>171</v>
      </c>
      <c r="R184">
        <v>3.27</v>
      </c>
      <c r="S184">
        <v>3.35</v>
      </c>
      <c r="T184">
        <v>9.3000000000000007</v>
      </c>
      <c r="U184">
        <v>161</v>
      </c>
      <c r="V184">
        <v>5200</v>
      </c>
      <c r="W184">
        <v>19</v>
      </c>
      <c r="X184">
        <v>24</v>
      </c>
      <c r="Y184">
        <v>15998</v>
      </c>
    </row>
    <row r="185" spans="1:25" x14ac:dyDescent="0.2">
      <c r="A185">
        <v>-1</v>
      </c>
      <c r="B185" t="s">
        <v>185</v>
      </c>
      <c r="C185" t="s">
        <v>26</v>
      </c>
      <c r="D185" t="s">
        <v>27</v>
      </c>
      <c r="E185" t="s">
        <v>33</v>
      </c>
      <c r="F185" t="s">
        <v>41</v>
      </c>
      <c r="G185" t="s">
        <v>30</v>
      </c>
      <c r="H185" t="s">
        <v>31</v>
      </c>
      <c r="I185" t="s">
        <v>32</v>
      </c>
      <c r="J185" t="s">
        <v>39</v>
      </c>
      <c r="K185" t="s">
        <v>34</v>
      </c>
      <c r="L185">
        <v>104.5</v>
      </c>
      <c r="M185">
        <v>187.8</v>
      </c>
      <c r="N185">
        <v>66.5</v>
      </c>
      <c r="O185">
        <v>54.1</v>
      </c>
      <c r="P185">
        <v>3131</v>
      </c>
      <c r="Q185">
        <v>171</v>
      </c>
      <c r="R185">
        <v>3.27</v>
      </c>
      <c r="S185">
        <v>3.35</v>
      </c>
      <c r="T185">
        <v>9.1999999999999993</v>
      </c>
      <c r="U185">
        <v>156</v>
      </c>
      <c r="V185">
        <v>5200</v>
      </c>
      <c r="W185">
        <v>20</v>
      </c>
      <c r="X185">
        <v>24</v>
      </c>
      <c r="Y185">
        <v>15690</v>
      </c>
    </row>
    <row r="186" spans="1:25" x14ac:dyDescent="0.2">
      <c r="A186">
        <v>-1</v>
      </c>
      <c r="B186" t="s">
        <v>189</v>
      </c>
      <c r="C186" t="s">
        <v>26</v>
      </c>
      <c r="D186" t="s">
        <v>27</v>
      </c>
      <c r="E186" t="s">
        <v>33</v>
      </c>
      <c r="F186" t="s">
        <v>49</v>
      </c>
      <c r="G186" t="s">
        <v>30</v>
      </c>
      <c r="H186" t="s">
        <v>31</v>
      </c>
      <c r="I186" t="s">
        <v>32</v>
      </c>
      <c r="J186" t="s">
        <v>39</v>
      </c>
      <c r="K186" t="s">
        <v>34</v>
      </c>
      <c r="L186">
        <v>104.5</v>
      </c>
      <c r="M186">
        <v>187.8</v>
      </c>
      <c r="N186">
        <v>66.5</v>
      </c>
      <c r="O186">
        <v>54.1</v>
      </c>
      <c r="P186">
        <v>3151</v>
      </c>
      <c r="Q186">
        <v>161</v>
      </c>
      <c r="R186">
        <v>3.27</v>
      </c>
      <c r="S186">
        <v>3.35</v>
      </c>
      <c r="T186">
        <v>9.1999999999999993</v>
      </c>
      <c r="U186">
        <v>156</v>
      </c>
      <c r="V186">
        <v>5200</v>
      </c>
      <c r="W186">
        <v>19</v>
      </c>
      <c r="X186">
        <v>24</v>
      </c>
      <c r="Y186">
        <v>15750</v>
      </c>
    </row>
    <row r="187" spans="1:25" x14ac:dyDescent="0.2">
      <c r="A187">
        <v>2</v>
      </c>
      <c r="B187" t="s">
        <v>190</v>
      </c>
      <c r="C187" t="s">
        <v>106</v>
      </c>
      <c r="D187" t="s">
        <v>27</v>
      </c>
      <c r="E187" t="s">
        <v>28</v>
      </c>
      <c r="F187" t="s">
        <v>41</v>
      </c>
      <c r="G187" t="s">
        <v>42</v>
      </c>
      <c r="H187" t="s">
        <v>31</v>
      </c>
      <c r="I187" t="s">
        <v>43</v>
      </c>
      <c r="J187" t="s">
        <v>33</v>
      </c>
      <c r="K187" t="s">
        <v>107</v>
      </c>
      <c r="L187">
        <v>97.3</v>
      </c>
      <c r="M187">
        <v>171.7</v>
      </c>
      <c r="N187">
        <v>65.5</v>
      </c>
      <c r="O187">
        <v>55.7</v>
      </c>
      <c r="P187">
        <v>2261</v>
      </c>
      <c r="Q187">
        <v>97</v>
      </c>
      <c r="R187">
        <v>3.01</v>
      </c>
      <c r="S187">
        <v>3.4</v>
      </c>
      <c r="T187">
        <v>23</v>
      </c>
      <c r="U187">
        <v>52</v>
      </c>
      <c r="V187">
        <v>4800</v>
      </c>
      <c r="W187">
        <v>37</v>
      </c>
      <c r="X187">
        <v>46</v>
      </c>
      <c r="Y187">
        <v>7775</v>
      </c>
    </row>
    <row r="188" spans="1:25" x14ac:dyDescent="0.2">
      <c r="A188">
        <v>2</v>
      </c>
      <c r="B188" t="s">
        <v>191</v>
      </c>
      <c r="C188" t="s">
        <v>26</v>
      </c>
      <c r="D188" t="s">
        <v>27</v>
      </c>
      <c r="E188" t="s">
        <v>28</v>
      </c>
      <c r="F188" t="s">
        <v>41</v>
      </c>
      <c r="G188" t="s">
        <v>42</v>
      </c>
      <c r="H188" t="s">
        <v>31</v>
      </c>
      <c r="I188" t="s">
        <v>43</v>
      </c>
      <c r="J188" t="s">
        <v>33</v>
      </c>
      <c r="K188" t="s">
        <v>34</v>
      </c>
      <c r="L188">
        <v>97.3</v>
      </c>
      <c r="M188">
        <v>171.7</v>
      </c>
      <c r="N188">
        <v>65.5</v>
      </c>
      <c r="O188">
        <v>55.7</v>
      </c>
      <c r="P188">
        <v>2209</v>
      </c>
      <c r="Q188">
        <v>109</v>
      </c>
      <c r="R188">
        <v>3.19</v>
      </c>
      <c r="S188">
        <v>3.4</v>
      </c>
      <c r="T188">
        <v>9</v>
      </c>
      <c r="U188">
        <v>85</v>
      </c>
      <c r="V188">
        <v>5250</v>
      </c>
      <c r="W188">
        <v>27</v>
      </c>
      <c r="X188">
        <v>34</v>
      </c>
      <c r="Y188">
        <v>7975</v>
      </c>
    </row>
    <row r="189" spans="1:25" x14ac:dyDescent="0.2">
      <c r="A189">
        <v>2</v>
      </c>
      <c r="B189" t="s">
        <v>192</v>
      </c>
      <c r="C189" t="s">
        <v>106</v>
      </c>
      <c r="D189" t="s">
        <v>27</v>
      </c>
      <c r="E189" t="s">
        <v>33</v>
      </c>
      <c r="F189" t="s">
        <v>41</v>
      </c>
      <c r="G189" t="s">
        <v>42</v>
      </c>
      <c r="H189" t="s">
        <v>31</v>
      </c>
      <c r="I189" t="s">
        <v>43</v>
      </c>
      <c r="J189" t="s">
        <v>33</v>
      </c>
      <c r="K189" t="s">
        <v>107</v>
      </c>
      <c r="L189">
        <v>97.3</v>
      </c>
      <c r="M189">
        <v>171.7</v>
      </c>
      <c r="N189">
        <v>65.5</v>
      </c>
      <c r="O189">
        <v>55.7</v>
      </c>
      <c r="P189">
        <v>2264</v>
      </c>
      <c r="Q189">
        <v>97</v>
      </c>
      <c r="R189">
        <v>3.01</v>
      </c>
      <c r="S189">
        <v>3.4</v>
      </c>
      <c r="T189">
        <v>23</v>
      </c>
      <c r="U189">
        <v>52</v>
      </c>
      <c r="V189">
        <v>4800</v>
      </c>
      <c r="W189">
        <v>37</v>
      </c>
      <c r="X189">
        <v>46</v>
      </c>
      <c r="Y189">
        <v>7995</v>
      </c>
    </row>
    <row r="190" spans="1:25" x14ac:dyDescent="0.2">
      <c r="A190">
        <v>2</v>
      </c>
      <c r="B190" t="s">
        <v>193</v>
      </c>
      <c r="C190" t="s">
        <v>26</v>
      </c>
      <c r="D190" t="s">
        <v>27</v>
      </c>
      <c r="E190" t="s">
        <v>33</v>
      </c>
      <c r="F190" t="s">
        <v>41</v>
      </c>
      <c r="G190" t="s">
        <v>42</v>
      </c>
      <c r="H190" t="s">
        <v>31</v>
      </c>
      <c r="I190" t="s">
        <v>43</v>
      </c>
      <c r="J190" t="s">
        <v>33</v>
      </c>
      <c r="K190" t="s">
        <v>34</v>
      </c>
      <c r="L190">
        <v>97.3</v>
      </c>
      <c r="M190">
        <v>171.7</v>
      </c>
      <c r="N190">
        <v>65.5</v>
      </c>
      <c r="O190">
        <v>55.7</v>
      </c>
      <c r="P190">
        <v>2212</v>
      </c>
      <c r="Q190">
        <v>109</v>
      </c>
      <c r="R190">
        <v>3.19</v>
      </c>
      <c r="S190">
        <v>3.4</v>
      </c>
      <c r="T190">
        <v>9</v>
      </c>
      <c r="U190">
        <v>85</v>
      </c>
      <c r="V190">
        <v>5250</v>
      </c>
      <c r="W190">
        <v>27</v>
      </c>
      <c r="X190">
        <v>34</v>
      </c>
      <c r="Y190">
        <v>8195</v>
      </c>
    </row>
    <row r="191" spans="1:25" x14ac:dyDescent="0.2">
      <c r="A191">
        <v>2</v>
      </c>
      <c r="B191" t="s">
        <v>194</v>
      </c>
      <c r="C191" t="s">
        <v>26</v>
      </c>
      <c r="D191" t="s">
        <v>27</v>
      </c>
      <c r="E191" t="s">
        <v>33</v>
      </c>
      <c r="F191" t="s">
        <v>41</v>
      </c>
      <c r="G191" t="s">
        <v>42</v>
      </c>
      <c r="H191" t="s">
        <v>31</v>
      </c>
      <c r="I191" t="s">
        <v>43</v>
      </c>
      <c r="J191" t="s">
        <v>33</v>
      </c>
      <c r="K191" t="s">
        <v>34</v>
      </c>
      <c r="L191">
        <v>97.3</v>
      </c>
      <c r="M191">
        <v>171.7</v>
      </c>
      <c r="N191">
        <v>65.5</v>
      </c>
      <c r="O191">
        <v>55.7</v>
      </c>
      <c r="P191">
        <v>2275</v>
      </c>
      <c r="Q191">
        <v>109</v>
      </c>
      <c r="R191">
        <v>3.19</v>
      </c>
      <c r="S191">
        <v>3.4</v>
      </c>
      <c r="T191">
        <v>9</v>
      </c>
      <c r="U191">
        <v>85</v>
      </c>
      <c r="V191">
        <v>5250</v>
      </c>
      <c r="W191">
        <v>27</v>
      </c>
      <c r="X191">
        <v>34</v>
      </c>
      <c r="Y191">
        <v>8495</v>
      </c>
    </row>
    <row r="192" spans="1:25" x14ac:dyDescent="0.2">
      <c r="A192">
        <v>2</v>
      </c>
      <c r="B192" t="s">
        <v>195</v>
      </c>
      <c r="C192" t="s">
        <v>106</v>
      </c>
      <c r="D192" t="s">
        <v>51</v>
      </c>
      <c r="E192" t="s">
        <v>33</v>
      </c>
      <c r="F192" t="s">
        <v>41</v>
      </c>
      <c r="G192" t="s">
        <v>42</v>
      </c>
      <c r="H192" t="s">
        <v>31</v>
      </c>
      <c r="I192" t="s">
        <v>43</v>
      </c>
      <c r="J192" t="s">
        <v>33</v>
      </c>
      <c r="K192" t="s">
        <v>107</v>
      </c>
      <c r="L192">
        <v>97.3</v>
      </c>
      <c r="M192">
        <v>171.7</v>
      </c>
      <c r="N192">
        <v>65.5</v>
      </c>
      <c r="O192">
        <v>55.7</v>
      </c>
      <c r="P192">
        <v>2319</v>
      </c>
      <c r="Q192">
        <v>97</v>
      </c>
      <c r="R192">
        <v>3.01</v>
      </c>
      <c r="S192">
        <v>3.4</v>
      </c>
      <c r="T192">
        <v>23</v>
      </c>
      <c r="U192">
        <v>68</v>
      </c>
      <c r="V192">
        <v>4500</v>
      </c>
      <c r="W192">
        <v>37</v>
      </c>
      <c r="X192">
        <v>42</v>
      </c>
      <c r="Y192">
        <v>9495</v>
      </c>
    </row>
    <row r="193" spans="1:25" x14ac:dyDescent="0.2">
      <c r="A193">
        <v>2</v>
      </c>
      <c r="B193" t="s">
        <v>196</v>
      </c>
      <c r="C193" t="s">
        <v>26</v>
      </c>
      <c r="D193" t="s">
        <v>27</v>
      </c>
      <c r="E193" t="s">
        <v>33</v>
      </c>
      <c r="F193" t="s">
        <v>41</v>
      </c>
      <c r="G193" t="s">
        <v>42</v>
      </c>
      <c r="H193" t="s">
        <v>31</v>
      </c>
      <c r="I193" t="s">
        <v>43</v>
      </c>
      <c r="J193" t="s">
        <v>33</v>
      </c>
      <c r="K193" t="s">
        <v>34</v>
      </c>
      <c r="L193">
        <v>97.3</v>
      </c>
      <c r="M193">
        <v>171.7</v>
      </c>
      <c r="N193">
        <v>65.5</v>
      </c>
      <c r="O193">
        <v>55.7</v>
      </c>
      <c r="P193">
        <v>2300</v>
      </c>
      <c r="Q193">
        <v>109</v>
      </c>
      <c r="R193">
        <v>3.19</v>
      </c>
      <c r="S193">
        <v>3.4</v>
      </c>
      <c r="T193">
        <v>10</v>
      </c>
      <c r="U193">
        <v>100</v>
      </c>
      <c r="V193">
        <v>5500</v>
      </c>
      <c r="W193">
        <v>26</v>
      </c>
      <c r="X193">
        <v>32</v>
      </c>
      <c r="Y193">
        <v>9995</v>
      </c>
    </row>
    <row r="194" spans="1:25" x14ac:dyDescent="0.2">
      <c r="A194">
        <v>3</v>
      </c>
      <c r="B194" t="s">
        <v>197</v>
      </c>
      <c r="C194" t="s">
        <v>26</v>
      </c>
      <c r="D194" t="s">
        <v>27</v>
      </c>
      <c r="E194" t="s">
        <v>28</v>
      </c>
      <c r="F194" t="s">
        <v>29</v>
      </c>
      <c r="G194" t="s">
        <v>42</v>
      </c>
      <c r="H194" t="s">
        <v>31</v>
      </c>
      <c r="I194" t="s">
        <v>43</v>
      </c>
      <c r="J194" t="s">
        <v>33</v>
      </c>
      <c r="K194" t="s">
        <v>34</v>
      </c>
      <c r="L194">
        <v>94.5</v>
      </c>
      <c r="M194">
        <v>159.30000000000001</v>
      </c>
      <c r="N194">
        <v>64.2</v>
      </c>
      <c r="O194">
        <v>55.6</v>
      </c>
      <c r="P194">
        <v>2254</v>
      </c>
      <c r="Q194">
        <v>109</v>
      </c>
      <c r="R194">
        <v>3.19</v>
      </c>
      <c r="S194">
        <v>3.4</v>
      </c>
      <c r="T194">
        <v>8.5</v>
      </c>
      <c r="U194">
        <v>90</v>
      </c>
      <c r="V194">
        <v>5500</v>
      </c>
      <c r="W194">
        <v>24</v>
      </c>
      <c r="X194">
        <v>29</v>
      </c>
      <c r="Y194">
        <v>11595</v>
      </c>
    </row>
    <row r="195" spans="1:25" x14ac:dyDescent="0.2">
      <c r="A195">
        <v>3</v>
      </c>
      <c r="B195" t="s">
        <v>198</v>
      </c>
      <c r="C195" t="s">
        <v>26</v>
      </c>
      <c r="D195" t="s">
        <v>27</v>
      </c>
      <c r="E195" t="s">
        <v>28</v>
      </c>
      <c r="F195" t="s">
        <v>37</v>
      </c>
      <c r="G195" t="s">
        <v>42</v>
      </c>
      <c r="H195" t="s">
        <v>31</v>
      </c>
      <c r="I195" t="s">
        <v>43</v>
      </c>
      <c r="J195" t="s">
        <v>33</v>
      </c>
      <c r="K195" t="s">
        <v>34</v>
      </c>
      <c r="L195">
        <v>94.5</v>
      </c>
      <c r="M195">
        <v>165.7</v>
      </c>
      <c r="N195">
        <v>64</v>
      </c>
      <c r="O195">
        <v>51.4</v>
      </c>
      <c r="P195">
        <v>2221</v>
      </c>
      <c r="Q195">
        <v>109</v>
      </c>
      <c r="R195">
        <v>3.19</v>
      </c>
      <c r="S195">
        <v>3.4</v>
      </c>
      <c r="T195">
        <v>8.5</v>
      </c>
      <c r="U195">
        <v>90</v>
      </c>
      <c r="V195">
        <v>5500</v>
      </c>
      <c r="W195">
        <v>24</v>
      </c>
      <c r="X195">
        <v>29</v>
      </c>
      <c r="Y195">
        <v>9980</v>
      </c>
    </row>
    <row r="196" spans="1:25" x14ac:dyDescent="0.2">
      <c r="A196">
        <v>0</v>
      </c>
      <c r="B196" t="s">
        <v>199</v>
      </c>
      <c r="C196" t="s">
        <v>26</v>
      </c>
      <c r="D196" t="s">
        <v>27</v>
      </c>
      <c r="E196" t="s">
        <v>33</v>
      </c>
      <c r="F196" t="s">
        <v>41</v>
      </c>
      <c r="G196" t="s">
        <v>42</v>
      </c>
      <c r="H196" t="s">
        <v>31</v>
      </c>
      <c r="I196" t="s">
        <v>43</v>
      </c>
      <c r="J196" t="s">
        <v>46</v>
      </c>
      <c r="K196" t="s">
        <v>34</v>
      </c>
      <c r="L196">
        <v>100.4</v>
      </c>
      <c r="M196">
        <v>180.2</v>
      </c>
      <c r="N196">
        <v>66.900000000000006</v>
      </c>
      <c r="O196">
        <v>55.1</v>
      </c>
      <c r="P196">
        <v>2661</v>
      </c>
      <c r="Q196">
        <v>136</v>
      </c>
      <c r="R196">
        <v>3.19</v>
      </c>
      <c r="S196">
        <v>3.4</v>
      </c>
      <c r="T196">
        <v>8.5</v>
      </c>
      <c r="U196">
        <v>110</v>
      </c>
      <c r="V196">
        <v>5500</v>
      </c>
      <c r="W196">
        <v>19</v>
      </c>
      <c r="X196">
        <v>24</v>
      </c>
      <c r="Y196">
        <v>13295</v>
      </c>
    </row>
    <row r="197" spans="1:25" x14ac:dyDescent="0.2">
      <c r="A197">
        <v>0</v>
      </c>
      <c r="B197" t="s">
        <v>200</v>
      </c>
      <c r="C197" t="s">
        <v>106</v>
      </c>
      <c r="D197" t="s">
        <v>51</v>
      </c>
      <c r="E197" t="s">
        <v>33</v>
      </c>
      <c r="F197" t="s">
        <v>41</v>
      </c>
      <c r="G197" t="s">
        <v>42</v>
      </c>
      <c r="H197" t="s">
        <v>31</v>
      </c>
      <c r="I197" t="s">
        <v>43</v>
      </c>
      <c r="J197" t="s">
        <v>33</v>
      </c>
      <c r="K197" t="s">
        <v>107</v>
      </c>
      <c r="L197">
        <v>100.4</v>
      </c>
      <c r="M197">
        <v>180.2</v>
      </c>
      <c r="N197">
        <v>66.900000000000006</v>
      </c>
      <c r="O197">
        <v>55.1</v>
      </c>
      <c r="P197">
        <v>2579</v>
      </c>
      <c r="Q197">
        <v>97</v>
      </c>
      <c r="R197">
        <v>3.01</v>
      </c>
      <c r="S197">
        <v>3.4</v>
      </c>
      <c r="T197">
        <v>23</v>
      </c>
      <c r="U197">
        <v>68</v>
      </c>
      <c r="V197">
        <v>4500</v>
      </c>
      <c r="W197">
        <v>33</v>
      </c>
      <c r="X197">
        <v>38</v>
      </c>
      <c r="Y197">
        <v>13845</v>
      </c>
    </row>
    <row r="198" spans="1:25" x14ac:dyDescent="0.2">
      <c r="A198">
        <v>0</v>
      </c>
      <c r="B198" t="s">
        <v>196</v>
      </c>
      <c r="C198" t="s">
        <v>26</v>
      </c>
      <c r="D198" t="s">
        <v>27</v>
      </c>
      <c r="E198" t="s">
        <v>33</v>
      </c>
      <c r="F198" t="s">
        <v>49</v>
      </c>
      <c r="G198" t="s">
        <v>42</v>
      </c>
      <c r="H198" t="s">
        <v>31</v>
      </c>
      <c r="I198" t="s">
        <v>43</v>
      </c>
      <c r="J198" t="s">
        <v>33</v>
      </c>
      <c r="K198" t="s">
        <v>34</v>
      </c>
      <c r="L198">
        <v>100.4</v>
      </c>
      <c r="M198">
        <v>183.1</v>
      </c>
      <c r="N198">
        <v>66.900000000000006</v>
      </c>
      <c r="O198">
        <v>55.1</v>
      </c>
      <c r="P198">
        <v>2563</v>
      </c>
      <c r="Q198">
        <v>109</v>
      </c>
      <c r="R198">
        <v>3.19</v>
      </c>
      <c r="S198">
        <v>3.4</v>
      </c>
      <c r="T198">
        <v>9</v>
      </c>
      <c r="U198">
        <v>88</v>
      </c>
      <c r="V198">
        <v>5500</v>
      </c>
      <c r="W198">
        <v>25</v>
      </c>
      <c r="X198">
        <v>31</v>
      </c>
      <c r="Y198">
        <v>12290</v>
      </c>
    </row>
    <row r="199" spans="1:25" x14ac:dyDescent="0.2">
      <c r="A199">
        <v>-2</v>
      </c>
      <c r="B199" t="s">
        <v>201</v>
      </c>
      <c r="C199" t="s">
        <v>26</v>
      </c>
      <c r="D199" t="s">
        <v>27</v>
      </c>
      <c r="E199" t="s">
        <v>33</v>
      </c>
      <c r="F199" t="s">
        <v>41</v>
      </c>
      <c r="G199" t="s">
        <v>30</v>
      </c>
      <c r="H199" t="s">
        <v>31</v>
      </c>
      <c r="I199" t="s">
        <v>43</v>
      </c>
      <c r="J199" t="s">
        <v>33</v>
      </c>
      <c r="K199" t="s">
        <v>34</v>
      </c>
      <c r="L199">
        <v>104.3</v>
      </c>
      <c r="M199">
        <v>188.8</v>
      </c>
      <c r="N199">
        <v>67.2</v>
      </c>
      <c r="O199">
        <v>56.2</v>
      </c>
      <c r="P199">
        <v>2912</v>
      </c>
      <c r="Q199">
        <v>141</v>
      </c>
      <c r="R199">
        <v>3.78</v>
      </c>
      <c r="S199">
        <v>3.15</v>
      </c>
      <c r="T199">
        <v>9.5</v>
      </c>
      <c r="U199">
        <v>114</v>
      </c>
      <c r="V199">
        <v>5400</v>
      </c>
      <c r="W199">
        <v>23</v>
      </c>
      <c r="X199">
        <v>28</v>
      </c>
      <c r="Y199">
        <v>12940</v>
      </c>
    </row>
    <row r="200" spans="1:25" x14ac:dyDescent="0.2">
      <c r="A200">
        <v>-1</v>
      </c>
      <c r="B200" t="s">
        <v>202</v>
      </c>
      <c r="C200" t="s">
        <v>26</v>
      </c>
      <c r="D200" t="s">
        <v>27</v>
      </c>
      <c r="E200" t="s">
        <v>33</v>
      </c>
      <c r="F200" t="s">
        <v>49</v>
      </c>
      <c r="G200" t="s">
        <v>30</v>
      </c>
      <c r="H200" t="s">
        <v>31</v>
      </c>
      <c r="I200" t="s">
        <v>43</v>
      </c>
      <c r="J200" t="s">
        <v>33</v>
      </c>
      <c r="K200" t="s">
        <v>34</v>
      </c>
      <c r="L200">
        <v>104.3</v>
      </c>
      <c r="M200">
        <v>188.8</v>
      </c>
      <c r="N200">
        <v>67.2</v>
      </c>
      <c r="O200">
        <v>57.5</v>
      </c>
      <c r="P200">
        <v>3034</v>
      </c>
      <c r="Q200">
        <v>141</v>
      </c>
      <c r="R200">
        <v>3.78</v>
      </c>
      <c r="S200">
        <v>3.15</v>
      </c>
      <c r="T200">
        <v>9.5</v>
      </c>
      <c r="U200">
        <v>114</v>
      </c>
      <c r="V200">
        <v>5400</v>
      </c>
      <c r="W200">
        <v>23</v>
      </c>
      <c r="X200">
        <v>28</v>
      </c>
      <c r="Y200">
        <v>13415</v>
      </c>
    </row>
    <row r="201" spans="1:25" x14ac:dyDescent="0.2">
      <c r="A201">
        <v>-2</v>
      </c>
      <c r="B201" t="s">
        <v>203</v>
      </c>
      <c r="C201" t="s">
        <v>26</v>
      </c>
      <c r="D201" t="s">
        <v>27</v>
      </c>
      <c r="E201" t="s">
        <v>33</v>
      </c>
      <c r="F201" t="s">
        <v>41</v>
      </c>
      <c r="G201" t="s">
        <v>30</v>
      </c>
      <c r="H201" t="s">
        <v>31</v>
      </c>
      <c r="I201" t="s">
        <v>43</v>
      </c>
      <c r="J201" t="s">
        <v>33</v>
      </c>
      <c r="K201" t="s">
        <v>34</v>
      </c>
      <c r="L201">
        <v>104.3</v>
      </c>
      <c r="M201">
        <v>188.8</v>
      </c>
      <c r="N201">
        <v>67.2</v>
      </c>
      <c r="O201">
        <v>56.2</v>
      </c>
      <c r="P201">
        <v>2935</v>
      </c>
      <c r="Q201">
        <v>141</v>
      </c>
      <c r="R201">
        <v>3.78</v>
      </c>
      <c r="S201">
        <v>3.15</v>
      </c>
      <c r="T201">
        <v>9.5</v>
      </c>
      <c r="U201">
        <v>114</v>
      </c>
      <c r="V201">
        <v>5400</v>
      </c>
      <c r="W201">
        <v>24</v>
      </c>
      <c r="X201">
        <v>28</v>
      </c>
      <c r="Y201">
        <v>15985</v>
      </c>
    </row>
    <row r="202" spans="1:25" x14ac:dyDescent="0.2">
      <c r="A202">
        <v>-1</v>
      </c>
      <c r="B202" t="s">
        <v>204</v>
      </c>
      <c r="C202" t="s">
        <v>26</v>
      </c>
      <c r="D202" t="s">
        <v>27</v>
      </c>
      <c r="E202" t="s">
        <v>33</v>
      </c>
      <c r="F202" t="s">
        <v>49</v>
      </c>
      <c r="G202" t="s">
        <v>30</v>
      </c>
      <c r="H202" t="s">
        <v>31</v>
      </c>
      <c r="I202" t="s">
        <v>43</v>
      </c>
      <c r="J202" t="s">
        <v>33</v>
      </c>
      <c r="K202" t="s">
        <v>34</v>
      </c>
      <c r="L202">
        <v>104.3</v>
      </c>
      <c r="M202">
        <v>188.8</v>
      </c>
      <c r="N202">
        <v>67.2</v>
      </c>
      <c r="O202">
        <v>57.5</v>
      </c>
      <c r="P202">
        <v>3042</v>
      </c>
      <c r="Q202">
        <v>141</v>
      </c>
      <c r="R202">
        <v>3.78</v>
      </c>
      <c r="S202">
        <v>3.15</v>
      </c>
      <c r="T202">
        <v>9.5</v>
      </c>
      <c r="U202">
        <v>114</v>
      </c>
      <c r="V202">
        <v>5400</v>
      </c>
      <c r="W202">
        <v>24</v>
      </c>
      <c r="X202">
        <v>28</v>
      </c>
      <c r="Y202">
        <v>16515</v>
      </c>
    </row>
    <row r="203" spans="1:25" x14ac:dyDescent="0.2">
      <c r="A203">
        <v>-2</v>
      </c>
      <c r="B203" t="s">
        <v>205</v>
      </c>
      <c r="C203" t="s">
        <v>26</v>
      </c>
      <c r="D203" t="s">
        <v>51</v>
      </c>
      <c r="E203" t="s">
        <v>33</v>
      </c>
      <c r="F203" t="s">
        <v>41</v>
      </c>
      <c r="G203" t="s">
        <v>30</v>
      </c>
      <c r="H203" t="s">
        <v>31</v>
      </c>
      <c r="I203" t="s">
        <v>43</v>
      </c>
      <c r="J203" t="s">
        <v>33</v>
      </c>
      <c r="K203" t="s">
        <v>34</v>
      </c>
      <c r="L203">
        <v>104.3</v>
      </c>
      <c r="M203">
        <v>188.8</v>
      </c>
      <c r="N203">
        <v>67.2</v>
      </c>
      <c r="O203">
        <v>56.2</v>
      </c>
      <c r="P203">
        <v>3045</v>
      </c>
      <c r="Q203">
        <v>130</v>
      </c>
      <c r="R203">
        <v>3.62</v>
      </c>
      <c r="S203">
        <v>3.15</v>
      </c>
      <c r="T203">
        <v>7.5</v>
      </c>
      <c r="U203">
        <v>162</v>
      </c>
      <c r="V203">
        <v>5100</v>
      </c>
      <c r="W203">
        <v>17</v>
      </c>
      <c r="X203">
        <v>22</v>
      </c>
      <c r="Y203">
        <v>18420</v>
      </c>
    </row>
    <row r="204" spans="1:25" x14ac:dyDescent="0.2">
      <c r="A204">
        <v>-1</v>
      </c>
      <c r="B204" t="s">
        <v>206</v>
      </c>
      <c r="C204" t="s">
        <v>26</v>
      </c>
      <c r="D204" t="s">
        <v>51</v>
      </c>
      <c r="E204" t="s">
        <v>33</v>
      </c>
      <c r="F204" t="s">
        <v>49</v>
      </c>
      <c r="G204" t="s">
        <v>30</v>
      </c>
      <c r="H204" t="s">
        <v>31</v>
      </c>
      <c r="I204" t="s">
        <v>43</v>
      </c>
      <c r="J204" t="s">
        <v>33</v>
      </c>
      <c r="K204" t="s">
        <v>34</v>
      </c>
      <c r="L204">
        <v>104.3</v>
      </c>
      <c r="M204">
        <v>188.8</v>
      </c>
      <c r="N204">
        <v>67.2</v>
      </c>
      <c r="O204">
        <v>57.5</v>
      </c>
      <c r="P204">
        <v>3157</v>
      </c>
      <c r="Q204">
        <v>130</v>
      </c>
      <c r="R204">
        <v>3.62</v>
      </c>
      <c r="S204">
        <v>3.15</v>
      </c>
      <c r="T204">
        <v>7.5</v>
      </c>
      <c r="U204">
        <v>162</v>
      </c>
      <c r="V204">
        <v>5100</v>
      </c>
      <c r="W204">
        <v>17</v>
      </c>
      <c r="X204">
        <v>22</v>
      </c>
      <c r="Y204">
        <v>18950</v>
      </c>
    </row>
    <row r="205" spans="1:25" x14ac:dyDescent="0.2">
      <c r="A205">
        <v>-1</v>
      </c>
      <c r="B205" t="s">
        <v>201</v>
      </c>
      <c r="C205" t="s">
        <v>26</v>
      </c>
      <c r="D205" t="s">
        <v>27</v>
      </c>
      <c r="E205" t="s">
        <v>33</v>
      </c>
      <c r="F205" t="s">
        <v>41</v>
      </c>
      <c r="G205" t="s">
        <v>30</v>
      </c>
      <c r="H205" t="s">
        <v>31</v>
      </c>
      <c r="I205" t="s">
        <v>43</v>
      </c>
      <c r="J205" t="s">
        <v>33</v>
      </c>
      <c r="K205" t="s">
        <v>34</v>
      </c>
      <c r="L205">
        <v>109.1</v>
      </c>
      <c r="M205">
        <v>188.8</v>
      </c>
      <c r="N205">
        <v>68.900000000000006</v>
      </c>
      <c r="O205">
        <v>55.5</v>
      </c>
      <c r="P205">
        <v>2952</v>
      </c>
      <c r="Q205">
        <v>141</v>
      </c>
      <c r="R205">
        <v>3.78</v>
      </c>
      <c r="S205">
        <v>3.15</v>
      </c>
      <c r="T205">
        <v>9.5</v>
      </c>
      <c r="U205">
        <v>114</v>
      </c>
      <c r="V205">
        <v>5400</v>
      </c>
      <c r="W205">
        <v>23</v>
      </c>
      <c r="X205">
        <v>28</v>
      </c>
      <c r="Y205">
        <v>16845</v>
      </c>
    </row>
    <row r="206" spans="1:25" x14ac:dyDescent="0.2">
      <c r="A206">
        <v>-1</v>
      </c>
      <c r="B206" t="s">
        <v>202</v>
      </c>
      <c r="C206" t="s">
        <v>26</v>
      </c>
      <c r="D206" t="s">
        <v>51</v>
      </c>
      <c r="E206" t="s">
        <v>33</v>
      </c>
      <c r="F206" t="s">
        <v>41</v>
      </c>
      <c r="G206" t="s">
        <v>30</v>
      </c>
      <c r="H206" t="s">
        <v>31</v>
      </c>
      <c r="I206" t="s">
        <v>43</v>
      </c>
      <c r="J206" t="s">
        <v>33</v>
      </c>
      <c r="K206" t="s">
        <v>34</v>
      </c>
      <c r="L206">
        <v>109.1</v>
      </c>
      <c r="M206">
        <v>188.8</v>
      </c>
      <c r="N206">
        <v>68.8</v>
      </c>
      <c r="O206">
        <v>55.5</v>
      </c>
      <c r="P206">
        <v>3049</v>
      </c>
      <c r="Q206">
        <v>141</v>
      </c>
      <c r="R206">
        <v>3.78</v>
      </c>
      <c r="S206">
        <v>3.15</v>
      </c>
      <c r="T206">
        <v>8.6999999999999993</v>
      </c>
      <c r="U206">
        <v>160</v>
      </c>
      <c r="V206">
        <v>5300</v>
      </c>
      <c r="W206">
        <v>19</v>
      </c>
      <c r="X206">
        <v>25</v>
      </c>
      <c r="Y206">
        <v>19045</v>
      </c>
    </row>
    <row r="207" spans="1:25" x14ac:dyDescent="0.2">
      <c r="A207">
        <v>-1</v>
      </c>
      <c r="B207" t="s">
        <v>203</v>
      </c>
      <c r="C207" t="s">
        <v>26</v>
      </c>
      <c r="D207" t="s">
        <v>27</v>
      </c>
      <c r="E207" t="s">
        <v>33</v>
      </c>
      <c r="F207" t="s">
        <v>41</v>
      </c>
      <c r="G207" t="s">
        <v>30</v>
      </c>
      <c r="H207" t="s">
        <v>31</v>
      </c>
      <c r="I207" t="s">
        <v>38</v>
      </c>
      <c r="J207" t="s">
        <v>39</v>
      </c>
      <c r="K207" t="s">
        <v>34</v>
      </c>
      <c r="L207">
        <v>109.1</v>
      </c>
      <c r="M207">
        <v>188.8</v>
      </c>
      <c r="N207">
        <v>68.900000000000006</v>
      </c>
      <c r="O207">
        <v>55.5</v>
      </c>
      <c r="P207">
        <v>3012</v>
      </c>
      <c r="Q207">
        <v>173</v>
      </c>
      <c r="R207">
        <v>3.58</v>
      </c>
      <c r="S207">
        <v>2.87</v>
      </c>
      <c r="T207">
        <v>8.8000000000000007</v>
      </c>
      <c r="U207">
        <v>134</v>
      </c>
      <c r="V207">
        <v>5500</v>
      </c>
      <c r="W207">
        <v>18</v>
      </c>
      <c r="X207">
        <v>23</v>
      </c>
      <c r="Y207">
        <v>21485</v>
      </c>
    </row>
    <row r="208" spans="1:25" x14ac:dyDescent="0.2">
      <c r="A208">
        <v>-1</v>
      </c>
      <c r="B208" t="s">
        <v>207</v>
      </c>
      <c r="C208" t="s">
        <v>106</v>
      </c>
      <c r="D208" t="s">
        <v>51</v>
      </c>
      <c r="E208" t="s">
        <v>33</v>
      </c>
      <c r="F208" t="s">
        <v>41</v>
      </c>
      <c r="G208" t="s">
        <v>30</v>
      </c>
      <c r="H208" t="s">
        <v>31</v>
      </c>
      <c r="I208" t="s">
        <v>43</v>
      </c>
      <c r="J208" t="s">
        <v>39</v>
      </c>
      <c r="K208" t="s">
        <v>107</v>
      </c>
      <c r="L208">
        <v>109.1</v>
      </c>
      <c r="M208">
        <v>188.8</v>
      </c>
      <c r="N208">
        <v>68.900000000000006</v>
      </c>
      <c r="O208">
        <v>55.5</v>
      </c>
      <c r="P208">
        <v>3217</v>
      </c>
      <c r="Q208">
        <v>145</v>
      </c>
      <c r="R208">
        <v>3.01</v>
      </c>
      <c r="S208">
        <v>3.4</v>
      </c>
      <c r="T208">
        <v>23</v>
      </c>
      <c r="U208">
        <v>106</v>
      </c>
      <c r="V208">
        <v>4800</v>
      </c>
      <c r="W208">
        <v>26</v>
      </c>
      <c r="X208">
        <v>27</v>
      </c>
      <c r="Y208">
        <v>22470</v>
      </c>
    </row>
    <row r="209" spans="1:25" x14ac:dyDescent="0.2">
      <c r="A209">
        <v>-1</v>
      </c>
      <c r="B209" t="s">
        <v>205</v>
      </c>
      <c r="C209" t="s">
        <v>26</v>
      </c>
      <c r="D209" t="s">
        <v>51</v>
      </c>
      <c r="E209" t="s">
        <v>33</v>
      </c>
      <c r="F209" t="s">
        <v>41</v>
      </c>
      <c r="G209" t="s">
        <v>30</v>
      </c>
      <c r="H209" t="s">
        <v>31</v>
      </c>
      <c r="I209" t="s">
        <v>43</v>
      </c>
      <c r="J209" t="s">
        <v>33</v>
      </c>
      <c r="K209" t="s">
        <v>34</v>
      </c>
      <c r="L209">
        <v>109.1</v>
      </c>
      <c r="M209">
        <v>188.8</v>
      </c>
      <c r="N209">
        <v>68.900000000000006</v>
      </c>
      <c r="O209">
        <v>55.5</v>
      </c>
      <c r="P209">
        <v>3062</v>
      </c>
      <c r="Q209">
        <v>141</v>
      </c>
      <c r="R209">
        <v>3.78</v>
      </c>
      <c r="S209">
        <v>3.15</v>
      </c>
      <c r="T209">
        <v>9.5</v>
      </c>
      <c r="U209">
        <v>114</v>
      </c>
      <c r="V209">
        <v>5400</v>
      </c>
      <c r="W209">
        <v>19</v>
      </c>
      <c r="X209">
        <v>25</v>
      </c>
      <c r="Y209">
        <v>22625</v>
      </c>
    </row>
  </sheetData>
  <autoFilter ref="A1:Y20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6"/>
  <sheetViews>
    <sheetView rightToLeft="1" topLeftCell="AD1" workbookViewId="0">
      <pane ySplit="1" topLeftCell="A2" activePane="bottomLeft" state="frozen"/>
      <selection activeCell="D1" sqref="D1"/>
      <selection pane="bottomLeft" activeCell="AN1" sqref="AN1:AO206"/>
    </sheetView>
  </sheetViews>
  <sheetFormatPr defaultRowHeight="14.25" x14ac:dyDescent="0.2"/>
  <cols>
    <col min="4" max="4" width="10.5" customWidth="1"/>
    <col min="7" max="7" width="11" customWidth="1"/>
    <col min="10" max="10" width="10.375" customWidth="1"/>
    <col min="13" max="13" width="10.25" customWidth="1"/>
    <col min="16" max="16" width="10.5" customWidth="1"/>
    <col min="19" max="19" width="11" customWidth="1"/>
    <col min="22" max="22" width="10.625" customWidth="1"/>
    <col min="25" max="25" width="11.375" customWidth="1"/>
    <col min="26" max="26" width="15.125" bestFit="1" customWidth="1"/>
    <col min="27" max="27" width="15.125" customWidth="1"/>
    <col min="28" max="28" width="14.875" customWidth="1"/>
    <col min="29" max="29" width="11.875" bestFit="1" customWidth="1"/>
    <col min="30" max="30" width="11.875" customWidth="1"/>
    <col min="31" max="31" width="12" customWidth="1"/>
    <col min="34" max="34" width="11.5" customWidth="1"/>
    <col min="37" max="37" width="12.75" customWidth="1"/>
    <col min="38" max="38" width="11.875" bestFit="1" customWidth="1"/>
    <col min="39" max="39" width="11.875" customWidth="1"/>
    <col min="40" max="40" width="13.625" customWidth="1"/>
  </cols>
  <sheetData>
    <row r="1" spans="1:41" ht="42.75" x14ac:dyDescent="0.2">
      <c r="A1" s="5"/>
      <c r="B1" s="5" t="s">
        <v>11</v>
      </c>
      <c r="C1" s="5" t="s">
        <v>314</v>
      </c>
      <c r="D1" s="6" t="s">
        <v>293</v>
      </c>
      <c r="E1" s="5" t="s">
        <v>12</v>
      </c>
      <c r="F1" s="5" t="s">
        <v>314</v>
      </c>
      <c r="G1" s="6" t="s">
        <v>294</v>
      </c>
      <c r="H1" s="5" t="s">
        <v>13</v>
      </c>
      <c r="I1" s="5" t="s">
        <v>314</v>
      </c>
      <c r="J1" s="6" t="s">
        <v>295</v>
      </c>
      <c r="K1" s="5" t="s">
        <v>14</v>
      </c>
      <c r="L1" s="5" t="s">
        <v>314</v>
      </c>
      <c r="M1" s="6" t="s">
        <v>296</v>
      </c>
      <c r="N1" s="5" t="s">
        <v>15</v>
      </c>
      <c r="O1" s="5" t="s">
        <v>314</v>
      </c>
      <c r="P1" s="6" t="s">
        <v>297</v>
      </c>
      <c r="Q1" s="5" t="s">
        <v>16</v>
      </c>
      <c r="R1" s="5" t="s">
        <v>314</v>
      </c>
      <c r="S1" s="6" t="s">
        <v>298</v>
      </c>
      <c r="T1" s="5" t="s">
        <v>17</v>
      </c>
      <c r="U1" s="5" t="s">
        <v>314</v>
      </c>
      <c r="V1" s="6" t="s">
        <v>299</v>
      </c>
      <c r="W1" s="5" t="s">
        <v>18</v>
      </c>
      <c r="X1" s="5" t="s">
        <v>314</v>
      </c>
      <c r="Y1" s="6" t="s">
        <v>300</v>
      </c>
      <c r="Z1" s="5" t="s">
        <v>19</v>
      </c>
      <c r="AA1" s="5" t="s">
        <v>314</v>
      </c>
      <c r="AB1" s="6" t="s">
        <v>301</v>
      </c>
      <c r="AC1" s="5" t="s">
        <v>20</v>
      </c>
      <c r="AD1" s="5" t="s">
        <v>314</v>
      </c>
      <c r="AE1" s="6" t="s">
        <v>312</v>
      </c>
      <c r="AF1" s="5" t="s">
        <v>21</v>
      </c>
      <c r="AG1" s="5" t="s">
        <v>314</v>
      </c>
      <c r="AH1" s="6" t="s">
        <v>303</v>
      </c>
      <c r="AI1" s="5" t="s">
        <v>22</v>
      </c>
      <c r="AJ1" s="5" t="s">
        <v>314</v>
      </c>
      <c r="AK1" s="6" t="s">
        <v>304</v>
      </c>
      <c r="AL1" s="5" t="s">
        <v>23</v>
      </c>
      <c r="AM1" s="5" t="s">
        <v>314</v>
      </c>
      <c r="AN1" s="6" t="s">
        <v>313</v>
      </c>
      <c r="AO1" s="5" t="s">
        <v>24</v>
      </c>
    </row>
    <row r="2" spans="1:41" x14ac:dyDescent="0.2">
      <c r="A2" s="5"/>
      <c r="B2" s="5">
        <v>88.6</v>
      </c>
      <c r="C2" s="5"/>
      <c r="D2" s="5">
        <f>(B2-$B$208)/($B$209)</f>
        <v>-1.7187977642398988</v>
      </c>
      <c r="E2" s="5">
        <v>168.8</v>
      </c>
      <c r="F2" s="5"/>
      <c r="G2" s="5">
        <f>(E2-$E$208)/($E$209)</f>
        <v>-0.42546540113099324</v>
      </c>
      <c r="H2" s="5">
        <v>64.099999999999994</v>
      </c>
      <c r="I2" s="5"/>
      <c r="J2" s="5">
        <f>(H2-$H$208)/($H$209)</f>
        <v>-0.63618873244603125</v>
      </c>
      <c r="K2" s="5">
        <v>48.8</v>
      </c>
      <c r="L2" s="5"/>
      <c r="M2" s="5">
        <f>(K2-$K$208)/($K$209)</f>
        <v>-2.0154834331087237</v>
      </c>
      <c r="N2" s="5">
        <v>2548</v>
      </c>
      <c r="O2" s="5"/>
      <c r="P2" s="5">
        <f>(N2-$N$208)/($N$209)</f>
        <v>-1.453071118827878E-2</v>
      </c>
      <c r="Q2" s="5">
        <v>130</v>
      </c>
      <c r="R2" s="5"/>
      <c r="S2" s="5">
        <f>(Q2-$Q$208)/($Q$209)</f>
        <v>0.15980495182829779</v>
      </c>
      <c r="T2" s="5">
        <v>3.47</v>
      </c>
      <c r="U2" s="5"/>
      <c r="V2" s="5">
        <f>(T2-$T$208)/($T$209)</f>
        <v>0.51780380946391147</v>
      </c>
      <c r="W2" s="9">
        <v>2.68</v>
      </c>
      <c r="X2" s="9"/>
      <c r="Y2" s="5">
        <f>(W2-$W$208)/($W$209)</f>
        <v>-2.4396250253551401</v>
      </c>
      <c r="Z2" s="5">
        <v>9</v>
      </c>
      <c r="AA2" s="5"/>
      <c r="AB2" s="5">
        <f>(Z2-$Z$208)/($Z$209)</f>
        <v>-3.3616635846705621E-2</v>
      </c>
      <c r="AC2" s="5">
        <v>111</v>
      </c>
      <c r="AD2" s="5"/>
      <c r="AE2" s="5">
        <f>(AC2-$AC$208)/($AC$209)</f>
        <v>0.22923975706551561</v>
      </c>
      <c r="AF2" s="5">
        <v>5000</v>
      </c>
      <c r="AG2" s="5"/>
      <c r="AH2" s="5">
        <f>(AF2-$AF$208)/($AF$209)</f>
        <v>-0.26211561506644432</v>
      </c>
      <c r="AI2" s="5">
        <v>21</v>
      </c>
      <c r="AJ2" s="5"/>
      <c r="AK2" s="5">
        <f>(AI2-$AI$208)/($AI$209)</f>
        <v>-0.64654944697405081</v>
      </c>
      <c r="AL2" s="5">
        <v>27</v>
      </c>
      <c r="AM2" s="5"/>
      <c r="AN2" s="5">
        <f>(AL2-$AL$208)/($AL$209)</f>
        <v>-0.55079420235187293</v>
      </c>
      <c r="AO2" s="5">
        <v>13495</v>
      </c>
    </row>
    <row r="3" spans="1:41" x14ac:dyDescent="0.2">
      <c r="A3" s="5"/>
      <c r="B3" s="5">
        <v>88.6</v>
      </c>
      <c r="C3" s="5"/>
      <c r="D3" s="5">
        <f t="shared" ref="D3:D66" si="0">(B3-$B$208)/($B$209)</f>
        <v>-1.7187977642398988</v>
      </c>
      <c r="E3" s="5">
        <v>168.8</v>
      </c>
      <c r="F3" s="5"/>
      <c r="G3" s="5">
        <f t="shared" ref="G3:G66" si="1">(E3-$E$208)/($E$209)</f>
        <v>-0.42546540113099324</v>
      </c>
      <c r="H3" s="5">
        <v>64.099999999999994</v>
      </c>
      <c r="I3" s="5"/>
      <c r="J3" s="5">
        <f t="shared" ref="J3:J66" si="2">(H3-$H$208)/($H$209)</f>
        <v>-0.63618873244603125</v>
      </c>
      <c r="K3" s="5">
        <v>48.8</v>
      </c>
      <c r="L3" s="5"/>
      <c r="M3" s="5">
        <f t="shared" ref="M3:M66" si="3">(K3-$K$208)/($K$209)</f>
        <v>-2.0154834331087237</v>
      </c>
      <c r="N3" s="5">
        <v>2548</v>
      </c>
      <c r="O3" s="5"/>
      <c r="P3" s="5">
        <f t="shared" ref="P3:P66" si="4">(N3-$N$208)/($N$209)</f>
        <v>-1.453071118827878E-2</v>
      </c>
      <c r="Q3" s="5">
        <v>130</v>
      </c>
      <c r="R3" s="5"/>
      <c r="S3" s="5">
        <f t="shared" ref="S3:S66" si="5">(Q3-$Q$208)/($Q$209)</f>
        <v>0.15980495182829779</v>
      </c>
      <c r="T3" s="5">
        <v>3.47</v>
      </c>
      <c r="U3" s="5"/>
      <c r="V3" s="5">
        <f t="shared" ref="V3:V66" si="6">(T3-$T$208)/($T$209)</f>
        <v>0.51780380946391147</v>
      </c>
      <c r="W3" s="9">
        <v>2.68</v>
      </c>
      <c r="X3" s="9"/>
      <c r="Y3" s="5">
        <f t="shared" ref="Y3:Y66" si="7">(W3-$W$208)/($W$209)</f>
        <v>-2.4396250253551401</v>
      </c>
      <c r="Z3" s="5">
        <v>9</v>
      </c>
      <c r="AA3" s="5"/>
      <c r="AB3" s="5">
        <f t="shared" ref="AB3:AB66" si="8">(Z3-$Z$208)/($Z$209)</f>
        <v>-3.3616635846705621E-2</v>
      </c>
      <c r="AC3" s="5">
        <v>111</v>
      </c>
      <c r="AD3" s="5"/>
      <c r="AE3" s="5">
        <f t="shared" ref="AE3:AE66" si="9">(AC3-$AC$208)/($AC$209)</f>
        <v>0.22923975706551561</v>
      </c>
      <c r="AF3" s="5">
        <v>5000</v>
      </c>
      <c r="AG3" s="5"/>
      <c r="AH3" s="5">
        <f t="shared" ref="AH3:AH66" si="10">(AF3-$AF$208)/($AF$209)</f>
        <v>-0.26211561506644432</v>
      </c>
      <c r="AI3" s="5">
        <v>21</v>
      </c>
      <c r="AJ3" s="5"/>
      <c r="AK3" s="5">
        <f t="shared" ref="AK3:AK66" si="11">(AI3-$AI$208)/($AI$209)</f>
        <v>-0.64654944697405081</v>
      </c>
      <c r="AL3" s="5">
        <v>27</v>
      </c>
      <c r="AM3" s="5"/>
      <c r="AN3" s="5">
        <f t="shared" ref="AN3:AN66" si="12">(AL3-$AL$208)/($AL$209)</f>
        <v>-0.55079420235187293</v>
      </c>
      <c r="AO3" s="5">
        <v>16500</v>
      </c>
    </row>
    <row r="4" spans="1:41" x14ac:dyDescent="0.2">
      <c r="A4" s="5"/>
      <c r="B4" s="5">
        <v>94.5</v>
      </c>
      <c r="C4" s="5"/>
      <c r="D4" s="5">
        <f t="shared" si="0"/>
        <v>-0.71583749607049274</v>
      </c>
      <c r="E4" s="5">
        <v>171.2</v>
      </c>
      <c r="F4" s="5"/>
      <c r="G4" s="5">
        <f t="shared" si="1"/>
        <v>-0.23097596755630015</v>
      </c>
      <c r="H4" s="5">
        <v>65.5</v>
      </c>
      <c r="I4" s="5"/>
      <c r="J4" s="5">
        <f t="shared" si="2"/>
        <v>2.487631538892893E-2</v>
      </c>
      <c r="K4" s="5">
        <v>52.4</v>
      </c>
      <c r="L4" s="5"/>
      <c r="M4" s="5">
        <f t="shared" si="3"/>
        <v>-0.54220017871666082</v>
      </c>
      <c r="N4" s="5">
        <v>2823</v>
      </c>
      <c r="O4" s="5"/>
      <c r="P4" s="5">
        <f t="shared" si="4"/>
        <v>0.51362457136441153</v>
      </c>
      <c r="Q4" s="5">
        <v>152</v>
      </c>
      <c r="R4" s="5"/>
      <c r="S4" s="5">
        <f t="shared" si="5"/>
        <v>0.80735242060244328</v>
      </c>
      <c r="T4" s="5">
        <v>2.68</v>
      </c>
      <c r="U4" s="5"/>
      <c r="V4" s="5">
        <f t="shared" si="6"/>
        <v>-2.3990075624554388</v>
      </c>
      <c r="W4" s="5">
        <v>3.47</v>
      </c>
      <c r="X4" s="5"/>
      <c r="Y4" s="5">
        <f t="shared" si="7"/>
        <v>0.51614121131925872</v>
      </c>
      <c r="Z4" s="5">
        <v>9</v>
      </c>
      <c r="AA4" s="5"/>
      <c r="AB4" s="5">
        <f t="shared" si="8"/>
        <v>-3.3616635846705621E-2</v>
      </c>
      <c r="AC4" s="5">
        <v>154</v>
      </c>
      <c r="AD4" s="5"/>
      <c r="AE4" s="5">
        <f t="shared" si="9"/>
        <v>1.4378213710203722</v>
      </c>
      <c r="AF4" s="5">
        <v>5000</v>
      </c>
      <c r="AG4" s="5"/>
      <c r="AH4" s="5">
        <f t="shared" si="10"/>
        <v>-0.26211561506644432</v>
      </c>
      <c r="AI4" s="5">
        <v>19</v>
      </c>
      <c r="AJ4" s="5"/>
      <c r="AK4" s="5">
        <f t="shared" si="11"/>
        <v>-0.95353876169247687</v>
      </c>
      <c r="AL4" s="5">
        <v>26</v>
      </c>
      <c r="AM4" s="5"/>
      <c r="AN4" s="5">
        <f t="shared" si="12"/>
        <v>-0.7004467026595389</v>
      </c>
      <c r="AO4" s="5">
        <v>16500</v>
      </c>
    </row>
    <row r="5" spans="1:41" x14ac:dyDescent="0.2">
      <c r="A5" s="5"/>
      <c r="B5" s="5">
        <v>99.8</v>
      </c>
      <c r="C5" s="5"/>
      <c r="D5" s="5">
        <f t="shared" si="0"/>
        <v>0.18512681262405722</v>
      </c>
      <c r="E5" s="5">
        <v>176.6</v>
      </c>
      <c r="F5" s="5"/>
      <c r="G5" s="5">
        <f t="shared" si="1"/>
        <v>0.2066252579867639</v>
      </c>
      <c r="H5" s="5">
        <v>66.2</v>
      </c>
      <c r="I5" s="5"/>
      <c r="J5" s="5">
        <f t="shared" si="2"/>
        <v>0.35540883930640904</v>
      </c>
      <c r="K5" s="5">
        <v>54.3</v>
      </c>
      <c r="L5" s="5"/>
      <c r="M5" s="5">
        <f t="shared" si="3"/>
        <v>0.2353659833235936</v>
      </c>
      <c r="N5" s="5">
        <v>2337</v>
      </c>
      <c r="O5" s="5"/>
      <c r="P5" s="5">
        <f t="shared" si="4"/>
        <v>-0.41976985525597932</v>
      </c>
      <c r="Q5" s="5">
        <v>109</v>
      </c>
      <c r="R5" s="5"/>
      <c r="S5" s="5">
        <f t="shared" si="5"/>
        <v>-0.45830854109247748</v>
      </c>
      <c r="T5" s="5">
        <v>3.19</v>
      </c>
      <c r="U5" s="5"/>
      <c r="V5" s="5">
        <f t="shared" si="6"/>
        <v>-0.51600275273535279</v>
      </c>
      <c r="W5" s="5">
        <v>3.4</v>
      </c>
      <c r="X5" s="5"/>
      <c r="Y5" s="5">
        <f t="shared" si="7"/>
        <v>0.2542378738924122</v>
      </c>
      <c r="Z5" s="5">
        <v>10</v>
      </c>
      <c r="AA5" s="5"/>
      <c r="AB5" s="5">
        <f t="shared" si="8"/>
        <v>1.1504744893378489</v>
      </c>
      <c r="AC5" s="5">
        <v>102</v>
      </c>
      <c r="AD5" s="5"/>
      <c r="AE5" s="5">
        <f t="shared" si="9"/>
        <v>-2.3719185390152029E-2</v>
      </c>
      <c r="AF5" s="5">
        <v>5500</v>
      </c>
      <c r="AG5" s="5"/>
      <c r="AH5" s="5">
        <f t="shared" si="10"/>
        <v>0.78942452365412208</v>
      </c>
      <c r="AI5" s="5">
        <v>24</v>
      </c>
      <c r="AJ5" s="5"/>
      <c r="AK5" s="5">
        <f t="shared" si="11"/>
        <v>-0.1860654748964117</v>
      </c>
      <c r="AL5" s="5">
        <v>30</v>
      </c>
      <c r="AM5" s="5"/>
      <c r="AN5" s="5">
        <f t="shared" si="12"/>
        <v>-0.10183670142887503</v>
      </c>
      <c r="AO5" s="5">
        <v>13950</v>
      </c>
    </row>
    <row r="6" spans="1:41" x14ac:dyDescent="0.2">
      <c r="A6" s="5"/>
      <c r="B6" s="5">
        <v>99.4</v>
      </c>
      <c r="C6" s="5"/>
      <c r="D6" s="5">
        <f t="shared" si="0"/>
        <v>0.11712950630748883</v>
      </c>
      <c r="E6" s="5">
        <v>176.6</v>
      </c>
      <c r="F6" s="5"/>
      <c r="G6" s="5">
        <f t="shared" si="1"/>
        <v>0.2066252579867639</v>
      </c>
      <c r="H6" s="5">
        <v>66.400000000000006</v>
      </c>
      <c r="I6" s="5"/>
      <c r="J6" s="5">
        <f t="shared" si="2"/>
        <v>0.44984670328283288</v>
      </c>
      <c r="K6" s="5">
        <v>54.3</v>
      </c>
      <c r="L6" s="5"/>
      <c r="M6" s="5">
        <f t="shared" si="3"/>
        <v>0.2353659833235936</v>
      </c>
      <c r="N6" s="5">
        <v>2824</v>
      </c>
      <c r="O6" s="5"/>
      <c r="P6" s="5">
        <f t="shared" si="4"/>
        <v>0.51554513602823948</v>
      </c>
      <c r="Q6" s="5">
        <v>136</v>
      </c>
      <c r="R6" s="5"/>
      <c r="S6" s="5">
        <f t="shared" si="5"/>
        <v>0.33640880694851932</v>
      </c>
      <c r="T6" s="5">
        <v>3.19</v>
      </c>
      <c r="U6" s="5"/>
      <c r="V6" s="5">
        <f t="shared" si="6"/>
        <v>-0.51600275273535279</v>
      </c>
      <c r="W6" s="5">
        <v>3.4</v>
      </c>
      <c r="X6" s="5"/>
      <c r="Y6" s="5">
        <f t="shared" si="7"/>
        <v>0.2542378738924122</v>
      </c>
      <c r="Z6" s="5">
        <v>8</v>
      </c>
      <c r="AA6" s="5"/>
      <c r="AB6" s="5">
        <f t="shared" si="8"/>
        <v>-1.2177077610312601</v>
      </c>
      <c r="AC6" s="5">
        <v>115</v>
      </c>
      <c r="AD6" s="5"/>
      <c r="AE6" s="5">
        <f t="shared" si="9"/>
        <v>0.34166595371247904</v>
      </c>
      <c r="AF6" s="5">
        <v>5500</v>
      </c>
      <c r="AG6" s="5"/>
      <c r="AH6" s="5">
        <f t="shared" si="10"/>
        <v>0.78942452365412208</v>
      </c>
      <c r="AI6" s="5">
        <v>18</v>
      </c>
      <c r="AJ6" s="5"/>
      <c r="AK6" s="5">
        <f t="shared" si="11"/>
        <v>-1.1070334190516897</v>
      </c>
      <c r="AL6" s="5">
        <v>22</v>
      </c>
      <c r="AM6" s="5"/>
      <c r="AN6" s="5">
        <f t="shared" si="12"/>
        <v>-1.2990567038902028</v>
      </c>
      <c r="AO6" s="5">
        <v>17450</v>
      </c>
    </row>
    <row r="7" spans="1:41" x14ac:dyDescent="0.2">
      <c r="A7" s="5"/>
      <c r="B7" s="5">
        <v>99.8</v>
      </c>
      <c r="C7" s="5"/>
      <c r="D7" s="5">
        <f t="shared" si="0"/>
        <v>0.18512681262405722</v>
      </c>
      <c r="E7" s="5">
        <v>177.3</v>
      </c>
      <c r="F7" s="5"/>
      <c r="G7" s="5">
        <f t="shared" si="1"/>
        <v>0.2633513427793846</v>
      </c>
      <c r="H7" s="5">
        <v>66.3</v>
      </c>
      <c r="I7" s="5"/>
      <c r="J7" s="5">
        <f t="shared" si="2"/>
        <v>0.40262777129461758</v>
      </c>
      <c r="K7" s="5">
        <v>53.1</v>
      </c>
      <c r="L7" s="5"/>
      <c r="M7" s="5">
        <f t="shared" si="3"/>
        <v>-0.25572843480709201</v>
      </c>
      <c r="N7" s="5">
        <v>2507</v>
      </c>
      <c r="O7" s="5"/>
      <c r="P7" s="5">
        <f t="shared" si="4"/>
        <v>-9.3273862405225338E-2</v>
      </c>
      <c r="Q7" s="5">
        <v>136</v>
      </c>
      <c r="R7" s="5"/>
      <c r="S7" s="5">
        <f t="shared" si="5"/>
        <v>0.33640880694851932</v>
      </c>
      <c r="T7" s="5">
        <v>3.19</v>
      </c>
      <c r="U7" s="5"/>
      <c r="V7" s="5">
        <f t="shared" si="6"/>
        <v>-0.51600275273535279</v>
      </c>
      <c r="W7" s="5">
        <v>3.4</v>
      </c>
      <c r="X7" s="5"/>
      <c r="Y7" s="5">
        <f t="shared" si="7"/>
        <v>0.2542378738924122</v>
      </c>
      <c r="Z7" s="5">
        <v>8.5</v>
      </c>
      <c r="AA7" s="5"/>
      <c r="AB7" s="5">
        <f t="shared" si="8"/>
        <v>-0.62566219843898285</v>
      </c>
      <c r="AC7" s="5">
        <v>110</v>
      </c>
      <c r="AD7" s="5"/>
      <c r="AE7" s="5">
        <f t="shared" si="9"/>
        <v>0.20113320790377476</v>
      </c>
      <c r="AF7" s="5">
        <v>5500</v>
      </c>
      <c r="AG7" s="5"/>
      <c r="AH7" s="5">
        <f t="shared" si="10"/>
        <v>0.78942452365412208</v>
      </c>
      <c r="AI7" s="5">
        <v>19</v>
      </c>
      <c r="AJ7" s="5"/>
      <c r="AK7" s="5">
        <f t="shared" si="11"/>
        <v>-0.95353876169247687</v>
      </c>
      <c r="AL7" s="5">
        <v>25</v>
      </c>
      <c r="AM7" s="5"/>
      <c r="AN7" s="5">
        <f t="shared" si="12"/>
        <v>-0.85009920296720487</v>
      </c>
      <c r="AO7" s="5">
        <v>15250</v>
      </c>
    </row>
    <row r="8" spans="1:41" x14ac:dyDescent="0.2">
      <c r="A8" s="5"/>
      <c r="B8" s="5">
        <v>105.8</v>
      </c>
      <c r="C8" s="5"/>
      <c r="D8" s="5">
        <f t="shared" si="0"/>
        <v>1.2050864073726049</v>
      </c>
      <c r="E8" s="5">
        <v>192.7</v>
      </c>
      <c r="F8" s="5"/>
      <c r="G8" s="5">
        <f t="shared" si="1"/>
        <v>1.5113252082170086</v>
      </c>
      <c r="H8" s="9">
        <v>59.9</v>
      </c>
      <c r="I8" s="10">
        <v>71.400000000000006</v>
      </c>
      <c r="J8" s="5">
        <f t="shared" si="2"/>
        <v>-2.6193838759509016</v>
      </c>
      <c r="K8" s="5">
        <v>55.7</v>
      </c>
      <c r="L8" s="5"/>
      <c r="M8" s="5">
        <f t="shared" si="3"/>
        <v>0.80830947114273122</v>
      </c>
      <c r="N8" s="5">
        <v>2844</v>
      </c>
      <c r="O8" s="5"/>
      <c r="P8" s="5">
        <f t="shared" si="4"/>
        <v>0.55395642930479883</v>
      </c>
      <c r="Q8" s="5">
        <v>136</v>
      </c>
      <c r="R8" s="5"/>
      <c r="S8" s="5">
        <f t="shared" si="5"/>
        <v>0.33640880694851932</v>
      </c>
      <c r="T8" s="5">
        <v>3.19</v>
      </c>
      <c r="U8" s="5"/>
      <c r="V8" s="5">
        <f t="shared" si="6"/>
        <v>-0.51600275273535279</v>
      </c>
      <c r="W8" s="5">
        <v>3.4</v>
      </c>
      <c r="X8" s="5"/>
      <c r="Y8" s="5">
        <f t="shared" si="7"/>
        <v>0.2542378738924122</v>
      </c>
      <c r="Z8" s="5">
        <v>8.5</v>
      </c>
      <c r="AA8" s="5"/>
      <c r="AB8" s="5">
        <f t="shared" si="8"/>
        <v>-0.62566219843898285</v>
      </c>
      <c r="AC8" s="5">
        <v>110</v>
      </c>
      <c r="AD8" s="5"/>
      <c r="AE8" s="5">
        <f t="shared" si="9"/>
        <v>0.20113320790377476</v>
      </c>
      <c r="AF8" s="5">
        <v>5500</v>
      </c>
      <c r="AG8" s="5"/>
      <c r="AH8" s="5">
        <f t="shared" si="10"/>
        <v>0.78942452365412208</v>
      </c>
      <c r="AI8" s="5">
        <v>19</v>
      </c>
      <c r="AJ8" s="5"/>
      <c r="AK8" s="5">
        <f t="shared" si="11"/>
        <v>-0.95353876169247687</v>
      </c>
      <c r="AL8" s="5">
        <v>25</v>
      </c>
      <c r="AM8" s="5"/>
      <c r="AN8" s="5">
        <f t="shared" si="12"/>
        <v>-0.85009920296720487</v>
      </c>
      <c r="AO8" s="5">
        <v>17710</v>
      </c>
    </row>
    <row r="9" spans="1:41" x14ac:dyDescent="0.2">
      <c r="A9" s="5"/>
      <c r="B9" s="5">
        <v>105.8</v>
      </c>
      <c r="C9" s="5"/>
      <c r="D9" s="5">
        <f t="shared" si="0"/>
        <v>1.2050864073726049</v>
      </c>
      <c r="E9" s="5">
        <v>192.7</v>
      </c>
      <c r="F9" s="5"/>
      <c r="G9" s="5">
        <f t="shared" si="1"/>
        <v>1.5113252082170086</v>
      </c>
      <c r="H9" s="9">
        <v>59.9</v>
      </c>
      <c r="I9" s="10">
        <v>71.400000000000006</v>
      </c>
      <c r="J9" s="5">
        <f t="shared" si="2"/>
        <v>-2.6193838759509016</v>
      </c>
      <c r="K9" s="5">
        <v>55.7</v>
      </c>
      <c r="L9" s="5"/>
      <c r="M9" s="5">
        <f t="shared" si="3"/>
        <v>0.80830947114273122</v>
      </c>
      <c r="N9" s="5">
        <v>2954</v>
      </c>
      <c r="O9" s="5"/>
      <c r="P9" s="5">
        <f t="shared" si="4"/>
        <v>0.76521854232587494</v>
      </c>
      <c r="Q9" s="5">
        <v>136</v>
      </c>
      <c r="R9" s="5"/>
      <c r="S9" s="5">
        <f t="shared" si="5"/>
        <v>0.33640880694851932</v>
      </c>
      <c r="T9" s="5">
        <v>3.19</v>
      </c>
      <c r="U9" s="5"/>
      <c r="V9" s="5">
        <f t="shared" si="6"/>
        <v>-0.51600275273535279</v>
      </c>
      <c r="W9" s="5">
        <v>3.4</v>
      </c>
      <c r="X9" s="5"/>
      <c r="Y9" s="5">
        <f t="shared" si="7"/>
        <v>0.2542378738924122</v>
      </c>
      <c r="Z9" s="5">
        <v>8.5</v>
      </c>
      <c r="AA9" s="5"/>
      <c r="AB9" s="5">
        <f t="shared" si="8"/>
        <v>-0.62566219843898285</v>
      </c>
      <c r="AC9" s="5">
        <v>110</v>
      </c>
      <c r="AD9" s="5"/>
      <c r="AE9" s="5">
        <f t="shared" si="9"/>
        <v>0.20113320790377476</v>
      </c>
      <c r="AF9" s="5">
        <v>5500</v>
      </c>
      <c r="AG9" s="5"/>
      <c r="AH9" s="5">
        <f t="shared" si="10"/>
        <v>0.78942452365412208</v>
      </c>
      <c r="AI9" s="5">
        <v>19</v>
      </c>
      <c r="AJ9" s="5"/>
      <c r="AK9" s="5">
        <f t="shared" si="11"/>
        <v>-0.95353876169247687</v>
      </c>
      <c r="AL9" s="5">
        <v>25</v>
      </c>
      <c r="AM9" s="5"/>
      <c r="AN9" s="5">
        <f t="shared" si="12"/>
        <v>-0.85009920296720487</v>
      </c>
      <c r="AO9" s="5">
        <v>18920</v>
      </c>
    </row>
    <row r="10" spans="1:41" x14ac:dyDescent="0.2">
      <c r="A10" s="5"/>
      <c r="B10" s="5">
        <v>105.8</v>
      </c>
      <c r="C10" s="5"/>
      <c r="D10" s="5">
        <f t="shared" si="0"/>
        <v>1.2050864073726049</v>
      </c>
      <c r="E10" s="5">
        <v>192.7</v>
      </c>
      <c r="F10" s="5"/>
      <c r="G10" s="5">
        <f t="shared" si="1"/>
        <v>1.5113252082170086</v>
      </c>
      <c r="H10" s="9">
        <v>59.9</v>
      </c>
      <c r="I10" s="10">
        <v>71.400000000000006</v>
      </c>
      <c r="J10" s="5">
        <f t="shared" si="2"/>
        <v>-2.6193838759509016</v>
      </c>
      <c r="K10" s="5">
        <v>55.9</v>
      </c>
      <c r="L10" s="5"/>
      <c r="M10" s="5">
        <f t="shared" si="3"/>
        <v>0.89015854083117729</v>
      </c>
      <c r="N10" s="5">
        <v>3086</v>
      </c>
      <c r="O10" s="5"/>
      <c r="P10" s="5">
        <f t="shared" si="4"/>
        <v>1.0187330779511663</v>
      </c>
      <c r="Q10" s="5">
        <v>131</v>
      </c>
      <c r="R10" s="5"/>
      <c r="S10" s="5">
        <f t="shared" si="5"/>
        <v>0.18923892768166806</v>
      </c>
      <c r="T10" s="5">
        <v>3.13</v>
      </c>
      <c r="U10" s="5"/>
      <c r="V10" s="5">
        <f t="shared" si="6"/>
        <v>-0.73753273034948086</v>
      </c>
      <c r="W10" s="5">
        <v>3.4</v>
      </c>
      <c r="X10" s="5"/>
      <c r="Y10" s="5">
        <f t="shared" si="7"/>
        <v>0.2542378738924122</v>
      </c>
      <c r="Z10" s="5">
        <v>8.3000000000000007</v>
      </c>
      <c r="AA10" s="5"/>
      <c r="AB10" s="5">
        <f t="shared" si="8"/>
        <v>-0.86248042347589293</v>
      </c>
      <c r="AC10" s="5">
        <v>140</v>
      </c>
      <c r="AD10" s="5"/>
      <c r="AE10" s="5">
        <f t="shared" si="9"/>
        <v>1.0443296827560002</v>
      </c>
      <c r="AF10" s="5">
        <v>5500</v>
      </c>
      <c r="AG10" s="5"/>
      <c r="AH10" s="5">
        <f t="shared" si="10"/>
        <v>0.78942452365412208</v>
      </c>
      <c r="AI10" s="5">
        <v>17</v>
      </c>
      <c r="AJ10" s="5"/>
      <c r="AK10" s="5">
        <f t="shared" si="11"/>
        <v>-1.2605280764109028</v>
      </c>
      <c r="AL10" s="5">
        <v>20</v>
      </c>
      <c r="AM10" s="5"/>
      <c r="AN10" s="5">
        <f t="shared" si="12"/>
        <v>-1.5983617045055347</v>
      </c>
      <c r="AO10" s="5">
        <v>23875</v>
      </c>
    </row>
    <row r="11" spans="1:41" x14ac:dyDescent="0.2">
      <c r="A11" s="5"/>
      <c r="B11" s="5">
        <v>99.5</v>
      </c>
      <c r="C11" s="5"/>
      <c r="D11" s="5">
        <f t="shared" si="0"/>
        <v>0.13412883288663033</v>
      </c>
      <c r="E11" s="5">
        <v>178.2</v>
      </c>
      <c r="F11" s="5"/>
      <c r="G11" s="5">
        <f t="shared" si="1"/>
        <v>0.3362848803698934</v>
      </c>
      <c r="H11" s="5">
        <v>67.900000000000006</v>
      </c>
      <c r="I11" s="5"/>
      <c r="J11" s="5">
        <f t="shared" si="2"/>
        <v>1.1581306831060016</v>
      </c>
      <c r="K11" s="5">
        <v>52</v>
      </c>
      <c r="L11" s="5"/>
      <c r="M11" s="5">
        <f t="shared" si="3"/>
        <v>-0.70589831809355608</v>
      </c>
      <c r="N11" s="5">
        <v>3053</v>
      </c>
      <c r="O11" s="5"/>
      <c r="P11" s="5">
        <f t="shared" si="4"/>
        <v>0.95535444404484338</v>
      </c>
      <c r="Q11" s="5">
        <v>131</v>
      </c>
      <c r="R11" s="5"/>
      <c r="S11" s="5">
        <f t="shared" si="5"/>
        <v>0.18923892768166806</v>
      </c>
      <c r="T11" s="5">
        <v>3.13</v>
      </c>
      <c r="U11" s="5"/>
      <c r="V11" s="5">
        <f t="shared" si="6"/>
        <v>-0.73753273034948086</v>
      </c>
      <c r="W11" s="5">
        <v>3.4</v>
      </c>
      <c r="X11" s="5"/>
      <c r="Y11" s="5">
        <f t="shared" si="7"/>
        <v>0.2542378738924122</v>
      </c>
      <c r="Z11" s="9">
        <v>7.15</v>
      </c>
      <c r="AA11" s="10">
        <v>7</v>
      </c>
      <c r="AB11" s="5">
        <f t="shared" si="8"/>
        <v>-2.2241852174381309</v>
      </c>
      <c r="AC11" s="5">
        <v>160</v>
      </c>
      <c r="AD11" s="5"/>
      <c r="AE11" s="5">
        <f t="shared" si="9"/>
        <v>1.6064606659908174</v>
      </c>
      <c r="AF11" s="5">
        <v>5500</v>
      </c>
      <c r="AG11" s="5"/>
      <c r="AH11" s="5">
        <f t="shared" si="10"/>
        <v>0.78942452365412208</v>
      </c>
      <c r="AI11" s="5">
        <v>16</v>
      </c>
      <c r="AJ11" s="5"/>
      <c r="AK11" s="5">
        <f t="shared" si="11"/>
        <v>-1.4140227337701159</v>
      </c>
      <c r="AL11" s="5">
        <v>22</v>
      </c>
      <c r="AM11" s="5"/>
      <c r="AN11" s="5">
        <f t="shared" si="12"/>
        <v>-1.2990567038902028</v>
      </c>
      <c r="AO11" s="5">
        <v>17859.167000000001</v>
      </c>
    </row>
    <row r="12" spans="1:41" x14ac:dyDescent="0.2">
      <c r="A12" s="5"/>
      <c r="B12" s="5">
        <v>101.2</v>
      </c>
      <c r="C12" s="5"/>
      <c r="D12" s="5">
        <f t="shared" si="0"/>
        <v>0.42311738473205268</v>
      </c>
      <c r="E12" s="5">
        <v>176.8</v>
      </c>
      <c r="F12" s="5"/>
      <c r="G12" s="5">
        <f t="shared" si="1"/>
        <v>0.22283271078465652</v>
      </c>
      <c r="H12" s="5">
        <v>64.8</v>
      </c>
      <c r="I12" s="5"/>
      <c r="J12" s="5">
        <f t="shared" si="2"/>
        <v>-0.30565620852855119</v>
      </c>
      <c r="K12" s="5">
        <v>54.3</v>
      </c>
      <c r="L12" s="5"/>
      <c r="M12" s="5">
        <f t="shared" si="3"/>
        <v>0.2353659833235936</v>
      </c>
      <c r="N12" s="5">
        <v>2395</v>
      </c>
      <c r="O12" s="5"/>
      <c r="P12" s="5">
        <f t="shared" si="4"/>
        <v>-0.30837710475395741</v>
      </c>
      <c r="Q12" s="5">
        <v>108</v>
      </c>
      <c r="R12" s="5"/>
      <c r="S12" s="5">
        <f t="shared" si="5"/>
        <v>-0.48774251694584769</v>
      </c>
      <c r="T12" s="5">
        <v>3.5</v>
      </c>
      <c r="U12" s="5"/>
      <c r="V12" s="5">
        <f t="shared" si="6"/>
        <v>0.62856879827097467</v>
      </c>
      <c r="W12" s="5">
        <v>2.8</v>
      </c>
      <c r="X12" s="5"/>
      <c r="Y12" s="5">
        <f t="shared" si="7"/>
        <v>-1.990647875480549</v>
      </c>
      <c r="Z12" s="5">
        <v>8.8000000000000007</v>
      </c>
      <c r="AA12" s="5"/>
      <c r="AB12" s="5">
        <f t="shared" si="8"/>
        <v>-0.27043486088361568</v>
      </c>
      <c r="AC12" s="5">
        <v>101</v>
      </c>
      <c r="AD12" s="5"/>
      <c r="AE12" s="5">
        <f t="shared" si="9"/>
        <v>-5.1825734551892884E-2</v>
      </c>
      <c r="AF12" s="5">
        <v>5800</v>
      </c>
      <c r="AG12" s="5"/>
      <c r="AH12" s="5">
        <f t="shared" si="10"/>
        <v>1.4203486068864619</v>
      </c>
      <c r="AI12" s="5">
        <v>23</v>
      </c>
      <c r="AJ12" s="5"/>
      <c r="AK12" s="5">
        <f t="shared" si="11"/>
        <v>-0.3395601322556247</v>
      </c>
      <c r="AL12" s="5">
        <v>29</v>
      </c>
      <c r="AM12" s="5"/>
      <c r="AN12" s="5">
        <f t="shared" si="12"/>
        <v>-0.25148920173654099</v>
      </c>
      <c r="AO12" s="5">
        <v>16430</v>
      </c>
    </row>
    <row r="13" spans="1:41" x14ac:dyDescent="0.2">
      <c r="A13" s="5"/>
      <c r="B13" s="5">
        <v>101.2</v>
      </c>
      <c r="C13" s="5"/>
      <c r="D13" s="5">
        <f t="shared" si="0"/>
        <v>0.42311738473205268</v>
      </c>
      <c r="E13" s="5">
        <v>176.8</v>
      </c>
      <c r="F13" s="5"/>
      <c r="G13" s="5">
        <f t="shared" si="1"/>
        <v>0.22283271078465652</v>
      </c>
      <c r="H13" s="5">
        <v>64.8</v>
      </c>
      <c r="I13" s="5"/>
      <c r="J13" s="5">
        <f t="shared" si="2"/>
        <v>-0.30565620852855119</v>
      </c>
      <c r="K13" s="5">
        <v>54.3</v>
      </c>
      <c r="L13" s="5"/>
      <c r="M13" s="5">
        <f t="shared" si="3"/>
        <v>0.2353659833235936</v>
      </c>
      <c r="N13" s="5">
        <v>2395</v>
      </c>
      <c r="O13" s="5"/>
      <c r="P13" s="5">
        <f t="shared" si="4"/>
        <v>-0.30837710475395741</v>
      </c>
      <c r="Q13" s="5">
        <v>108</v>
      </c>
      <c r="R13" s="5"/>
      <c r="S13" s="5">
        <f t="shared" si="5"/>
        <v>-0.48774251694584769</v>
      </c>
      <c r="T13" s="5">
        <v>3.5</v>
      </c>
      <c r="U13" s="5"/>
      <c r="V13" s="5">
        <f t="shared" si="6"/>
        <v>0.62856879827097467</v>
      </c>
      <c r="W13" s="5">
        <v>2.8</v>
      </c>
      <c r="X13" s="5"/>
      <c r="Y13" s="5">
        <f t="shared" si="7"/>
        <v>-1.990647875480549</v>
      </c>
      <c r="Z13" s="5">
        <v>8.8000000000000007</v>
      </c>
      <c r="AA13" s="5"/>
      <c r="AB13" s="5">
        <f t="shared" si="8"/>
        <v>-0.27043486088361568</v>
      </c>
      <c r="AC13" s="5">
        <v>101</v>
      </c>
      <c r="AD13" s="5"/>
      <c r="AE13" s="5">
        <f t="shared" si="9"/>
        <v>-5.1825734551892884E-2</v>
      </c>
      <c r="AF13" s="5">
        <v>5800</v>
      </c>
      <c r="AG13" s="5"/>
      <c r="AH13" s="5">
        <f t="shared" si="10"/>
        <v>1.4203486068864619</v>
      </c>
      <c r="AI13" s="5">
        <v>23</v>
      </c>
      <c r="AJ13" s="5"/>
      <c r="AK13" s="5">
        <f t="shared" si="11"/>
        <v>-0.3395601322556247</v>
      </c>
      <c r="AL13" s="5">
        <v>29</v>
      </c>
      <c r="AM13" s="5"/>
      <c r="AN13" s="5">
        <f t="shared" si="12"/>
        <v>-0.25148920173654099</v>
      </c>
      <c r="AO13" s="5">
        <v>16925</v>
      </c>
    </row>
    <row r="14" spans="1:41" x14ac:dyDescent="0.2">
      <c r="A14" s="5"/>
      <c r="B14" s="5">
        <v>101.2</v>
      </c>
      <c r="C14" s="5"/>
      <c r="D14" s="5">
        <f t="shared" si="0"/>
        <v>0.42311738473205268</v>
      </c>
      <c r="E14" s="5">
        <v>176.8</v>
      </c>
      <c r="F14" s="5"/>
      <c r="G14" s="5">
        <f t="shared" si="1"/>
        <v>0.22283271078465652</v>
      </c>
      <c r="H14" s="5">
        <v>64.8</v>
      </c>
      <c r="I14" s="5"/>
      <c r="J14" s="5">
        <f t="shared" si="2"/>
        <v>-0.30565620852855119</v>
      </c>
      <c r="K14" s="5">
        <v>54.3</v>
      </c>
      <c r="L14" s="5"/>
      <c r="M14" s="5">
        <f t="shared" si="3"/>
        <v>0.2353659833235936</v>
      </c>
      <c r="N14" s="5">
        <v>2710</v>
      </c>
      <c r="O14" s="5"/>
      <c r="P14" s="5">
        <f t="shared" si="4"/>
        <v>0.29660076435185151</v>
      </c>
      <c r="Q14" s="5">
        <v>164</v>
      </c>
      <c r="R14" s="5"/>
      <c r="S14" s="5">
        <f t="shared" si="5"/>
        <v>1.1605601308428863</v>
      </c>
      <c r="T14" s="5">
        <v>3.31</v>
      </c>
      <c r="U14" s="5"/>
      <c r="V14" s="5">
        <f t="shared" si="6"/>
        <v>-7.2942797507096688E-2</v>
      </c>
      <c r="W14" s="5">
        <v>3.19</v>
      </c>
      <c r="X14" s="5"/>
      <c r="Y14" s="5">
        <f t="shared" si="7"/>
        <v>-0.53147213838812402</v>
      </c>
      <c r="Z14" s="5">
        <v>9</v>
      </c>
      <c r="AA14" s="5"/>
      <c r="AB14" s="5">
        <f t="shared" si="8"/>
        <v>-3.3616635846705621E-2</v>
      </c>
      <c r="AC14" s="5">
        <v>121</v>
      </c>
      <c r="AD14" s="5"/>
      <c r="AE14" s="5">
        <f t="shared" si="9"/>
        <v>0.51030524868292415</v>
      </c>
      <c r="AF14" s="5">
        <v>4250</v>
      </c>
      <c r="AG14" s="5"/>
      <c r="AH14" s="5">
        <f t="shared" si="10"/>
        <v>-1.8394258231472937</v>
      </c>
      <c r="AI14" s="5">
        <v>21</v>
      </c>
      <c r="AJ14" s="5"/>
      <c r="AK14" s="5">
        <f t="shared" si="11"/>
        <v>-0.64654944697405081</v>
      </c>
      <c r="AL14" s="5">
        <v>28</v>
      </c>
      <c r="AM14" s="5"/>
      <c r="AN14" s="5">
        <f t="shared" si="12"/>
        <v>-0.40114170204420696</v>
      </c>
      <c r="AO14" s="5">
        <v>20970</v>
      </c>
    </row>
    <row r="15" spans="1:41" x14ac:dyDescent="0.2">
      <c r="A15" s="5"/>
      <c r="B15" s="5">
        <v>101.2</v>
      </c>
      <c r="C15" s="5"/>
      <c r="D15" s="5">
        <f t="shared" si="0"/>
        <v>0.42311738473205268</v>
      </c>
      <c r="E15" s="5">
        <v>176.8</v>
      </c>
      <c r="F15" s="5"/>
      <c r="G15" s="5">
        <f t="shared" si="1"/>
        <v>0.22283271078465652</v>
      </c>
      <c r="H15" s="5">
        <v>64.8</v>
      </c>
      <c r="I15" s="5"/>
      <c r="J15" s="5">
        <f t="shared" si="2"/>
        <v>-0.30565620852855119</v>
      </c>
      <c r="K15" s="5">
        <v>54.3</v>
      </c>
      <c r="L15" s="5"/>
      <c r="M15" s="5">
        <f t="shared" si="3"/>
        <v>0.2353659833235936</v>
      </c>
      <c r="N15" s="5">
        <v>2765</v>
      </c>
      <c r="O15" s="5"/>
      <c r="P15" s="5">
        <f t="shared" si="4"/>
        <v>0.40223182086238957</v>
      </c>
      <c r="Q15" s="5">
        <v>164</v>
      </c>
      <c r="R15" s="5"/>
      <c r="S15" s="5">
        <f t="shared" si="5"/>
        <v>1.1605601308428863</v>
      </c>
      <c r="T15" s="5">
        <v>3.31</v>
      </c>
      <c r="U15" s="5"/>
      <c r="V15" s="5">
        <f t="shared" si="6"/>
        <v>-7.2942797507096688E-2</v>
      </c>
      <c r="W15" s="5">
        <v>3.19</v>
      </c>
      <c r="X15" s="5"/>
      <c r="Y15" s="5">
        <f t="shared" si="7"/>
        <v>-0.53147213838812402</v>
      </c>
      <c r="Z15" s="5">
        <v>9</v>
      </c>
      <c r="AA15" s="5"/>
      <c r="AB15" s="5">
        <f t="shared" si="8"/>
        <v>-3.3616635846705621E-2</v>
      </c>
      <c r="AC15" s="5">
        <v>121</v>
      </c>
      <c r="AD15" s="5"/>
      <c r="AE15" s="5">
        <f t="shared" si="9"/>
        <v>0.51030524868292415</v>
      </c>
      <c r="AF15" s="5">
        <v>4250</v>
      </c>
      <c r="AG15" s="5"/>
      <c r="AH15" s="5">
        <f t="shared" si="10"/>
        <v>-1.8394258231472937</v>
      </c>
      <c r="AI15" s="5">
        <v>21</v>
      </c>
      <c r="AJ15" s="5"/>
      <c r="AK15" s="5">
        <f t="shared" si="11"/>
        <v>-0.64654944697405081</v>
      </c>
      <c r="AL15" s="5">
        <v>28</v>
      </c>
      <c r="AM15" s="5"/>
      <c r="AN15" s="5">
        <f t="shared" si="12"/>
        <v>-0.40114170204420696</v>
      </c>
      <c r="AO15" s="5">
        <v>21105</v>
      </c>
    </row>
    <row r="16" spans="1:41" x14ac:dyDescent="0.2">
      <c r="A16" s="5"/>
      <c r="B16" s="5">
        <v>103.5</v>
      </c>
      <c r="C16" s="5"/>
      <c r="D16" s="5">
        <f t="shared" si="0"/>
        <v>0.81410189605232874</v>
      </c>
      <c r="E16" s="5">
        <v>189</v>
      </c>
      <c r="F16" s="5"/>
      <c r="G16" s="5">
        <f t="shared" si="1"/>
        <v>1.2114873314560215</v>
      </c>
      <c r="H16" s="5">
        <v>66.900000000000006</v>
      </c>
      <c r="I16" s="5"/>
      <c r="J16" s="5">
        <f t="shared" si="2"/>
        <v>0.6859413632238891</v>
      </c>
      <c r="K16" s="5">
        <v>55.7</v>
      </c>
      <c r="L16" s="5"/>
      <c r="M16" s="5">
        <f t="shared" si="3"/>
        <v>0.80830947114273122</v>
      </c>
      <c r="N16" s="5">
        <v>3055</v>
      </c>
      <c r="O16" s="5"/>
      <c r="P16" s="5">
        <f t="shared" si="4"/>
        <v>0.95919557337249939</v>
      </c>
      <c r="Q16" s="5">
        <v>164</v>
      </c>
      <c r="R16" s="5"/>
      <c r="S16" s="5">
        <f t="shared" si="5"/>
        <v>1.1605601308428863</v>
      </c>
      <c r="T16" s="5">
        <v>3.31</v>
      </c>
      <c r="U16" s="5"/>
      <c r="V16" s="5">
        <f t="shared" si="6"/>
        <v>-7.2942797507096688E-2</v>
      </c>
      <c r="W16" s="5">
        <v>3.19</v>
      </c>
      <c r="X16" s="5"/>
      <c r="Y16" s="5">
        <f t="shared" si="7"/>
        <v>-0.53147213838812402</v>
      </c>
      <c r="Z16" s="5">
        <v>9</v>
      </c>
      <c r="AA16" s="5"/>
      <c r="AB16" s="5">
        <f t="shared" si="8"/>
        <v>-3.3616635846705621E-2</v>
      </c>
      <c r="AC16" s="5">
        <v>121</v>
      </c>
      <c r="AD16" s="5"/>
      <c r="AE16" s="5">
        <f t="shared" si="9"/>
        <v>0.51030524868292415</v>
      </c>
      <c r="AF16" s="5">
        <v>4250</v>
      </c>
      <c r="AG16" s="5"/>
      <c r="AH16" s="5">
        <f t="shared" si="10"/>
        <v>-1.8394258231472937</v>
      </c>
      <c r="AI16" s="5">
        <v>20</v>
      </c>
      <c r="AJ16" s="5"/>
      <c r="AK16" s="5">
        <f t="shared" si="11"/>
        <v>-0.80004410433326378</v>
      </c>
      <c r="AL16" s="5">
        <v>25</v>
      </c>
      <c r="AM16" s="5"/>
      <c r="AN16" s="5">
        <f t="shared" si="12"/>
        <v>-0.85009920296720487</v>
      </c>
      <c r="AO16" s="5">
        <v>24565</v>
      </c>
    </row>
    <row r="17" spans="1:41" x14ac:dyDescent="0.2">
      <c r="A17" s="5"/>
      <c r="B17" s="5">
        <v>103.5</v>
      </c>
      <c r="C17" s="5"/>
      <c r="D17" s="5">
        <f t="shared" si="0"/>
        <v>0.81410189605232874</v>
      </c>
      <c r="E17" s="5">
        <v>189</v>
      </c>
      <c r="F17" s="5"/>
      <c r="G17" s="5">
        <f t="shared" si="1"/>
        <v>1.2114873314560215</v>
      </c>
      <c r="H17" s="5">
        <v>66.900000000000006</v>
      </c>
      <c r="I17" s="5"/>
      <c r="J17" s="5">
        <f t="shared" si="2"/>
        <v>0.6859413632238891</v>
      </c>
      <c r="K17" s="5">
        <v>55.7</v>
      </c>
      <c r="L17" s="5"/>
      <c r="M17" s="5">
        <f t="shared" si="3"/>
        <v>0.80830947114273122</v>
      </c>
      <c r="N17" s="5">
        <v>3230</v>
      </c>
      <c r="O17" s="5"/>
      <c r="P17" s="5">
        <f t="shared" si="4"/>
        <v>1.2952943895423932</v>
      </c>
      <c r="Q17" s="9">
        <v>207</v>
      </c>
      <c r="R17" s="10">
        <v>209</v>
      </c>
      <c r="S17" s="5">
        <f t="shared" si="5"/>
        <v>2.4262210925378072</v>
      </c>
      <c r="T17" s="5">
        <v>3.62</v>
      </c>
      <c r="U17" s="5"/>
      <c r="V17" s="5">
        <f t="shared" si="6"/>
        <v>1.0716287534992308</v>
      </c>
      <c r="W17" s="5">
        <v>3.39</v>
      </c>
      <c r="X17" s="5"/>
      <c r="Y17" s="5">
        <f t="shared" si="7"/>
        <v>0.21682311140286367</v>
      </c>
      <c r="Z17" s="5">
        <v>8</v>
      </c>
      <c r="AA17" s="5"/>
      <c r="AB17" s="5">
        <f t="shared" si="8"/>
        <v>-1.2177077610312601</v>
      </c>
      <c r="AC17" s="5">
        <v>182</v>
      </c>
      <c r="AD17" s="5"/>
      <c r="AE17" s="5">
        <f t="shared" si="9"/>
        <v>2.2248047475491162</v>
      </c>
      <c r="AF17" s="5">
        <v>5400</v>
      </c>
      <c r="AG17" s="5"/>
      <c r="AH17" s="5">
        <f t="shared" si="10"/>
        <v>0.5791164959100088</v>
      </c>
      <c r="AI17" s="5">
        <v>16</v>
      </c>
      <c r="AJ17" s="5"/>
      <c r="AK17" s="5">
        <f t="shared" si="11"/>
        <v>-1.4140227337701159</v>
      </c>
      <c r="AL17" s="5">
        <v>22</v>
      </c>
      <c r="AM17" s="5"/>
      <c r="AN17" s="5">
        <f t="shared" si="12"/>
        <v>-1.2990567038902028</v>
      </c>
      <c r="AO17" s="5">
        <v>30760</v>
      </c>
    </row>
    <row r="18" spans="1:41" x14ac:dyDescent="0.2">
      <c r="A18" s="5"/>
      <c r="B18" s="5">
        <v>103.5</v>
      </c>
      <c r="C18" s="5"/>
      <c r="D18" s="5">
        <f t="shared" si="0"/>
        <v>0.81410189605232874</v>
      </c>
      <c r="E18" s="5">
        <v>193.8</v>
      </c>
      <c r="F18" s="5"/>
      <c r="G18" s="5">
        <f t="shared" si="1"/>
        <v>1.6004661986054123</v>
      </c>
      <c r="H18" s="5">
        <v>67.900000000000006</v>
      </c>
      <c r="I18" s="5"/>
      <c r="J18" s="5">
        <f t="shared" si="2"/>
        <v>1.1581306831060016</v>
      </c>
      <c r="K18" s="5">
        <v>53.7</v>
      </c>
      <c r="L18" s="5"/>
      <c r="M18" s="5">
        <f t="shared" si="3"/>
        <v>-1.0181225741747766E-2</v>
      </c>
      <c r="N18" s="5">
        <v>3380</v>
      </c>
      <c r="O18" s="5"/>
      <c r="P18" s="5">
        <f t="shared" si="4"/>
        <v>1.583379089116588</v>
      </c>
      <c r="Q18" s="9">
        <v>207</v>
      </c>
      <c r="R18" s="10">
        <v>209</v>
      </c>
      <c r="S18" s="5">
        <f t="shared" si="5"/>
        <v>2.4262210925378072</v>
      </c>
      <c r="T18" s="5">
        <v>3.62</v>
      </c>
      <c r="U18" s="5"/>
      <c r="V18" s="5">
        <f t="shared" si="6"/>
        <v>1.0716287534992308</v>
      </c>
      <c r="W18" s="5">
        <v>3.39</v>
      </c>
      <c r="X18" s="5"/>
      <c r="Y18" s="5">
        <f t="shared" si="7"/>
        <v>0.21682311140286367</v>
      </c>
      <c r="Z18" s="5">
        <v>8</v>
      </c>
      <c r="AA18" s="5"/>
      <c r="AB18" s="5">
        <f t="shared" si="8"/>
        <v>-1.2177077610312601</v>
      </c>
      <c r="AC18" s="5">
        <v>182</v>
      </c>
      <c r="AD18" s="5"/>
      <c r="AE18" s="5">
        <f t="shared" si="9"/>
        <v>2.2248047475491162</v>
      </c>
      <c r="AF18" s="5">
        <v>5400</v>
      </c>
      <c r="AG18" s="5"/>
      <c r="AH18" s="5">
        <f t="shared" si="10"/>
        <v>0.5791164959100088</v>
      </c>
      <c r="AI18" s="5">
        <v>16</v>
      </c>
      <c r="AJ18" s="5"/>
      <c r="AK18" s="5">
        <f t="shared" si="11"/>
        <v>-1.4140227337701159</v>
      </c>
      <c r="AL18" s="5">
        <v>22</v>
      </c>
      <c r="AM18" s="5"/>
      <c r="AN18" s="5">
        <f t="shared" si="12"/>
        <v>-1.2990567038902028</v>
      </c>
      <c r="AO18" s="5">
        <v>41315</v>
      </c>
    </row>
    <row r="19" spans="1:41" x14ac:dyDescent="0.2">
      <c r="A19" s="5"/>
      <c r="B19" s="5">
        <v>110</v>
      </c>
      <c r="C19" s="5"/>
      <c r="D19" s="5">
        <f t="shared" si="0"/>
        <v>1.9190581236965887</v>
      </c>
      <c r="E19" s="5">
        <v>197</v>
      </c>
      <c r="F19" s="5"/>
      <c r="G19" s="5">
        <f t="shared" si="1"/>
        <v>1.8597854433716712</v>
      </c>
      <c r="H19" s="5">
        <v>70.900000000000006</v>
      </c>
      <c r="I19" s="5"/>
      <c r="J19" s="5">
        <f t="shared" si="2"/>
        <v>2.5746986427523391</v>
      </c>
      <c r="K19" s="5">
        <v>56.3</v>
      </c>
      <c r="L19" s="5"/>
      <c r="M19" s="5">
        <f t="shared" si="3"/>
        <v>1.0538566802080724</v>
      </c>
      <c r="N19" s="5">
        <v>3505</v>
      </c>
      <c r="O19" s="5"/>
      <c r="P19" s="5">
        <f t="shared" si="4"/>
        <v>1.8234496720950835</v>
      </c>
      <c r="Q19" s="9">
        <v>207</v>
      </c>
      <c r="R19" s="10">
        <v>209</v>
      </c>
      <c r="S19" s="5">
        <f t="shared" si="5"/>
        <v>2.4262210925378072</v>
      </c>
      <c r="T19" s="5">
        <v>3.62</v>
      </c>
      <c r="U19" s="5"/>
      <c r="V19" s="5">
        <f t="shared" si="6"/>
        <v>1.0716287534992308</v>
      </c>
      <c r="W19" s="5">
        <v>3.39</v>
      </c>
      <c r="X19" s="5"/>
      <c r="Y19" s="5">
        <f t="shared" si="7"/>
        <v>0.21682311140286367</v>
      </c>
      <c r="Z19" s="5">
        <v>8</v>
      </c>
      <c r="AA19" s="5"/>
      <c r="AB19" s="5">
        <f t="shared" si="8"/>
        <v>-1.2177077610312601</v>
      </c>
      <c r="AC19" s="5">
        <v>182</v>
      </c>
      <c r="AD19" s="5"/>
      <c r="AE19" s="5">
        <f t="shared" si="9"/>
        <v>2.2248047475491162</v>
      </c>
      <c r="AF19" s="5">
        <v>5400</v>
      </c>
      <c r="AG19" s="5"/>
      <c r="AH19" s="5">
        <f t="shared" si="10"/>
        <v>0.5791164959100088</v>
      </c>
      <c r="AI19" s="5">
        <v>15</v>
      </c>
      <c r="AJ19" s="5"/>
      <c r="AK19" s="5">
        <f t="shared" si="11"/>
        <v>-1.567517391129329</v>
      </c>
      <c r="AL19" s="5">
        <v>20</v>
      </c>
      <c r="AM19" s="5"/>
      <c r="AN19" s="5">
        <f t="shared" si="12"/>
        <v>-1.5983617045055347</v>
      </c>
      <c r="AO19" s="5">
        <v>36880</v>
      </c>
    </row>
    <row r="20" spans="1:41" x14ac:dyDescent="0.2">
      <c r="A20" s="5"/>
      <c r="B20" s="5">
        <v>88.4</v>
      </c>
      <c r="C20" s="5"/>
      <c r="D20" s="5">
        <f t="shared" si="0"/>
        <v>-1.7527964173981818</v>
      </c>
      <c r="E20" s="9">
        <v>141.1</v>
      </c>
      <c r="F20" s="9"/>
      <c r="G20" s="5">
        <f t="shared" si="1"/>
        <v>-2.670197613638932</v>
      </c>
      <c r="H20" s="5">
        <v>60.3</v>
      </c>
      <c r="I20" s="5"/>
      <c r="J20" s="5">
        <f t="shared" si="2"/>
        <v>-2.4305081479980575</v>
      </c>
      <c r="K20" s="5">
        <v>53.2</v>
      </c>
      <c r="L20" s="5"/>
      <c r="M20" s="5">
        <f t="shared" si="3"/>
        <v>-0.2148038999628675</v>
      </c>
      <c r="N20" s="5">
        <v>1488</v>
      </c>
      <c r="O20" s="5"/>
      <c r="P20" s="5">
        <f t="shared" si="4"/>
        <v>-2.0503292548459213</v>
      </c>
      <c r="Q20" s="5">
        <v>61</v>
      </c>
      <c r="R20" s="5"/>
      <c r="S20" s="5">
        <f t="shared" si="5"/>
        <v>-1.8711393820542495</v>
      </c>
      <c r="T20" s="5">
        <v>2.91</v>
      </c>
      <c r="U20" s="5"/>
      <c r="V20" s="5">
        <f t="shared" si="6"/>
        <v>-1.5498093149346155</v>
      </c>
      <c r="W20" s="5">
        <v>3.03</v>
      </c>
      <c r="X20" s="5"/>
      <c r="Y20" s="5">
        <f t="shared" si="7"/>
        <v>-1.1301083382209141</v>
      </c>
      <c r="Z20" s="5">
        <v>9.5</v>
      </c>
      <c r="AA20" s="5"/>
      <c r="AB20" s="5">
        <f t="shared" si="8"/>
        <v>0.55842892674557165</v>
      </c>
      <c r="AC20" s="5">
        <v>48</v>
      </c>
      <c r="AD20" s="5"/>
      <c r="AE20" s="5">
        <f t="shared" si="9"/>
        <v>-1.541472840124158</v>
      </c>
      <c r="AF20" s="5">
        <v>5100</v>
      </c>
      <c r="AG20" s="5"/>
      <c r="AH20" s="5">
        <f t="shared" si="10"/>
        <v>-5.1807587322331039E-2</v>
      </c>
      <c r="AI20" s="9">
        <v>46.5</v>
      </c>
      <c r="AJ20" s="8">
        <v>47</v>
      </c>
      <c r="AK20" s="5">
        <f t="shared" si="11"/>
        <v>3.2675643156858811</v>
      </c>
      <c r="AL20" s="9">
        <v>47.5</v>
      </c>
      <c r="AM20" s="8">
        <v>53</v>
      </c>
      <c r="AN20" s="5">
        <f t="shared" si="12"/>
        <v>2.5170820539552796</v>
      </c>
      <c r="AO20" s="5">
        <v>5151</v>
      </c>
    </row>
    <row r="21" spans="1:41" x14ac:dyDescent="0.2">
      <c r="A21" s="5"/>
      <c r="B21" s="5">
        <v>94.5</v>
      </c>
      <c r="C21" s="5"/>
      <c r="D21" s="5">
        <f t="shared" si="0"/>
        <v>-0.71583749607049274</v>
      </c>
      <c r="E21" s="5">
        <v>155.9</v>
      </c>
      <c r="F21" s="5"/>
      <c r="G21" s="5">
        <f t="shared" si="1"/>
        <v>-1.4708461065949789</v>
      </c>
      <c r="H21" s="5">
        <v>63.6</v>
      </c>
      <c r="I21" s="5"/>
      <c r="J21" s="5">
        <f t="shared" si="2"/>
        <v>-0.87228339238708419</v>
      </c>
      <c r="K21" s="5">
        <v>52</v>
      </c>
      <c r="L21" s="5"/>
      <c r="M21" s="5">
        <f t="shared" si="3"/>
        <v>-0.70589831809355608</v>
      </c>
      <c r="N21" s="5">
        <v>1874</v>
      </c>
      <c r="O21" s="5"/>
      <c r="P21" s="5">
        <f t="shared" si="4"/>
        <v>-1.3089912946083271</v>
      </c>
      <c r="Q21" s="5">
        <v>90</v>
      </c>
      <c r="R21" s="5"/>
      <c r="S21" s="5">
        <f t="shared" si="5"/>
        <v>-1.0175540823065121</v>
      </c>
      <c r="T21" s="5">
        <v>3.03</v>
      </c>
      <c r="U21" s="5"/>
      <c r="V21" s="5">
        <f t="shared" si="6"/>
        <v>-1.1067493597063609</v>
      </c>
      <c r="W21" s="5">
        <v>3.11</v>
      </c>
      <c r="X21" s="5"/>
      <c r="Y21" s="5">
        <f t="shared" si="7"/>
        <v>-0.83079023830451904</v>
      </c>
      <c r="Z21" s="5">
        <v>9.6</v>
      </c>
      <c r="AA21" s="5"/>
      <c r="AB21" s="5">
        <f t="shared" si="8"/>
        <v>0.67683803926402664</v>
      </c>
      <c r="AC21" s="5">
        <v>70</v>
      </c>
      <c r="AD21" s="5"/>
      <c r="AE21" s="5">
        <f t="shared" si="9"/>
        <v>-0.92312875856585919</v>
      </c>
      <c r="AF21" s="5">
        <v>5400</v>
      </c>
      <c r="AG21" s="5"/>
      <c r="AH21" s="5">
        <f t="shared" si="10"/>
        <v>0.5791164959100088</v>
      </c>
      <c r="AI21" s="5">
        <v>38</v>
      </c>
      <c r="AJ21" s="5"/>
      <c r="AK21" s="5">
        <f t="shared" si="11"/>
        <v>1.9628597281325706</v>
      </c>
      <c r="AL21" s="5">
        <v>43</v>
      </c>
      <c r="AM21" s="5"/>
      <c r="AN21" s="5">
        <f t="shared" si="12"/>
        <v>1.8436458025707827</v>
      </c>
      <c r="AO21" s="5">
        <v>6295</v>
      </c>
    </row>
    <row r="22" spans="1:41" x14ac:dyDescent="0.2">
      <c r="A22" s="5"/>
      <c r="B22" s="5">
        <v>94.5</v>
      </c>
      <c r="C22" s="5"/>
      <c r="D22" s="5">
        <f t="shared" si="0"/>
        <v>-0.71583749607049274</v>
      </c>
      <c r="E22" s="5">
        <v>158.80000000000001</v>
      </c>
      <c r="F22" s="5"/>
      <c r="G22" s="5">
        <f t="shared" si="1"/>
        <v>-1.2358380410255554</v>
      </c>
      <c r="H22" s="5">
        <v>63.6</v>
      </c>
      <c r="I22" s="5"/>
      <c r="J22" s="5">
        <f t="shared" si="2"/>
        <v>-0.87228339238708419</v>
      </c>
      <c r="K22" s="5">
        <v>52</v>
      </c>
      <c r="L22" s="5"/>
      <c r="M22" s="5">
        <f t="shared" si="3"/>
        <v>-0.70589831809355608</v>
      </c>
      <c r="N22" s="5">
        <v>1909</v>
      </c>
      <c r="O22" s="5"/>
      <c r="P22" s="5">
        <f t="shared" si="4"/>
        <v>-1.2417715313743483</v>
      </c>
      <c r="Q22" s="5">
        <v>90</v>
      </c>
      <c r="R22" s="5"/>
      <c r="S22" s="5">
        <f t="shared" si="5"/>
        <v>-1.0175540823065121</v>
      </c>
      <c r="T22" s="5">
        <v>3.03</v>
      </c>
      <c r="U22" s="5"/>
      <c r="V22" s="5">
        <f t="shared" si="6"/>
        <v>-1.1067493597063609</v>
      </c>
      <c r="W22" s="5">
        <v>3.11</v>
      </c>
      <c r="X22" s="5"/>
      <c r="Y22" s="5">
        <f t="shared" si="7"/>
        <v>-0.83079023830451904</v>
      </c>
      <c r="Z22" s="5">
        <v>9.6</v>
      </c>
      <c r="AA22" s="5"/>
      <c r="AB22" s="5">
        <f t="shared" si="8"/>
        <v>0.67683803926402664</v>
      </c>
      <c r="AC22" s="5">
        <v>70</v>
      </c>
      <c r="AD22" s="5"/>
      <c r="AE22" s="5">
        <f t="shared" si="9"/>
        <v>-0.92312875856585919</v>
      </c>
      <c r="AF22" s="5">
        <v>5400</v>
      </c>
      <c r="AG22" s="5"/>
      <c r="AH22" s="5">
        <f t="shared" si="10"/>
        <v>0.5791164959100088</v>
      </c>
      <c r="AI22" s="5">
        <v>38</v>
      </c>
      <c r="AJ22" s="5"/>
      <c r="AK22" s="5">
        <f t="shared" si="11"/>
        <v>1.9628597281325706</v>
      </c>
      <c r="AL22" s="5">
        <v>43</v>
      </c>
      <c r="AM22" s="5"/>
      <c r="AN22" s="5">
        <f t="shared" si="12"/>
        <v>1.8436458025707827</v>
      </c>
      <c r="AO22" s="5">
        <v>6575</v>
      </c>
    </row>
    <row r="23" spans="1:41" x14ac:dyDescent="0.2">
      <c r="A23" s="5"/>
      <c r="B23" s="5">
        <v>93.7</v>
      </c>
      <c r="C23" s="5"/>
      <c r="D23" s="5">
        <f t="shared" si="0"/>
        <v>-0.85183210870363191</v>
      </c>
      <c r="E23" s="5">
        <v>157.30000000000001</v>
      </c>
      <c r="F23" s="5"/>
      <c r="G23" s="5">
        <f t="shared" si="1"/>
        <v>-1.3573939370097396</v>
      </c>
      <c r="H23" s="5">
        <v>63.8</v>
      </c>
      <c r="I23" s="5"/>
      <c r="J23" s="5">
        <f t="shared" si="2"/>
        <v>-0.77784552841066368</v>
      </c>
      <c r="K23" s="5">
        <v>50.8</v>
      </c>
      <c r="L23" s="5"/>
      <c r="M23" s="5">
        <f t="shared" si="3"/>
        <v>-1.1969927362242445</v>
      </c>
      <c r="N23" s="5">
        <v>1876</v>
      </c>
      <c r="O23" s="5"/>
      <c r="P23" s="5">
        <f t="shared" si="4"/>
        <v>-1.3051501652806712</v>
      </c>
      <c r="Q23" s="5">
        <v>90</v>
      </c>
      <c r="R23" s="5"/>
      <c r="S23" s="5">
        <f t="shared" si="5"/>
        <v>-1.0175540823065121</v>
      </c>
      <c r="T23" s="5">
        <v>2.97</v>
      </c>
      <c r="U23" s="5"/>
      <c r="V23" s="5">
        <f t="shared" si="6"/>
        <v>-1.3282793373204875</v>
      </c>
      <c r="W23" s="5">
        <v>3.23</v>
      </c>
      <c r="X23" s="5"/>
      <c r="Y23" s="5">
        <f t="shared" si="7"/>
        <v>-0.38181308842992645</v>
      </c>
      <c r="Z23" s="5">
        <v>9.41</v>
      </c>
      <c r="AA23" s="5"/>
      <c r="AB23" s="5">
        <f t="shared" si="8"/>
        <v>0.45186072547896189</v>
      </c>
      <c r="AC23" s="5">
        <v>68</v>
      </c>
      <c r="AD23" s="5"/>
      <c r="AE23" s="5">
        <f t="shared" si="9"/>
        <v>-0.97934185688934094</v>
      </c>
      <c r="AF23" s="5">
        <v>5500</v>
      </c>
      <c r="AG23" s="5"/>
      <c r="AH23" s="5">
        <f t="shared" si="10"/>
        <v>0.78942452365412208</v>
      </c>
      <c r="AI23" s="5">
        <v>37</v>
      </c>
      <c r="AJ23" s="5"/>
      <c r="AK23" s="5">
        <f t="shared" si="11"/>
        <v>1.8093650707733575</v>
      </c>
      <c r="AL23" s="5">
        <v>41</v>
      </c>
      <c r="AM23" s="5"/>
      <c r="AN23" s="5">
        <f t="shared" si="12"/>
        <v>1.5443408019554508</v>
      </c>
      <c r="AO23" s="5">
        <v>5572</v>
      </c>
    </row>
    <row r="24" spans="1:41" x14ac:dyDescent="0.2">
      <c r="A24" s="5"/>
      <c r="B24" s="5">
        <v>93.7</v>
      </c>
      <c r="C24" s="5"/>
      <c r="D24" s="5">
        <f t="shared" si="0"/>
        <v>-0.85183210870363191</v>
      </c>
      <c r="E24" s="5">
        <v>157.30000000000001</v>
      </c>
      <c r="F24" s="5"/>
      <c r="G24" s="5">
        <f t="shared" si="1"/>
        <v>-1.3573939370097396</v>
      </c>
      <c r="H24" s="5">
        <v>63.8</v>
      </c>
      <c r="I24" s="5"/>
      <c r="J24" s="5">
        <f t="shared" si="2"/>
        <v>-0.77784552841066368</v>
      </c>
      <c r="K24" s="5">
        <v>50.8</v>
      </c>
      <c r="L24" s="5"/>
      <c r="M24" s="5">
        <f t="shared" si="3"/>
        <v>-1.1969927362242445</v>
      </c>
      <c r="N24" s="5">
        <v>1876</v>
      </c>
      <c r="O24" s="5"/>
      <c r="P24" s="5">
        <f t="shared" si="4"/>
        <v>-1.3051501652806712</v>
      </c>
      <c r="Q24" s="5">
        <v>90</v>
      </c>
      <c r="R24" s="5"/>
      <c r="S24" s="5">
        <f t="shared" si="5"/>
        <v>-1.0175540823065121</v>
      </c>
      <c r="T24" s="5">
        <v>2.97</v>
      </c>
      <c r="U24" s="5"/>
      <c r="V24" s="5">
        <f t="shared" si="6"/>
        <v>-1.3282793373204875</v>
      </c>
      <c r="W24" s="5">
        <v>3.23</v>
      </c>
      <c r="X24" s="5"/>
      <c r="Y24" s="5">
        <f t="shared" si="7"/>
        <v>-0.38181308842992645</v>
      </c>
      <c r="Z24" s="5">
        <v>9.4</v>
      </c>
      <c r="AA24" s="5"/>
      <c r="AB24" s="5">
        <f t="shared" si="8"/>
        <v>0.44001981422711661</v>
      </c>
      <c r="AC24" s="5">
        <v>68</v>
      </c>
      <c r="AD24" s="5"/>
      <c r="AE24" s="5">
        <f t="shared" si="9"/>
        <v>-0.97934185688934094</v>
      </c>
      <c r="AF24" s="5">
        <v>5500</v>
      </c>
      <c r="AG24" s="5"/>
      <c r="AH24" s="5">
        <f t="shared" si="10"/>
        <v>0.78942452365412208</v>
      </c>
      <c r="AI24" s="5">
        <v>31</v>
      </c>
      <c r="AJ24" s="5"/>
      <c r="AK24" s="5">
        <f t="shared" si="11"/>
        <v>0.88839712661807946</v>
      </c>
      <c r="AL24" s="5">
        <v>38</v>
      </c>
      <c r="AM24" s="5"/>
      <c r="AN24" s="5">
        <f t="shared" si="12"/>
        <v>1.0953833010324527</v>
      </c>
      <c r="AO24" s="5">
        <v>6377</v>
      </c>
    </row>
    <row r="25" spans="1:41" x14ac:dyDescent="0.2">
      <c r="A25" s="5"/>
      <c r="B25" s="5">
        <v>93.7</v>
      </c>
      <c r="C25" s="5"/>
      <c r="D25" s="5">
        <f t="shared" si="0"/>
        <v>-0.85183210870363191</v>
      </c>
      <c r="E25" s="5">
        <v>157.30000000000001</v>
      </c>
      <c r="F25" s="5"/>
      <c r="G25" s="5">
        <f t="shared" si="1"/>
        <v>-1.3573939370097396</v>
      </c>
      <c r="H25" s="5">
        <v>63.8</v>
      </c>
      <c r="I25" s="5"/>
      <c r="J25" s="5">
        <f t="shared" si="2"/>
        <v>-0.77784552841066368</v>
      </c>
      <c r="K25" s="5">
        <v>50.8</v>
      </c>
      <c r="L25" s="5"/>
      <c r="M25" s="5">
        <f t="shared" si="3"/>
        <v>-1.1969927362242445</v>
      </c>
      <c r="N25" s="5">
        <v>2128</v>
      </c>
      <c r="O25" s="5"/>
      <c r="P25" s="5">
        <f t="shared" si="4"/>
        <v>-0.82116786999602398</v>
      </c>
      <c r="Q25" s="5">
        <v>98</v>
      </c>
      <c r="R25" s="5"/>
      <c r="S25" s="5">
        <f t="shared" si="5"/>
        <v>-0.78208227547955023</v>
      </c>
      <c r="T25" s="5">
        <v>3.03</v>
      </c>
      <c r="U25" s="5"/>
      <c r="V25" s="5">
        <f t="shared" si="6"/>
        <v>-1.1067493597063609</v>
      </c>
      <c r="W25" s="5">
        <v>3.39</v>
      </c>
      <c r="X25" s="5"/>
      <c r="Y25" s="5">
        <f t="shared" si="7"/>
        <v>0.21682311140286367</v>
      </c>
      <c r="Z25" s="5">
        <v>7.6</v>
      </c>
      <c r="AA25" s="5"/>
      <c r="AB25" s="5">
        <f t="shared" si="8"/>
        <v>-1.6913442111050825</v>
      </c>
      <c r="AC25" s="5">
        <v>102</v>
      </c>
      <c r="AD25" s="5"/>
      <c r="AE25" s="5">
        <f t="shared" si="9"/>
        <v>-2.3719185390152029E-2</v>
      </c>
      <c r="AF25" s="5">
        <v>5500</v>
      </c>
      <c r="AG25" s="5"/>
      <c r="AH25" s="5">
        <f t="shared" si="10"/>
        <v>0.78942452365412208</v>
      </c>
      <c r="AI25" s="5">
        <v>24</v>
      </c>
      <c r="AJ25" s="5"/>
      <c r="AK25" s="5">
        <f t="shared" si="11"/>
        <v>-0.1860654748964117</v>
      </c>
      <c r="AL25" s="5">
        <v>30</v>
      </c>
      <c r="AM25" s="5"/>
      <c r="AN25" s="5">
        <f t="shared" si="12"/>
        <v>-0.10183670142887503</v>
      </c>
      <c r="AO25" s="5">
        <v>7957</v>
      </c>
    </row>
    <row r="26" spans="1:41" x14ac:dyDescent="0.2">
      <c r="A26" s="5"/>
      <c r="B26" s="5">
        <v>93.7</v>
      </c>
      <c r="C26" s="5"/>
      <c r="D26" s="5">
        <f t="shared" si="0"/>
        <v>-0.85183210870363191</v>
      </c>
      <c r="E26" s="5">
        <v>157.30000000000001</v>
      </c>
      <c r="F26" s="5"/>
      <c r="G26" s="5">
        <f t="shared" si="1"/>
        <v>-1.3573939370097396</v>
      </c>
      <c r="H26" s="5">
        <v>63.8</v>
      </c>
      <c r="I26" s="5"/>
      <c r="J26" s="5">
        <f t="shared" si="2"/>
        <v>-0.77784552841066368</v>
      </c>
      <c r="K26" s="5">
        <v>50.6</v>
      </c>
      <c r="L26" s="5"/>
      <c r="M26" s="5">
        <f t="shared" si="3"/>
        <v>-1.2788418059126907</v>
      </c>
      <c r="N26" s="5">
        <v>1967</v>
      </c>
      <c r="O26" s="5"/>
      <c r="P26" s="5">
        <f t="shared" si="4"/>
        <v>-1.1303787808723262</v>
      </c>
      <c r="Q26" s="5">
        <v>90</v>
      </c>
      <c r="R26" s="5"/>
      <c r="S26" s="5">
        <f t="shared" si="5"/>
        <v>-1.0175540823065121</v>
      </c>
      <c r="T26" s="5">
        <v>2.97</v>
      </c>
      <c r="U26" s="5"/>
      <c r="V26" s="5">
        <f t="shared" si="6"/>
        <v>-1.3282793373204875</v>
      </c>
      <c r="W26" s="5">
        <v>3.23</v>
      </c>
      <c r="X26" s="5"/>
      <c r="Y26" s="5">
        <f t="shared" si="7"/>
        <v>-0.38181308842992645</v>
      </c>
      <c r="Z26" s="5">
        <v>9.4</v>
      </c>
      <c r="AA26" s="5"/>
      <c r="AB26" s="5">
        <f t="shared" si="8"/>
        <v>0.44001981422711661</v>
      </c>
      <c r="AC26" s="5">
        <v>68</v>
      </c>
      <c r="AD26" s="5"/>
      <c r="AE26" s="5">
        <f t="shared" si="9"/>
        <v>-0.97934185688934094</v>
      </c>
      <c r="AF26" s="5">
        <v>5500</v>
      </c>
      <c r="AG26" s="5"/>
      <c r="AH26" s="5">
        <f t="shared" si="10"/>
        <v>0.78942452365412208</v>
      </c>
      <c r="AI26" s="5">
        <v>31</v>
      </c>
      <c r="AJ26" s="5"/>
      <c r="AK26" s="5">
        <f t="shared" si="11"/>
        <v>0.88839712661807946</v>
      </c>
      <c r="AL26" s="5">
        <v>38</v>
      </c>
      <c r="AM26" s="5"/>
      <c r="AN26" s="5">
        <f t="shared" si="12"/>
        <v>1.0953833010324527</v>
      </c>
      <c r="AO26" s="5">
        <v>6229</v>
      </c>
    </row>
    <row r="27" spans="1:41" x14ac:dyDescent="0.2">
      <c r="A27" s="5"/>
      <c r="B27" s="5">
        <v>93.7</v>
      </c>
      <c r="C27" s="5"/>
      <c r="D27" s="5">
        <f t="shared" si="0"/>
        <v>-0.85183210870363191</v>
      </c>
      <c r="E27" s="5">
        <v>157.30000000000001</v>
      </c>
      <c r="F27" s="5"/>
      <c r="G27" s="5">
        <f t="shared" si="1"/>
        <v>-1.3573939370097396</v>
      </c>
      <c r="H27" s="5">
        <v>63.8</v>
      </c>
      <c r="I27" s="5"/>
      <c r="J27" s="5">
        <f t="shared" si="2"/>
        <v>-0.77784552841066368</v>
      </c>
      <c r="K27" s="5">
        <v>50.6</v>
      </c>
      <c r="L27" s="5"/>
      <c r="M27" s="5">
        <f t="shared" si="3"/>
        <v>-1.2788418059126907</v>
      </c>
      <c r="N27" s="5">
        <v>1989</v>
      </c>
      <c r="O27" s="5"/>
      <c r="P27" s="5">
        <f t="shared" si="4"/>
        <v>-1.0881263582681111</v>
      </c>
      <c r="Q27" s="5">
        <v>90</v>
      </c>
      <c r="R27" s="5"/>
      <c r="S27" s="5">
        <f t="shared" si="5"/>
        <v>-1.0175540823065121</v>
      </c>
      <c r="T27" s="5">
        <v>2.97</v>
      </c>
      <c r="U27" s="5"/>
      <c r="V27" s="5">
        <f t="shared" si="6"/>
        <v>-1.3282793373204875</v>
      </c>
      <c r="W27" s="5">
        <v>3.23</v>
      </c>
      <c r="X27" s="5"/>
      <c r="Y27" s="5">
        <f t="shared" si="7"/>
        <v>-0.38181308842992645</v>
      </c>
      <c r="Z27" s="5">
        <v>9.4</v>
      </c>
      <c r="AA27" s="5"/>
      <c r="AB27" s="5">
        <f t="shared" si="8"/>
        <v>0.44001981422711661</v>
      </c>
      <c r="AC27" s="5">
        <v>68</v>
      </c>
      <c r="AD27" s="5"/>
      <c r="AE27" s="5">
        <f t="shared" si="9"/>
        <v>-0.97934185688934094</v>
      </c>
      <c r="AF27" s="5">
        <v>5500</v>
      </c>
      <c r="AG27" s="5"/>
      <c r="AH27" s="5">
        <f t="shared" si="10"/>
        <v>0.78942452365412208</v>
      </c>
      <c r="AI27" s="5">
        <v>31</v>
      </c>
      <c r="AJ27" s="5"/>
      <c r="AK27" s="5">
        <f t="shared" si="11"/>
        <v>0.88839712661807946</v>
      </c>
      <c r="AL27" s="5">
        <v>38</v>
      </c>
      <c r="AM27" s="5"/>
      <c r="AN27" s="5">
        <f t="shared" si="12"/>
        <v>1.0953833010324527</v>
      </c>
      <c r="AO27" s="5">
        <v>6692</v>
      </c>
    </row>
    <row r="28" spans="1:41" x14ac:dyDescent="0.2">
      <c r="A28" s="5"/>
      <c r="B28" s="5">
        <v>93.7</v>
      </c>
      <c r="C28" s="5"/>
      <c r="D28" s="5">
        <f t="shared" si="0"/>
        <v>-0.85183210870363191</v>
      </c>
      <c r="E28" s="5">
        <v>157.30000000000001</v>
      </c>
      <c r="F28" s="5"/>
      <c r="G28" s="5">
        <f t="shared" si="1"/>
        <v>-1.3573939370097396</v>
      </c>
      <c r="H28" s="5">
        <v>63.8</v>
      </c>
      <c r="I28" s="5"/>
      <c r="J28" s="5">
        <f t="shared" si="2"/>
        <v>-0.77784552841066368</v>
      </c>
      <c r="K28" s="5">
        <v>50.6</v>
      </c>
      <c r="L28" s="5"/>
      <c r="M28" s="5">
        <f t="shared" si="3"/>
        <v>-1.2788418059126907</v>
      </c>
      <c r="N28" s="5">
        <v>1989</v>
      </c>
      <c r="O28" s="5"/>
      <c r="P28" s="5">
        <f t="shared" si="4"/>
        <v>-1.0881263582681111</v>
      </c>
      <c r="Q28" s="5">
        <v>90</v>
      </c>
      <c r="R28" s="5"/>
      <c r="S28" s="5">
        <f t="shared" si="5"/>
        <v>-1.0175540823065121</v>
      </c>
      <c r="T28" s="5">
        <v>2.97</v>
      </c>
      <c r="U28" s="5"/>
      <c r="V28" s="5">
        <f t="shared" si="6"/>
        <v>-1.3282793373204875</v>
      </c>
      <c r="W28" s="5">
        <v>3.23</v>
      </c>
      <c r="X28" s="5"/>
      <c r="Y28" s="5">
        <f t="shared" si="7"/>
        <v>-0.38181308842992645</v>
      </c>
      <c r="Z28" s="5">
        <v>9.4</v>
      </c>
      <c r="AA28" s="5"/>
      <c r="AB28" s="5">
        <f t="shared" si="8"/>
        <v>0.44001981422711661</v>
      </c>
      <c r="AC28" s="5">
        <v>68</v>
      </c>
      <c r="AD28" s="5"/>
      <c r="AE28" s="5">
        <f t="shared" si="9"/>
        <v>-0.97934185688934094</v>
      </c>
      <c r="AF28" s="5">
        <v>5500</v>
      </c>
      <c r="AG28" s="5"/>
      <c r="AH28" s="5">
        <f t="shared" si="10"/>
        <v>0.78942452365412208</v>
      </c>
      <c r="AI28" s="5">
        <v>31</v>
      </c>
      <c r="AJ28" s="5"/>
      <c r="AK28" s="5">
        <f t="shared" si="11"/>
        <v>0.88839712661807946</v>
      </c>
      <c r="AL28" s="5">
        <v>38</v>
      </c>
      <c r="AM28" s="5"/>
      <c r="AN28" s="5">
        <f t="shared" si="12"/>
        <v>1.0953833010324527</v>
      </c>
      <c r="AO28" s="5">
        <v>7609</v>
      </c>
    </row>
    <row r="29" spans="1:41" x14ac:dyDescent="0.2">
      <c r="A29" s="5"/>
      <c r="B29" s="5">
        <v>93.7</v>
      </c>
      <c r="C29" s="5"/>
      <c r="D29" s="5">
        <f t="shared" si="0"/>
        <v>-0.85183210870363191</v>
      </c>
      <c r="E29" s="5">
        <v>157.30000000000001</v>
      </c>
      <c r="F29" s="5"/>
      <c r="G29" s="5">
        <f t="shared" si="1"/>
        <v>-1.3573939370097396</v>
      </c>
      <c r="H29" s="5">
        <v>63.8</v>
      </c>
      <c r="I29" s="5"/>
      <c r="J29" s="5">
        <f t="shared" si="2"/>
        <v>-0.77784552841066368</v>
      </c>
      <c r="K29" s="5">
        <v>50.6</v>
      </c>
      <c r="L29" s="5"/>
      <c r="M29" s="5">
        <f t="shared" si="3"/>
        <v>-1.2788418059126907</v>
      </c>
      <c r="N29" s="5">
        <v>2191</v>
      </c>
      <c r="O29" s="5"/>
      <c r="P29" s="5">
        <f t="shared" si="4"/>
        <v>-0.70017229617486221</v>
      </c>
      <c r="Q29" s="5">
        <v>98</v>
      </c>
      <c r="R29" s="5"/>
      <c r="S29" s="5">
        <f t="shared" si="5"/>
        <v>-0.78208227547955023</v>
      </c>
      <c r="T29" s="5">
        <v>3.03</v>
      </c>
      <c r="U29" s="5"/>
      <c r="V29" s="5">
        <f t="shared" si="6"/>
        <v>-1.1067493597063609</v>
      </c>
      <c r="W29" s="5">
        <v>3.39</v>
      </c>
      <c r="X29" s="5"/>
      <c r="Y29" s="5">
        <f t="shared" si="7"/>
        <v>0.21682311140286367</v>
      </c>
      <c r="Z29" s="5">
        <v>7.6</v>
      </c>
      <c r="AA29" s="5"/>
      <c r="AB29" s="5">
        <f t="shared" si="8"/>
        <v>-1.6913442111050825</v>
      </c>
      <c r="AC29" s="5">
        <v>102</v>
      </c>
      <c r="AD29" s="5"/>
      <c r="AE29" s="5">
        <f t="shared" si="9"/>
        <v>-2.3719185390152029E-2</v>
      </c>
      <c r="AF29" s="5">
        <v>5500</v>
      </c>
      <c r="AG29" s="5"/>
      <c r="AH29" s="5">
        <f t="shared" si="10"/>
        <v>0.78942452365412208</v>
      </c>
      <c r="AI29" s="5">
        <v>24</v>
      </c>
      <c r="AJ29" s="5"/>
      <c r="AK29" s="5">
        <f t="shared" si="11"/>
        <v>-0.1860654748964117</v>
      </c>
      <c r="AL29" s="5">
        <v>30</v>
      </c>
      <c r="AM29" s="5"/>
      <c r="AN29" s="5">
        <f t="shared" si="12"/>
        <v>-0.10183670142887503</v>
      </c>
      <c r="AO29" s="5">
        <v>8558</v>
      </c>
    </row>
    <row r="30" spans="1:41" x14ac:dyDescent="0.2">
      <c r="A30" s="5"/>
      <c r="B30" s="5">
        <v>103.3</v>
      </c>
      <c r="C30" s="5"/>
      <c r="D30" s="5">
        <f t="shared" si="0"/>
        <v>0.78010324289404342</v>
      </c>
      <c r="E30" s="5">
        <v>174.6</v>
      </c>
      <c r="F30" s="5"/>
      <c r="G30" s="5">
        <f t="shared" si="1"/>
        <v>4.4550730007851452E-2</v>
      </c>
      <c r="H30" s="5">
        <v>64.599999999999994</v>
      </c>
      <c r="I30" s="5"/>
      <c r="J30" s="5">
        <f t="shared" si="2"/>
        <v>-0.40009407250497503</v>
      </c>
      <c r="K30" s="5">
        <v>59.8</v>
      </c>
      <c r="L30" s="5"/>
      <c r="M30" s="5">
        <f t="shared" si="3"/>
        <v>2.4862153997559107</v>
      </c>
      <c r="N30" s="5">
        <v>2535</v>
      </c>
      <c r="O30" s="5"/>
      <c r="P30" s="5">
        <f t="shared" si="4"/>
        <v>-3.9498051818042321E-2</v>
      </c>
      <c r="Q30" s="5">
        <v>122</v>
      </c>
      <c r="R30" s="5"/>
      <c r="S30" s="5">
        <f t="shared" si="5"/>
        <v>-7.5666854998664212E-2</v>
      </c>
      <c r="T30" s="5">
        <v>3.34</v>
      </c>
      <c r="U30" s="5"/>
      <c r="V30" s="5">
        <f t="shared" si="6"/>
        <v>3.7822191299966529E-2</v>
      </c>
      <c r="W30" s="5">
        <v>3.46</v>
      </c>
      <c r="X30" s="5"/>
      <c r="Y30" s="5">
        <f t="shared" si="7"/>
        <v>0.4787264488297085</v>
      </c>
      <c r="Z30" s="5">
        <v>8.5</v>
      </c>
      <c r="AA30" s="5"/>
      <c r="AB30" s="5">
        <f t="shared" si="8"/>
        <v>-0.62566219843898285</v>
      </c>
      <c r="AC30" s="5">
        <v>88</v>
      </c>
      <c r="AD30" s="5"/>
      <c r="AE30" s="5">
        <f t="shared" si="9"/>
        <v>-0.41721087365452392</v>
      </c>
      <c r="AF30" s="5">
        <v>5000</v>
      </c>
      <c r="AG30" s="5"/>
      <c r="AH30" s="5">
        <f t="shared" si="10"/>
        <v>-0.26211561506644432</v>
      </c>
      <c r="AI30" s="5">
        <v>24</v>
      </c>
      <c r="AJ30" s="5"/>
      <c r="AK30" s="5">
        <f t="shared" si="11"/>
        <v>-0.1860654748964117</v>
      </c>
      <c r="AL30" s="5">
        <v>30</v>
      </c>
      <c r="AM30" s="5"/>
      <c r="AN30" s="5">
        <f t="shared" si="12"/>
        <v>-0.10183670142887503</v>
      </c>
      <c r="AO30" s="5">
        <v>8921</v>
      </c>
    </row>
    <row r="31" spans="1:41" x14ac:dyDescent="0.2">
      <c r="A31" s="5"/>
      <c r="B31" s="5">
        <v>95.9</v>
      </c>
      <c r="C31" s="5"/>
      <c r="D31" s="5">
        <f t="shared" si="0"/>
        <v>-0.47784692396249728</v>
      </c>
      <c r="E31" s="5">
        <v>173.2</v>
      </c>
      <c r="F31" s="5"/>
      <c r="G31" s="5">
        <f t="shared" si="1"/>
        <v>-6.8901439577387716E-2</v>
      </c>
      <c r="H31" s="5">
        <v>66.3</v>
      </c>
      <c r="I31" s="5"/>
      <c r="J31" s="5">
        <f t="shared" si="2"/>
        <v>0.40262777129461758</v>
      </c>
      <c r="K31" s="5">
        <v>50.2</v>
      </c>
      <c r="L31" s="5"/>
      <c r="M31" s="5">
        <f t="shared" si="3"/>
        <v>-1.442539945289586</v>
      </c>
      <c r="N31" s="5">
        <v>2811</v>
      </c>
      <c r="O31" s="5"/>
      <c r="P31" s="5">
        <f t="shared" si="4"/>
        <v>0.49057779539847596</v>
      </c>
      <c r="Q31" s="5">
        <v>156</v>
      </c>
      <c r="R31" s="5"/>
      <c r="S31" s="5">
        <f t="shared" si="5"/>
        <v>0.92508832401592433</v>
      </c>
      <c r="T31" s="5">
        <v>3.6</v>
      </c>
      <c r="U31" s="5"/>
      <c r="V31" s="5">
        <f t="shared" si="6"/>
        <v>0.99778542762785483</v>
      </c>
      <c r="W31" s="9">
        <v>3.86</v>
      </c>
      <c r="X31" s="10">
        <v>3.9</v>
      </c>
      <c r="Y31" s="5">
        <f t="shared" si="7"/>
        <v>1.9753169484116821</v>
      </c>
      <c r="Z31" s="9">
        <v>7.15</v>
      </c>
      <c r="AA31" s="10">
        <v>7</v>
      </c>
      <c r="AB31" s="5">
        <f t="shared" si="8"/>
        <v>-2.2241852174381309</v>
      </c>
      <c r="AC31" s="5">
        <v>145</v>
      </c>
      <c r="AD31" s="5"/>
      <c r="AE31" s="5">
        <f t="shared" si="9"/>
        <v>1.1848624285647045</v>
      </c>
      <c r="AF31" s="5">
        <v>5000</v>
      </c>
      <c r="AG31" s="5"/>
      <c r="AH31" s="5">
        <f t="shared" si="10"/>
        <v>-0.26211561506644432</v>
      </c>
      <c r="AI31" s="5">
        <v>19</v>
      </c>
      <c r="AJ31" s="5"/>
      <c r="AK31" s="5">
        <f t="shared" si="11"/>
        <v>-0.95353876169247687</v>
      </c>
      <c r="AL31" s="5">
        <v>24</v>
      </c>
      <c r="AM31" s="5"/>
      <c r="AN31" s="5">
        <f t="shared" si="12"/>
        <v>-0.99975170327487084</v>
      </c>
      <c r="AO31" s="5">
        <v>12964</v>
      </c>
    </row>
    <row r="32" spans="1:41" x14ac:dyDescent="0.2">
      <c r="A32" s="5"/>
      <c r="B32" s="5">
        <v>86.6</v>
      </c>
      <c r="C32" s="5"/>
      <c r="D32" s="5">
        <f t="shared" si="0"/>
        <v>-2.0587842958227482</v>
      </c>
      <c r="E32" s="5">
        <v>144.6</v>
      </c>
      <c r="F32" s="5"/>
      <c r="G32" s="5">
        <f t="shared" si="1"/>
        <v>-2.3865671896758349</v>
      </c>
      <c r="H32" s="5">
        <v>63.9</v>
      </c>
      <c r="I32" s="5"/>
      <c r="J32" s="5">
        <f t="shared" si="2"/>
        <v>-0.73062659642245176</v>
      </c>
      <c r="K32" s="5">
        <v>50.8</v>
      </c>
      <c r="L32" s="5"/>
      <c r="M32" s="5">
        <f t="shared" si="3"/>
        <v>-1.1969927362242445</v>
      </c>
      <c r="N32" s="5">
        <v>1713</v>
      </c>
      <c r="O32" s="5"/>
      <c r="P32" s="5">
        <f t="shared" si="4"/>
        <v>-1.6182022054846295</v>
      </c>
      <c r="Q32" s="5">
        <v>92</v>
      </c>
      <c r="R32" s="5"/>
      <c r="S32" s="5">
        <f t="shared" si="5"/>
        <v>-0.9586861305997717</v>
      </c>
      <c r="T32" s="5">
        <v>2.91</v>
      </c>
      <c r="U32" s="5"/>
      <c r="V32" s="5">
        <f t="shared" si="6"/>
        <v>-1.5498093149346155</v>
      </c>
      <c r="W32" s="5">
        <v>3.41</v>
      </c>
      <c r="X32" s="5"/>
      <c r="Y32" s="5">
        <f t="shared" si="7"/>
        <v>0.29165263638196243</v>
      </c>
      <c r="Z32" s="5">
        <v>9.6</v>
      </c>
      <c r="AA32" s="5"/>
      <c r="AB32" s="5">
        <f t="shared" si="8"/>
        <v>0.67683803926402664</v>
      </c>
      <c r="AC32" s="5">
        <v>58</v>
      </c>
      <c r="AD32" s="5"/>
      <c r="AE32" s="5">
        <f t="shared" si="9"/>
        <v>-1.2604073485067495</v>
      </c>
      <c r="AF32" s="5">
        <v>4800</v>
      </c>
      <c r="AG32" s="5"/>
      <c r="AH32" s="5">
        <f t="shared" si="10"/>
        <v>-0.68273167055467088</v>
      </c>
      <c r="AI32" s="9">
        <v>46.5</v>
      </c>
      <c r="AJ32" s="8">
        <v>49</v>
      </c>
      <c r="AK32" s="5">
        <f t="shared" si="11"/>
        <v>3.2675643156858811</v>
      </c>
      <c r="AL32" s="9">
        <v>47.5</v>
      </c>
      <c r="AM32" s="8">
        <v>54</v>
      </c>
      <c r="AN32" s="5">
        <f t="shared" si="12"/>
        <v>2.5170820539552796</v>
      </c>
      <c r="AO32" s="5">
        <v>6479</v>
      </c>
    </row>
    <row r="33" spans="1:41" x14ac:dyDescent="0.2">
      <c r="A33" s="5"/>
      <c r="B33" s="5">
        <v>86.6</v>
      </c>
      <c r="C33" s="5"/>
      <c r="D33" s="5">
        <f t="shared" si="0"/>
        <v>-2.0587842958227482</v>
      </c>
      <c r="E33" s="5">
        <v>144.6</v>
      </c>
      <c r="F33" s="5"/>
      <c r="G33" s="5">
        <f t="shared" si="1"/>
        <v>-2.3865671896758349</v>
      </c>
      <c r="H33" s="5">
        <v>63.9</v>
      </c>
      <c r="I33" s="5"/>
      <c r="J33" s="5">
        <f t="shared" si="2"/>
        <v>-0.73062659642245176</v>
      </c>
      <c r="K33" s="5">
        <v>50.8</v>
      </c>
      <c r="L33" s="5"/>
      <c r="M33" s="5">
        <f t="shared" si="3"/>
        <v>-1.1969927362242445</v>
      </c>
      <c r="N33" s="5">
        <v>1819</v>
      </c>
      <c r="O33" s="5"/>
      <c r="P33" s="5">
        <f t="shared" si="4"/>
        <v>-1.4146223511188651</v>
      </c>
      <c r="Q33" s="5">
        <v>92</v>
      </c>
      <c r="R33" s="5"/>
      <c r="S33" s="5">
        <f t="shared" si="5"/>
        <v>-0.9586861305997717</v>
      </c>
      <c r="T33" s="5">
        <v>2.91</v>
      </c>
      <c r="U33" s="5"/>
      <c r="V33" s="5">
        <f t="shared" si="6"/>
        <v>-1.5498093149346155</v>
      </c>
      <c r="W33" s="5">
        <v>3.41</v>
      </c>
      <c r="X33" s="5"/>
      <c r="Y33" s="5">
        <f t="shared" si="7"/>
        <v>0.29165263638196243</v>
      </c>
      <c r="Z33" s="5">
        <v>9.1999999999999993</v>
      </c>
      <c r="AA33" s="5"/>
      <c r="AB33" s="5">
        <f t="shared" si="8"/>
        <v>0.20320158919020445</v>
      </c>
      <c r="AC33" s="5">
        <v>76</v>
      </c>
      <c r="AD33" s="5"/>
      <c r="AE33" s="5">
        <f t="shared" si="9"/>
        <v>-0.75448946359541413</v>
      </c>
      <c r="AF33" s="5">
        <v>6000</v>
      </c>
      <c r="AG33" s="5"/>
      <c r="AH33" s="5">
        <f t="shared" si="10"/>
        <v>1.8409646623746885</v>
      </c>
      <c r="AI33" s="5">
        <v>31</v>
      </c>
      <c r="AJ33" s="5"/>
      <c r="AK33" s="5">
        <f t="shared" si="11"/>
        <v>0.88839712661807946</v>
      </c>
      <c r="AL33" s="5">
        <v>38</v>
      </c>
      <c r="AM33" s="5"/>
      <c r="AN33" s="5">
        <f t="shared" si="12"/>
        <v>1.0953833010324527</v>
      </c>
      <c r="AO33" s="5">
        <v>6855</v>
      </c>
    </row>
    <row r="34" spans="1:41" x14ac:dyDescent="0.2">
      <c r="A34" s="5"/>
      <c r="B34" s="5">
        <v>93.7</v>
      </c>
      <c r="C34" s="5"/>
      <c r="D34" s="5">
        <f t="shared" si="0"/>
        <v>-0.85183210870363191</v>
      </c>
      <c r="E34" s="5">
        <v>150</v>
      </c>
      <c r="F34" s="5"/>
      <c r="G34" s="5">
        <f t="shared" si="1"/>
        <v>-1.948965964132771</v>
      </c>
      <c r="H34" s="5">
        <v>64</v>
      </c>
      <c r="I34" s="5"/>
      <c r="J34" s="5">
        <f t="shared" si="2"/>
        <v>-0.68340766443423984</v>
      </c>
      <c r="K34" s="5">
        <v>52.6</v>
      </c>
      <c r="L34" s="5"/>
      <c r="M34" s="5">
        <f t="shared" si="3"/>
        <v>-0.46035110902821175</v>
      </c>
      <c r="N34" s="5">
        <v>1837</v>
      </c>
      <c r="O34" s="5"/>
      <c r="P34" s="5">
        <f t="shared" si="4"/>
        <v>-1.3800521871699618</v>
      </c>
      <c r="Q34" s="5">
        <v>79</v>
      </c>
      <c r="R34" s="5"/>
      <c r="S34" s="5">
        <f t="shared" si="5"/>
        <v>-1.3413278166935849</v>
      </c>
      <c r="T34" s="5">
        <v>2.91</v>
      </c>
      <c r="U34" s="5"/>
      <c r="V34" s="5">
        <f t="shared" si="6"/>
        <v>-1.5498093149346155</v>
      </c>
      <c r="W34" s="5">
        <v>3.07</v>
      </c>
      <c r="X34" s="5"/>
      <c r="Y34" s="5">
        <f t="shared" si="7"/>
        <v>-0.9804492882627166</v>
      </c>
      <c r="Z34" s="5">
        <v>10.1</v>
      </c>
      <c r="AA34" s="5"/>
      <c r="AB34" s="5">
        <f t="shared" si="8"/>
        <v>1.2688836018563039</v>
      </c>
      <c r="AC34" s="5">
        <v>60</v>
      </c>
      <c r="AD34" s="5"/>
      <c r="AE34" s="5">
        <f t="shared" si="9"/>
        <v>-1.2041942501832676</v>
      </c>
      <c r="AF34" s="5">
        <v>5500</v>
      </c>
      <c r="AG34" s="5"/>
      <c r="AH34" s="5">
        <f t="shared" si="10"/>
        <v>0.78942452365412208</v>
      </c>
      <c r="AI34" s="5">
        <v>38</v>
      </c>
      <c r="AJ34" s="5"/>
      <c r="AK34" s="5">
        <f t="shared" si="11"/>
        <v>1.9628597281325706</v>
      </c>
      <c r="AL34" s="5">
        <v>42</v>
      </c>
      <c r="AM34" s="5"/>
      <c r="AN34" s="5">
        <f t="shared" si="12"/>
        <v>1.6939933022631166</v>
      </c>
      <c r="AO34" s="5">
        <v>5399</v>
      </c>
    </row>
    <row r="35" spans="1:41" x14ac:dyDescent="0.2">
      <c r="A35" s="5"/>
      <c r="B35" s="5">
        <v>93.7</v>
      </c>
      <c r="C35" s="5"/>
      <c r="D35" s="5">
        <f t="shared" si="0"/>
        <v>-0.85183210870363191</v>
      </c>
      <c r="E35" s="5">
        <v>150</v>
      </c>
      <c r="F35" s="5"/>
      <c r="G35" s="5">
        <f t="shared" si="1"/>
        <v>-1.948965964132771</v>
      </c>
      <c r="H35" s="5">
        <v>64</v>
      </c>
      <c r="I35" s="5"/>
      <c r="J35" s="5">
        <f t="shared" si="2"/>
        <v>-0.68340766443423984</v>
      </c>
      <c r="K35" s="5">
        <v>52.6</v>
      </c>
      <c r="L35" s="5"/>
      <c r="M35" s="5">
        <f t="shared" si="3"/>
        <v>-0.46035110902821175</v>
      </c>
      <c r="N35" s="5">
        <v>1940</v>
      </c>
      <c r="O35" s="5"/>
      <c r="P35" s="5">
        <f t="shared" si="4"/>
        <v>-1.1822340267956815</v>
      </c>
      <c r="Q35" s="5">
        <v>92</v>
      </c>
      <c r="R35" s="5"/>
      <c r="S35" s="5">
        <f t="shared" si="5"/>
        <v>-0.9586861305997717</v>
      </c>
      <c r="T35" s="5">
        <v>2.91</v>
      </c>
      <c r="U35" s="5"/>
      <c r="V35" s="5">
        <f t="shared" si="6"/>
        <v>-1.5498093149346155</v>
      </c>
      <c r="W35" s="5">
        <v>3.41</v>
      </c>
      <c r="X35" s="5"/>
      <c r="Y35" s="5">
        <f t="shared" si="7"/>
        <v>0.29165263638196243</v>
      </c>
      <c r="Z35" s="5">
        <v>9.1999999999999993</v>
      </c>
      <c r="AA35" s="5"/>
      <c r="AB35" s="5">
        <f t="shared" si="8"/>
        <v>0.20320158919020445</v>
      </c>
      <c r="AC35" s="5">
        <v>76</v>
      </c>
      <c r="AD35" s="5"/>
      <c r="AE35" s="5">
        <f t="shared" si="9"/>
        <v>-0.75448946359541413</v>
      </c>
      <c r="AF35" s="5">
        <v>6000</v>
      </c>
      <c r="AG35" s="5"/>
      <c r="AH35" s="5">
        <f t="shared" si="10"/>
        <v>1.8409646623746885</v>
      </c>
      <c r="AI35" s="5">
        <v>30</v>
      </c>
      <c r="AJ35" s="5"/>
      <c r="AK35" s="5">
        <f t="shared" si="11"/>
        <v>0.73490246925886638</v>
      </c>
      <c r="AL35" s="5">
        <v>34</v>
      </c>
      <c r="AM35" s="5"/>
      <c r="AN35" s="5">
        <f t="shared" si="12"/>
        <v>0.49677329980178886</v>
      </c>
      <c r="AO35" s="5">
        <v>6529</v>
      </c>
    </row>
    <row r="36" spans="1:41" x14ac:dyDescent="0.2">
      <c r="A36" s="5"/>
      <c r="B36" s="5">
        <v>93.7</v>
      </c>
      <c r="C36" s="5"/>
      <c r="D36" s="5">
        <f t="shared" si="0"/>
        <v>-0.85183210870363191</v>
      </c>
      <c r="E36" s="5">
        <v>150</v>
      </c>
      <c r="F36" s="5"/>
      <c r="G36" s="5">
        <f t="shared" si="1"/>
        <v>-1.948965964132771</v>
      </c>
      <c r="H36" s="5">
        <v>64</v>
      </c>
      <c r="I36" s="5"/>
      <c r="J36" s="5">
        <f t="shared" si="2"/>
        <v>-0.68340766443423984</v>
      </c>
      <c r="K36" s="5">
        <v>52.6</v>
      </c>
      <c r="L36" s="5"/>
      <c r="M36" s="5">
        <f t="shared" si="3"/>
        <v>-0.46035110902821175</v>
      </c>
      <c r="N36" s="5">
        <v>1956</v>
      </c>
      <c r="O36" s="5"/>
      <c r="P36" s="5">
        <f t="shared" si="4"/>
        <v>-1.1515049921744338</v>
      </c>
      <c r="Q36" s="5">
        <v>92</v>
      </c>
      <c r="R36" s="5"/>
      <c r="S36" s="5">
        <f t="shared" si="5"/>
        <v>-0.9586861305997717</v>
      </c>
      <c r="T36" s="5">
        <v>2.91</v>
      </c>
      <c r="U36" s="5"/>
      <c r="V36" s="5">
        <f t="shared" si="6"/>
        <v>-1.5498093149346155</v>
      </c>
      <c r="W36" s="5">
        <v>3.41</v>
      </c>
      <c r="X36" s="5"/>
      <c r="Y36" s="5">
        <f t="shared" si="7"/>
        <v>0.29165263638196243</v>
      </c>
      <c r="Z36" s="5">
        <v>9.1999999999999993</v>
      </c>
      <c r="AA36" s="5"/>
      <c r="AB36" s="5">
        <f t="shared" si="8"/>
        <v>0.20320158919020445</v>
      </c>
      <c r="AC36" s="5">
        <v>76</v>
      </c>
      <c r="AD36" s="5"/>
      <c r="AE36" s="5">
        <f t="shared" si="9"/>
        <v>-0.75448946359541413</v>
      </c>
      <c r="AF36" s="5">
        <v>6000</v>
      </c>
      <c r="AG36" s="5"/>
      <c r="AH36" s="5">
        <f t="shared" si="10"/>
        <v>1.8409646623746885</v>
      </c>
      <c r="AI36" s="5">
        <v>30</v>
      </c>
      <c r="AJ36" s="5"/>
      <c r="AK36" s="5">
        <f t="shared" si="11"/>
        <v>0.73490246925886638</v>
      </c>
      <c r="AL36" s="5">
        <v>34</v>
      </c>
      <c r="AM36" s="5"/>
      <c r="AN36" s="5">
        <f t="shared" si="12"/>
        <v>0.49677329980178886</v>
      </c>
      <c r="AO36" s="5">
        <v>7129</v>
      </c>
    </row>
    <row r="37" spans="1:41" x14ac:dyDescent="0.2">
      <c r="A37" s="5"/>
      <c r="B37" s="5">
        <v>96.5</v>
      </c>
      <c r="C37" s="5"/>
      <c r="D37" s="5">
        <f t="shared" si="0"/>
        <v>-0.37585096448764349</v>
      </c>
      <c r="E37" s="5">
        <v>163.4</v>
      </c>
      <c r="F37" s="5"/>
      <c r="G37" s="5">
        <f t="shared" si="1"/>
        <v>-0.86306662667405731</v>
      </c>
      <c r="H37" s="5">
        <v>64</v>
      </c>
      <c r="I37" s="5"/>
      <c r="J37" s="5">
        <f t="shared" si="2"/>
        <v>-0.68340766443423984</v>
      </c>
      <c r="K37" s="5">
        <v>54.5</v>
      </c>
      <c r="L37" s="5"/>
      <c r="M37" s="5">
        <f t="shared" si="3"/>
        <v>0.31721505301204267</v>
      </c>
      <c r="N37" s="5">
        <v>2010</v>
      </c>
      <c r="O37" s="5"/>
      <c r="P37" s="5">
        <f t="shared" si="4"/>
        <v>-1.0477945003277238</v>
      </c>
      <c r="Q37" s="5">
        <v>92</v>
      </c>
      <c r="R37" s="5"/>
      <c r="S37" s="5">
        <f t="shared" si="5"/>
        <v>-0.9586861305997717</v>
      </c>
      <c r="T37" s="5">
        <v>2.91</v>
      </c>
      <c r="U37" s="5"/>
      <c r="V37" s="5">
        <f t="shared" si="6"/>
        <v>-1.5498093149346155</v>
      </c>
      <c r="W37" s="5">
        <v>3.41</v>
      </c>
      <c r="X37" s="5"/>
      <c r="Y37" s="5">
        <f t="shared" si="7"/>
        <v>0.29165263638196243</v>
      </c>
      <c r="Z37" s="5">
        <v>9.1999999999999993</v>
      </c>
      <c r="AA37" s="5"/>
      <c r="AB37" s="5">
        <f t="shared" si="8"/>
        <v>0.20320158919020445</v>
      </c>
      <c r="AC37" s="5">
        <v>76</v>
      </c>
      <c r="AD37" s="5"/>
      <c r="AE37" s="5">
        <f t="shared" si="9"/>
        <v>-0.75448946359541413</v>
      </c>
      <c r="AF37" s="5">
        <v>6000</v>
      </c>
      <c r="AG37" s="5"/>
      <c r="AH37" s="5">
        <f t="shared" si="10"/>
        <v>1.8409646623746885</v>
      </c>
      <c r="AI37" s="5">
        <v>30</v>
      </c>
      <c r="AJ37" s="5"/>
      <c r="AK37" s="5">
        <f t="shared" si="11"/>
        <v>0.73490246925886638</v>
      </c>
      <c r="AL37" s="5">
        <v>34</v>
      </c>
      <c r="AM37" s="5"/>
      <c r="AN37" s="5">
        <f t="shared" si="12"/>
        <v>0.49677329980178886</v>
      </c>
      <c r="AO37" s="5">
        <v>7295</v>
      </c>
    </row>
    <row r="38" spans="1:41" x14ac:dyDescent="0.2">
      <c r="A38" s="5"/>
      <c r="B38" s="5">
        <v>96.5</v>
      </c>
      <c r="C38" s="5"/>
      <c r="D38" s="5">
        <f t="shared" si="0"/>
        <v>-0.37585096448764349</v>
      </c>
      <c r="E38" s="5">
        <v>157.1</v>
      </c>
      <c r="F38" s="5"/>
      <c r="G38" s="5">
        <f t="shared" si="1"/>
        <v>-1.3736013898076325</v>
      </c>
      <c r="H38" s="5">
        <v>63.9</v>
      </c>
      <c r="I38" s="5"/>
      <c r="J38" s="5">
        <f t="shared" si="2"/>
        <v>-0.73062659642245176</v>
      </c>
      <c r="K38" s="5">
        <v>58.3</v>
      </c>
      <c r="L38" s="5"/>
      <c r="M38" s="5">
        <f t="shared" si="3"/>
        <v>1.8723473770925514</v>
      </c>
      <c r="N38" s="5">
        <v>2024</v>
      </c>
      <c r="O38" s="5"/>
      <c r="P38" s="5">
        <f t="shared" si="4"/>
        <v>-1.0209065950341323</v>
      </c>
      <c r="Q38" s="5">
        <v>92</v>
      </c>
      <c r="R38" s="5"/>
      <c r="S38" s="5">
        <f t="shared" si="5"/>
        <v>-0.9586861305997717</v>
      </c>
      <c r="T38" s="5">
        <v>2.92</v>
      </c>
      <c r="U38" s="5"/>
      <c r="V38" s="5">
        <f t="shared" si="6"/>
        <v>-1.5128876519989283</v>
      </c>
      <c r="W38" s="5">
        <v>3.41</v>
      </c>
      <c r="X38" s="5"/>
      <c r="Y38" s="5">
        <f t="shared" si="7"/>
        <v>0.29165263638196243</v>
      </c>
      <c r="Z38" s="5">
        <v>9.1999999999999993</v>
      </c>
      <c r="AA38" s="5"/>
      <c r="AB38" s="5">
        <f t="shared" si="8"/>
        <v>0.20320158919020445</v>
      </c>
      <c r="AC38" s="5">
        <v>76</v>
      </c>
      <c r="AD38" s="5"/>
      <c r="AE38" s="5">
        <f t="shared" si="9"/>
        <v>-0.75448946359541413</v>
      </c>
      <c r="AF38" s="5">
        <v>6000</v>
      </c>
      <c r="AG38" s="5"/>
      <c r="AH38" s="5">
        <f t="shared" si="10"/>
        <v>1.8409646623746885</v>
      </c>
      <c r="AI38" s="5">
        <v>30</v>
      </c>
      <c r="AJ38" s="5"/>
      <c r="AK38" s="5">
        <f t="shared" si="11"/>
        <v>0.73490246925886638</v>
      </c>
      <c r="AL38" s="5">
        <v>34</v>
      </c>
      <c r="AM38" s="5"/>
      <c r="AN38" s="5">
        <f t="shared" si="12"/>
        <v>0.49677329980178886</v>
      </c>
      <c r="AO38" s="5">
        <v>7295</v>
      </c>
    </row>
    <row r="39" spans="1:41" x14ac:dyDescent="0.2">
      <c r="A39" s="5"/>
      <c r="B39" s="5">
        <v>96.5</v>
      </c>
      <c r="C39" s="5"/>
      <c r="D39" s="5">
        <f t="shared" si="0"/>
        <v>-0.37585096448764349</v>
      </c>
      <c r="E39" s="5">
        <v>167.5</v>
      </c>
      <c r="F39" s="5"/>
      <c r="G39" s="5">
        <f t="shared" si="1"/>
        <v>-0.53081384431728729</v>
      </c>
      <c r="H39" s="5">
        <v>65.2</v>
      </c>
      <c r="I39" s="5"/>
      <c r="J39" s="5">
        <f t="shared" si="2"/>
        <v>-0.11678048057570348</v>
      </c>
      <c r="K39" s="5">
        <v>53.3</v>
      </c>
      <c r="L39" s="5"/>
      <c r="M39" s="5">
        <f t="shared" si="3"/>
        <v>-0.17387936511864588</v>
      </c>
      <c r="N39" s="5">
        <v>2236</v>
      </c>
      <c r="O39" s="5"/>
      <c r="P39" s="5">
        <f t="shared" si="4"/>
        <v>-0.61374688630260377</v>
      </c>
      <c r="Q39" s="5">
        <v>110</v>
      </c>
      <c r="R39" s="5"/>
      <c r="S39" s="5">
        <f t="shared" si="5"/>
        <v>-0.42887456523910722</v>
      </c>
      <c r="T39" s="5">
        <v>3.15</v>
      </c>
      <c r="U39" s="5"/>
      <c r="V39" s="5">
        <f t="shared" si="6"/>
        <v>-0.66368940447810487</v>
      </c>
      <c r="W39" s="5">
        <v>3.58</v>
      </c>
      <c r="X39" s="5"/>
      <c r="Y39" s="5">
        <f t="shared" si="7"/>
        <v>0.92770359870430108</v>
      </c>
      <c r="Z39" s="5">
        <v>9</v>
      </c>
      <c r="AA39" s="5"/>
      <c r="AB39" s="5">
        <f t="shared" si="8"/>
        <v>-3.3616635846705621E-2</v>
      </c>
      <c r="AC39" s="5">
        <v>86</v>
      </c>
      <c r="AD39" s="5"/>
      <c r="AE39" s="5">
        <f t="shared" si="9"/>
        <v>-0.47342397197800562</v>
      </c>
      <c r="AF39" s="5">
        <v>5800</v>
      </c>
      <c r="AG39" s="5"/>
      <c r="AH39" s="5">
        <f t="shared" si="10"/>
        <v>1.4203486068864619</v>
      </c>
      <c r="AI39" s="5">
        <v>27</v>
      </c>
      <c r="AJ39" s="5"/>
      <c r="AK39" s="5">
        <f t="shared" si="11"/>
        <v>0.27441849718122735</v>
      </c>
      <c r="AL39" s="5">
        <v>33</v>
      </c>
      <c r="AM39" s="5"/>
      <c r="AN39" s="5">
        <f t="shared" si="12"/>
        <v>0.34712079949412289</v>
      </c>
      <c r="AO39" s="5">
        <v>7895</v>
      </c>
    </row>
    <row r="40" spans="1:41" x14ac:dyDescent="0.2">
      <c r="A40" s="5"/>
      <c r="B40" s="5">
        <v>96.5</v>
      </c>
      <c r="C40" s="5"/>
      <c r="D40" s="5">
        <f t="shared" si="0"/>
        <v>-0.37585096448764349</v>
      </c>
      <c r="E40" s="5">
        <v>167.5</v>
      </c>
      <c r="F40" s="5"/>
      <c r="G40" s="5">
        <f t="shared" si="1"/>
        <v>-0.53081384431728729</v>
      </c>
      <c r="H40" s="5">
        <v>65.2</v>
      </c>
      <c r="I40" s="5"/>
      <c r="J40" s="5">
        <f t="shared" si="2"/>
        <v>-0.11678048057570348</v>
      </c>
      <c r="K40" s="5">
        <v>53.3</v>
      </c>
      <c r="L40" s="5"/>
      <c r="M40" s="5">
        <f t="shared" si="3"/>
        <v>-0.17387936511864588</v>
      </c>
      <c r="N40" s="5">
        <v>2289</v>
      </c>
      <c r="O40" s="5"/>
      <c r="P40" s="5">
        <f t="shared" si="4"/>
        <v>-0.51195695911972161</v>
      </c>
      <c r="Q40" s="5">
        <v>110</v>
      </c>
      <c r="R40" s="5"/>
      <c r="S40" s="5">
        <f t="shared" si="5"/>
        <v>-0.42887456523910722</v>
      </c>
      <c r="T40" s="5">
        <v>3.15</v>
      </c>
      <c r="U40" s="5"/>
      <c r="V40" s="5">
        <f t="shared" si="6"/>
        <v>-0.66368940447810487</v>
      </c>
      <c r="W40" s="5">
        <v>3.58</v>
      </c>
      <c r="X40" s="5"/>
      <c r="Y40" s="5">
        <f t="shared" si="7"/>
        <v>0.92770359870430108</v>
      </c>
      <c r="Z40" s="5">
        <v>9</v>
      </c>
      <c r="AA40" s="5"/>
      <c r="AB40" s="5">
        <f t="shared" si="8"/>
        <v>-3.3616635846705621E-2</v>
      </c>
      <c r="AC40" s="5">
        <v>86</v>
      </c>
      <c r="AD40" s="5"/>
      <c r="AE40" s="5">
        <f t="shared" si="9"/>
        <v>-0.47342397197800562</v>
      </c>
      <c r="AF40" s="5">
        <v>5800</v>
      </c>
      <c r="AG40" s="5"/>
      <c r="AH40" s="5">
        <f t="shared" si="10"/>
        <v>1.4203486068864619</v>
      </c>
      <c r="AI40" s="5">
        <v>27</v>
      </c>
      <c r="AJ40" s="5"/>
      <c r="AK40" s="5">
        <f t="shared" si="11"/>
        <v>0.27441849718122735</v>
      </c>
      <c r="AL40" s="5">
        <v>33</v>
      </c>
      <c r="AM40" s="5"/>
      <c r="AN40" s="5">
        <f t="shared" si="12"/>
        <v>0.34712079949412289</v>
      </c>
      <c r="AO40" s="5">
        <v>9095</v>
      </c>
    </row>
    <row r="41" spans="1:41" x14ac:dyDescent="0.2">
      <c r="A41" s="5"/>
      <c r="B41" s="5">
        <v>96.5</v>
      </c>
      <c r="C41" s="5"/>
      <c r="D41" s="5">
        <f t="shared" si="0"/>
        <v>-0.37585096448764349</v>
      </c>
      <c r="E41" s="5">
        <v>175.4</v>
      </c>
      <c r="F41" s="5"/>
      <c r="G41" s="5">
        <f t="shared" si="1"/>
        <v>0.10938054119941734</v>
      </c>
      <c r="H41" s="5">
        <v>65.2</v>
      </c>
      <c r="I41" s="5"/>
      <c r="J41" s="5">
        <f t="shared" si="2"/>
        <v>-0.11678048057570348</v>
      </c>
      <c r="K41" s="5">
        <v>54.1</v>
      </c>
      <c r="L41" s="5"/>
      <c r="M41" s="5">
        <f t="shared" si="3"/>
        <v>0.15351691363514744</v>
      </c>
      <c r="N41" s="5">
        <v>2304</v>
      </c>
      <c r="O41" s="5"/>
      <c r="P41" s="5">
        <f t="shared" si="4"/>
        <v>-0.48314848916230219</v>
      </c>
      <c r="Q41" s="5">
        <v>110</v>
      </c>
      <c r="R41" s="5"/>
      <c r="S41" s="5">
        <f t="shared" si="5"/>
        <v>-0.42887456523910722</v>
      </c>
      <c r="T41" s="5">
        <v>3.15</v>
      </c>
      <c r="U41" s="5"/>
      <c r="V41" s="5">
        <f t="shared" si="6"/>
        <v>-0.66368940447810487</v>
      </c>
      <c r="W41" s="5">
        <v>3.58</v>
      </c>
      <c r="X41" s="5"/>
      <c r="Y41" s="5">
        <f t="shared" si="7"/>
        <v>0.92770359870430108</v>
      </c>
      <c r="Z41" s="5">
        <v>9</v>
      </c>
      <c r="AA41" s="5"/>
      <c r="AB41" s="5">
        <f t="shared" si="8"/>
        <v>-3.3616635846705621E-2</v>
      </c>
      <c r="AC41" s="5">
        <v>86</v>
      </c>
      <c r="AD41" s="5"/>
      <c r="AE41" s="5">
        <f t="shared" si="9"/>
        <v>-0.47342397197800562</v>
      </c>
      <c r="AF41" s="5">
        <v>5800</v>
      </c>
      <c r="AG41" s="5"/>
      <c r="AH41" s="5">
        <f t="shared" si="10"/>
        <v>1.4203486068864619</v>
      </c>
      <c r="AI41" s="5">
        <v>27</v>
      </c>
      <c r="AJ41" s="5"/>
      <c r="AK41" s="5">
        <f t="shared" si="11"/>
        <v>0.27441849718122735</v>
      </c>
      <c r="AL41" s="5">
        <v>33</v>
      </c>
      <c r="AM41" s="5"/>
      <c r="AN41" s="5">
        <f t="shared" si="12"/>
        <v>0.34712079949412289</v>
      </c>
      <c r="AO41" s="5">
        <v>8845</v>
      </c>
    </row>
    <row r="42" spans="1:41" x14ac:dyDescent="0.2">
      <c r="A42" s="5"/>
      <c r="B42" s="5">
        <v>96.5</v>
      </c>
      <c r="C42" s="5"/>
      <c r="D42" s="5">
        <f t="shared" si="0"/>
        <v>-0.37585096448764349</v>
      </c>
      <c r="E42" s="5">
        <v>175.4</v>
      </c>
      <c r="F42" s="5"/>
      <c r="G42" s="5">
        <f t="shared" si="1"/>
        <v>0.10938054119941734</v>
      </c>
      <c r="H42" s="5">
        <v>62.5</v>
      </c>
      <c r="I42" s="5"/>
      <c r="J42" s="5">
        <f t="shared" si="2"/>
        <v>-1.3916916442574085</v>
      </c>
      <c r="K42" s="5">
        <v>54.1</v>
      </c>
      <c r="L42" s="5"/>
      <c r="M42" s="5">
        <f t="shared" si="3"/>
        <v>0.15351691363514744</v>
      </c>
      <c r="N42" s="5">
        <v>2372</v>
      </c>
      <c r="O42" s="5"/>
      <c r="P42" s="5">
        <f t="shared" si="4"/>
        <v>-0.35255009202200055</v>
      </c>
      <c r="Q42" s="5">
        <v>110</v>
      </c>
      <c r="R42" s="5"/>
      <c r="S42" s="5">
        <f t="shared" si="5"/>
        <v>-0.42887456523910722</v>
      </c>
      <c r="T42" s="5">
        <v>3.15</v>
      </c>
      <c r="U42" s="5"/>
      <c r="V42" s="5">
        <f t="shared" si="6"/>
        <v>-0.66368940447810487</v>
      </c>
      <c r="W42" s="5">
        <v>3.58</v>
      </c>
      <c r="X42" s="5"/>
      <c r="Y42" s="5">
        <f t="shared" si="7"/>
        <v>0.92770359870430108</v>
      </c>
      <c r="Z42" s="5">
        <v>9</v>
      </c>
      <c r="AA42" s="5"/>
      <c r="AB42" s="5">
        <f t="shared" si="8"/>
        <v>-3.3616635846705621E-2</v>
      </c>
      <c r="AC42" s="5">
        <v>86</v>
      </c>
      <c r="AD42" s="5"/>
      <c r="AE42" s="5">
        <f t="shared" si="9"/>
        <v>-0.47342397197800562</v>
      </c>
      <c r="AF42" s="5">
        <v>5800</v>
      </c>
      <c r="AG42" s="5"/>
      <c r="AH42" s="5">
        <f t="shared" si="10"/>
        <v>1.4203486068864619</v>
      </c>
      <c r="AI42" s="5">
        <v>27</v>
      </c>
      <c r="AJ42" s="5"/>
      <c r="AK42" s="5">
        <f t="shared" si="11"/>
        <v>0.27441849718122735</v>
      </c>
      <c r="AL42" s="5">
        <v>33</v>
      </c>
      <c r="AM42" s="5"/>
      <c r="AN42" s="5">
        <f t="shared" si="12"/>
        <v>0.34712079949412289</v>
      </c>
      <c r="AO42" s="5">
        <v>10295</v>
      </c>
    </row>
    <row r="43" spans="1:41" x14ac:dyDescent="0.2">
      <c r="A43" s="5"/>
      <c r="B43" s="5">
        <v>96.5</v>
      </c>
      <c r="C43" s="5"/>
      <c r="D43" s="5">
        <f t="shared" si="0"/>
        <v>-0.37585096448764349</v>
      </c>
      <c r="E43" s="5">
        <v>175.4</v>
      </c>
      <c r="F43" s="5"/>
      <c r="G43" s="5">
        <f t="shared" si="1"/>
        <v>0.10938054119941734</v>
      </c>
      <c r="H43" s="5">
        <v>65.2</v>
      </c>
      <c r="I43" s="5"/>
      <c r="J43" s="5">
        <f t="shared" si="2"/>
        <v>-0.11678048057570348</v>
      </c>
      <c r="K43" s="5">
        <v>54.1</v>
      </c>
      <c r="L43" s="5"/>
      <c r="M43" s="5">
        <f t="shared" si="3"/>
        <v>0.15351691363514744</v>
      </c>
      <c r="N43" s="5">
        <v>2465</v>
      </c>
      <c r="O43" s="5"/>
      <c r="P43" s="5">
        <f t="shared" si="4"/>
        <v>-0.17393757828599984</v>
      </c>
      <c r="Q43" s="5">
        <v>110</v>
      </c>
      <c r="R43" s="5"/>
      <c r="S43" s="5">
        <f t="shared" si="5"/>
        <v>-0.42887456523910722</v>
      </c>
      <c r="T43" s="5">
        <v>3.15</v>
      </c>
      <c r="U43" s="5"/>
      <c r="V43" s="5">
        <f t="shared" si="6"/>
        <v>-0.66368940447810487</v>
      </c>
      <c r="W43" s="5">
        <v>3.58</v>
      </c>
      <c r="X43" s="5"/>
      <c r="Y43" s="5">
        <f t="shared" si="7"/>
        <v>0.92770359870430108</v>
      </c>
      <c r="Z43" s="5">
        <v>9</v>
      </c>
      <c r="AA43" s="5"/>
      <c r="AB43" s="5">
        <f t="shared" si="8"/>
        <v>-3.3616635846705621E-2</v>
      </c>
      <c r="AC43" s="5">
        <v>101</v>
      </c>
      <c r="AD43" s="5"/>
      <c r="AE43" s="5">
        <f t="shared" si="9"/>
        <v>-5.1825734551892884E-2</v>
      </c>
      <c r="AF43" s="5">
        <v>5800</v>
      </c>
      <c r="AG43" s="5"/>
      <c r="AH43" s="5">
        <f t="shared" si="10"/>
        <v>1.4203486068864619</v>
      </c>
      <c r="AI43" s="5">
        <v>24</v>
      </c>
      <c r="AJ43" s="5"/>
      <c r="AK43" s="5">
        <f t="shared" si="11"/>
        <v>-0.1860654748964117</v>
      </c>
      <c r="AL43" s="5">
        <v>28</v>
      </c>
      <c r="AM43" s="5"/>
      <c r="AN43" s="5">
        <f t="shared" si="12"/>
        <v>-0.40114170204420696</v>
      </c>
      <c r="AO43" s="5">
        <v>12945</v>
      </c>
    </row>
    <row r="44" spans="1:41" x14ac:dyDescent="0.2">
      <c r="A44" s="5"/>
      <c r="B44" s="5">
        <v>96.5</v>
      </c>
      <c r="C44" s="5"/>
      <c r="D44" s="5">
        <f t="shared" si="0"/>
        <v>-0.37585096448764349</v>
      </c>
      <c r="E44" s="5">
        <v>169.1</v>
      </c>
      <c r="F44" s="5"/>
      <c r="G44" s="5">
        <f t="shared" si="1"/>
        <v>-0.40115422193415773</v>
      </c>
      <c r="H44" s="5">
        <v>66</v>
      </c>
      <c r="I44" s="5"/>
      <c r="J44" s="5">
        <f t="shared" si="2"/>
        <v>0.2609709753299852</v>
      </c>
      <c r="K44" s="5">
        <v>51</v>
      </c>
      <c r="L44" s="5"/>
      <c r="M44" s="5">
        <f t="shared" si="3"/>
        <v>-1.1151436665357954</v>
      </c>
      <c r="N44" s="5">
        <v>2293</v>
      </c>
      <c r="O44" s="5"/>
      <c r="P44" s="5">
        <f t="shared" si="4"/>
        <v>-0.50427470046440981</v>
      </c>
      <c r="Q44" s="5">
        <v>110</v>
      </c>
      <c r="R44" s="5"/>
      <c r="S44" s="5">
        <f t="shared" si="5"/>
        <v>-0.42887456523910722</v>
      </c>
      <c r="T44" s="5">
        <v>3.15</v>
      </c>
      <c r="U44" s="5"/>
      <c r="V44" s="5">
        <f t="shared" si="6"/>
        <v>-0.66368940447810487</v>
      </c>
      <c r="W44" s="5">
        <v>3.58</v>
      </c>
      <c r="X44" s="5"/>
      <c r="Y44" s="5">
        <f t="shared" si="7"/>
        <v>0.92770359870430108</v>
      </c>
      <c r="Z44" s="5">
        <v>9.1</v>
      </c>
      <c r="AA44" s="5"/>
      <c r="AB44" s="5">
        <f t="shared" si="8"/>
        <v>8.4792476671749412E-2</v>
      </c>
      <c r="AC44" s="5">
        <v>100</v>
      </c>
      <c r="AD44" s="5"/>
      <c r="AE44" s="5">
        <f t="shared" si="9"/>
        <v>-7.9932283713633728E-2</v>
      </c>
      <c r="AF44" s="5">
        <v>5500</v>
      </c>
      <c r="AG44" s="5"/>
      <c r="AH44" s="5">
        <f t="shared" si="10"/>
        <v>0.78942452365412208</v>
      </c>
      <c r="AI44" s="5">
        <v>25</v>
      </c>
      <c r="AJ44" s="5"/>
      <c r="AK44" s="5">
        <f t="shared" si="11"/>
        <v>-3.2570817537198683E-2</v>
      </c>
      <c r="AL44" s="5">
        <v>31</v>
      </c>
      <c r="AM44" s="5"/>
      <c r="AN44" s="5">
        <f t="shared" si="12"/>
        <v>4.7815798878790942E-2</v>
      </c>
      <c r="AO44" s="5">
        <v>10345</v>
      </c>
    </row>
    <row r="45" spans="1:41" x14ac:dyDescent="0.2">
      <c r="A45" s="5"/>
      <c r="B45" s="5">
        <v>94.3</v>
      </c>
      <c r="C45" s="5"/>
      <c r="D45" s="5">
        <f t="shared" si="0"/>
        <v>-0.74983614922877817</v>
      </c>
      <c r="E45" s="5">
        <v>170.7</v>
      </c>
      <c r="F45" s="5"/>
      <c r="G45" s="5">
        <f t="shared" si="1"/>
        <v>-0.27149459955102828</v>
      </c>
      <c r="H45" s="5">
        <v>61.8</v>
      </c>
      <c r="I45" s="5"/>
      <c r="J45" s="5">
        <f t="shared" si="2"/>
        <v>-1.7222241681748887</v>
      </c>
      <c r="K45" s="5">
        <v>53.5</v>
      </c>
      <c r="L45" s="5"/>
      <c r="M45" s="5">
        <f t="shared" si="3"/>
        <v>-9.2030295430196821E-2</v>
      </c>
      <c r="N45" s="5">
        <v>2337</v>
      </c>
      <c r="O45" s="5"/>
      <c r="P45" s="5">
        <f t="shared" si="4"/>
        <v>-0.41976985525597932</v>
      </c>
      <c r="Q45" s="5">
        <v>111</v>
      </c>
      <c r="R45" s="5"/>
      <c r="S45" s="5">
        <f t="shared" si="5"/>
        <v>-0.39944058938573695</v>
      </c>
      <c r="T45" s="5">
        <v>3.31</v>
      </c>
      <c r="U45" s="5"/>
      <c r="V45" s="5">
        <f t="shared" si="6"/>
        <v>-7.2942797507096688E-2</v>
      </c>
      <c r="W45" s="5">
        <v>3.23</v>
      </c>
      <c r="X45" s="5"/>
      <c r="Y45" s="5">
        <f t="shared" si="7"/>
        <v>-0.38181308842992645</v>
      </c>
      <c r="Z45" s="5">
        <v>8.5</v>
      </c>
      <c r="AA45" s="5"/>
      <c r="AB45" s="5">
        <f t="shared" si="8"/>
        <v>-0.62566219843898285</v>
      </c>
      <c r="AC45" s="5">
        <v>78</v>
      </c>
      <c r="AD45" s="5"/>
      <c r="AE45" s="5">
        <f t="shared" si="9"/>
        <v>-0.69827636527193249</v>
      </c>
      <c r="AF45" s="5">
        <v>4800</v>
      </c>
      <c r="AG45" s="5"/>
      <c r="AH45" s="5">
        <f t="shared" si="10"/>
        <v>-0.68273167055467088</v>
      </c>
      <c r="AI45" s="5">
        <v>24</v>
      </c>
      <c r="AJ45" s="5"/>
      <c r="AK45" s="5">
        <f t="shared" si="11"/>
        <v>-0.1860654748964117</v>
      </c>
      <c r="AL45" s="5">
        <v>29</v>
      </c>
      <c r="AM45" s="5"/>
      <c r="AN45" s="5">
        <f t="shared" si="12"/>
        <v>-0.25148920173654099</v>
      </c>
      <c r="AO45" s="5">
        <v>6785</v>
      </c>
    </row>
    <row r="46" spans="1:41" x14ac:dyDescent="0.2">
      <c r="A46" s="5"/>
      <c r="B46" s="5">
        <v>94.5</v>
      </c>
      <c r="C46" s="5"/>
      <c r="D46" s="5">
        <f t="shared" si="0"/>
        <v>-0.71583749607049274</v>
      </c>
      <c r="E46" s="5">
        <v>155.9</v>
      </c>
      <c r="F46" s="5"/>
      <c r="G46" s="5">
        <f t="shared" si="1"/>
        <v>-1.4708461065949789</v>
      </c>
      <c r="H46" s="5">
        <v>63.6</v>
      </c>
      <c r="I46" s="5"/>
      <c r="J46" s="5">
        <f t="shared" si="2"/>
        <v>-0.87228339238708419</v>
      </c>
      <c r="K46" s="5">
        <v>52</v>
      </c>
      <c r="L46" s="5"/>
      <c r="M46" s="5">
        <f t="shared" si="3"/>
        <v>-0.70589831809355608</v>
      </c>
      <c r="N46" s="5">
        <v>1874</v>
      </c>
      <c r="O46" s="5"/>
      <c r="P46" s="5">
        <f t="shared" si="4"/>
        <v>-1.3089912946083271</v>
      </c>
      <c r="Q46" s="5">
        <v>90</v>
      </c>
      <c r="R46" s="5"/>
      <c r="S46" s="5">
        <f t="shared" si="5"/>
        <v>-1.0175540823065121</v>
      </c>
      <c r="T46" s="5">
        <v>3.03</v>
      </c>
      <c r="U46" s="5"/>
      <c r="V46" s="5">
        <f t="shared" si="6"/>
        <v>-1.1067493597063609</v>
      </c>
      <c r="W46" s="5">
        <v>3.11</v>
      </c>
      <c r="X46" s="5"/>
      <c r="Y46" s="5">
        <f t="shared" si="7"/>
        <v>-0.83079023830451904</v>
      </c>
      <c r="Z46" s="5">
        <v>9.6</v>
      </c>
      <c r="AA46" s="5"/>
      <c r="AB46" s="5">
        <f t="shared" si="8"/>
        <v>0.67683803926402664</v>
      </c>
      <c r="AC46" s="5">
        <v>70</v>
      </c>
      <c r="AD46" s="5"/>
      <c r="AE46" s="5">
        <f t="shared" si="9"/>
        <v>-0.92312875856585919</v>
      </c>
      <c r="AF46" s="5">
        <v>5400</v>
      </c>
      <c r="AG46" s="5"/>
      <c r="AH46" s="5">
        <f t="shared" si="10"/>
        <v>0.5791164959100088</v>
      </c>
      <c r="AI46" s="5">
        <v>38</v>
      </c>
      <c r="AJ46" s="5"/>
      <c r="AK46" s="5">
        <f t="shared" si="11"/>
        <v>1.9628597281325706</v>
      </c>
      <c r="AL46" s="5">
        <v>43</v>
      </c>
      <c r="AM46" s="5"/>
      <c r="AN46" s="5">
        <f t="shared" si="12"/>
        <v>1.8436458025707827</v>
      </c>
      <c r="AO46" s="5">
        <v>8916.5</v>
      </c>
    </row>
    <row r="47" spans="1:41" x14ac:dyDescent="0.2">
      <c r="A47" s="5"/>
      <c r="B47" s="5">
        <v>94.5</v>
      </c>
      <c r="C47" s="5"/>
      <c r="D47" s="5">
        <f t="shared" si="0"/>
        <v>-0.71583749607049274</v>
      </c>
      <c r="E47" s="5">
        <v>155.9</v>
      </c>
      <c r="F47" s="5"/>
      <c r="G47" s="5">
        <f t="shared" si="1"/>
        <v>-1.4708461065949789</v>
      </c>
      <c r="H47" s="5">
        <v>63.6</v>
      </c>
      <c r="I47" s="5"/>
      <c r="J47" s="5">
        <f t="shared" si="2"/>
        <v>-0.87228339238708419</v>
      </c>
      <c r="K47" s="5">
        <v>52</v>
      </c>
      <c r="L47" s="5"/>
      <c r="M47" s="5">
        <f t="shared" si="3"/>
        <v>-0.70589831809355608</v>
      </c>
      <c r="N47" s="5">
        <v>1909</v>
      </c>
      <c r="O47" s="5"/>
      <c r="P47" s="5">
        <f t="shared" si="4"/>
        <v>-1.2417715313743483</v>
      </c>
      <c r="Q47" s="5">
        <v>90</v>
      </c>
      <c r="R47" s="5"/>
      <c r="S47" s="5">
        <f t="shared" si="5"/>
        <v>-1.0175540823065121</v>
      </c>
      <c r="T47" s="5">
        <v>3.03</v>
      </c>
      <c r="U47" s="5"/>
      <c r="V47" s="5">
        <f t="shared" si="6"/>
        <v>-1.1067493597063609</v>
      </c>
      <c r="W47" s="5">
        <v>3.11</v>
      </c>
      <c r="X47" s="5"/>
      <c r="Y47" s="5">
        <f t="shared" si="7"/>
        <v>-0.83079023830451904</v>
      </c>
      <c r="Z47" s="5">
        <v>9.6</v>
      </c>
      <c r="AA47" s="5"/>
      <c r="AB47" s="5">
        <f t="shared" si="8"/>
        <v>0.67683803926402664</v>
      </c>
      <c r="AC47" s="5">
        <v>70</v>
      </c>
      <c r="AD47" s="5"/>
      <c r="AE47" s="5">
        <f t="shared" si="9"/>
        <v>-0.92312875856585919</v>
      </c>
      <c r="AF47" s="5">
        <v>5400</v>
      </c>
      <c r="AG47" s="5"/>
      <c r="AH47" s="5">
        <f t="shared" si="10"/>
        <v>0.5791164959100088</v>
      </c>
      <c r="AI47" s="5">
        <v>38</v>
      </c>
      <c r="AJ47" s="5"/>
      <c r="AK47" s="5">
        <f t="shared" si="11"/>
        <v>1.9628597281325706</v>
      </c>
      <c r="AL47" s="5">
        <v>43</v>
      </c>
      <c r="AM47" s="5"/>
      <c r="AN47" s="5">
        <f t="shared" si="12"/>
        <v>1.8436458025707827</v>
      </c>
      <c r="AO47" s="5">
        <v>8916.5</v>
      </c>
    </row>
    <row r="48" spans="1:41" x14ac:dyDescent="0.2">
      <c r="A48" s="5"/>
      <c r="B48" s="5">
        <v>96</v>
      </c>
      <c r="C48" s="5"/>
      <c r="D48" s="5">
        <f t="shared" si="0"/>
        <v>-0.46084759738335579</v>
      </c>
      <c r="E48" s="5">
        <v>172.6</v>
      </c>
      <c r="F48" s="5"/>
      <c r="G48" s="5">
        <f t="shared" si="1"/>
        <v>-0.11752379797106098</v>
      </c>
      <c r="H48" s="5">
        <v>65.2</v>
      </c>
      <c r="I48" s="5"/>
      <c r="J48" s="5">
        <f t="shared" si="2"/>
        <v>-0.11678048057570348</v>
      </c>
      <c r="K48" s="5">
        <v>51.4</v>
      </c>
      <c r="L48" s="5"/>
      <c r="M48" s="5">
        <f t="shared" si="3"/>
        <v>-0.95144552715890029</v>
      </c>
      <c r="N48" s="5">
        <v>2734</v>
      </c>
      <c r="O48" s="5"/>
      <c r="P48" s="5">
        <f t="shared" si="4"/>
        <v>0.34269431628372266</v>
      </c>
      <c r="Q48" s="5">
        <v>119</v>
      </c>
      <c r="R48" s="5"/>
      <c r="S48" s="5">
        <f t="shared" si="5"/>
        <v>-0.16396878255877495</v>
      </c>
      <c r="T48" s="5">
        <v>3.43</v>
      </c>
      <c r="U48" s="5"/>
      <c r="V48" s="5">
        <f t="shared" si="6"/>
        <v>0.37011715772115944</v>
      </c>
      <c r="W48" s="5">
        <v>3.23</v>
      </c>
      <c r="X48" s="5"/>
      <c r="Y48" s="5">
        <f t="shared" si="7"/>
        <v>-0.38181308842992645</v>
      </c>
      <c r="Z48" s="5">
        <v>9.1999999999999993</v>
      </c>
      <c r="AA48" s="5"/>
      <c r="AB48" s="5">
        <f t="shared" si="8"/>
        <v>0.20320158919020445</v>
      </c>
      <c r="AC48" s="5">
        <v>90</v>
      </c>
      <c r="AD48" s="5"/>
      <c r="AE48" s="5">
        <f t="shared" si="9"/>
        <v>-0.36099777533104221</v>
      </c>
      <c r="AF48" s="5">
        <v>5000</v>
      </c>
      <c r="AG48" s="5"/>
      <c r="AH48" s="5">
        <f t="shared" si="10"/>
        <v>-0.26211561506644432</v>
      </c>
      <c r="AI48" s="5">
        <v>24</v>
      </c>
      <c r="AJ48" s="5"/>
      <c r="AK48" s="5">
        <f t="shared" si="11"/>
        <v>-0.1860654748964117</v>
      </c>
      <c r="AL48" s="5">
        <v>29</v>
      </c>
      <c r="AM48" s="5"/>
      <c r="AN48" s="5">
        <f t="shared" si="12"/>
        <v>-0.25148920173654099</v>
      </c>
      <c r="AO48" s="5">
        <v>11048</v>
      </c>
    </row>
    <row r="49" spans="1:41" x14ac:dyDescent="0.2">
      <c r="A49" s="5"/>
      <c r="B49" s="5">
        <v>113</v>
      </c>
      <c r="C49" s="5"/>
      <c r="D49" s="5">
        <f t="shared" si="0"/>
        <v>2.4290379210708628</v>
      </c>
      <c r="E49" s="5">
        <v>199.6</v>
      </c>
      <c r="F49" s="5"/>
      <c r="G49" s="5">
        <f t="shared" si="1"/>
        <v>2.0704823297442569</v>
      </c>
      <c r="H49" s="5">
        <v>69.599999999999994</v>
      </c>
      <c r="I49" s="5"/>
      <c r="J49" s="5">
        <f t="shared" si="2"/>
        <v>1.9608525269055874</v>
      </c>
      <c r="K49" s="5">
        <v>52.8</v>
      </c>
      <c r="L49" s="5"/>
      <c r="M49" s="5">
        <f t="shared" si="3"/>
        <v>-0.37850203933976562</v>
      </c>
      <c r="N49" s="5">
        <v>4066</v>
      </c>
      <c r="O49" s="5"/>
      <c r="P49" s="5">
        <f t="shared" si="4"/>
        <v>2.9008864485025718</v>
      </c>
      <c r="Q49" s="9">
        <v>207</v>
      </c>
      <c r="R49" s="8">
        <v>258</v>
      </c>
      <c r="S49" s="5">
        <f t="shared" si="5"/>
        <v>2.4262210925378072</v>
      </c>
      <c r="T49" s="5">
        <v>3.63</v>
      </c>
      <c r="U49" s="5"/>
      <c r="V49" s="5">
        <f t="shared" si="6"/>
        <v>1.108550416434918</v>
      </c>
      <c r="W49" s="9">
        <v>3.86</v>
      </c>
      <c r="X49" s="10">
        <v>4.17</v>
      </c>
      <c r="Y49" s="5">
        <f t="shared" si="7"/>
        <v>1.9753169484116821</v>
      </c>
      <c r="Z49" s="5">
        <v>8.1</v>
      </c>
      <c r="AA49" s="5"/>
      <c r="AB49" s="5">
        <f t="shared" si="8"/>
        <v>-1.0992986485128051</v>
      </c>
      <c r="AC49" s="5">
        <v>176</v>
      </c>
      <c r="AD49" s="5"/>
      <c r="AE49" s="5">
        <f t="shared" si="9"/>
        <v>2.056165452578671</v>
      </c>
      <c r="AF49" s="5">
        <v>4750</v>
      </c>
      <c r="AG49" s="5"/>
      <c r="AH49" s="5">
        <f t="shared" si="10"/>
        <v>-0.78788568442672746</v>
      </c>
      <c r="AI49" s="5">
        <v>15</v>
      </c>
      <c r="AJ49" s="5"/>
      <c r="AK49" s="5">
        <f t="shared" si="11"/>
        <v>-1.567517391129329</v>
      </c>
      <c r="AL49" s="5">
        <v>19</v>
      </c>
      <c r="AM49" s="5"/>
      <c r="AN49" s="5">
        <f t="shared" si="12"/>
        <v>-1.7480142048132008</v>
      </c>
      <c r="AO49" s="5">
        <v>32250</v>
      </c>
    </row>
    <row r="50" spans="1:41" x14ac:dyDescent="0.2">
      <c r="A50" s="5"/>
      <c r="B50" s="5">
        <v>113</v>
      </c>
      <c r="C50" s="5"/>
      <c r="D50" s="5">
        <f t="shared" si="0"/>
        <v>2.4290379210708628</v>
      </c>
      <c r="E50" s="5">
        <v>199.6</v>
      </c>
      <c r="F50" s="5"/>
      <c r="G50" s="5">
        <f t="shared" si="1"/>
        <v>2.0704823297442569</v>
      </c>
      <c r="H50" s="5">
        <v>69.599999999999994</v>
      </c>
      <c r="I50" s="5"/>
      <c r="J50" s="5">
        <f t="shared" si="2"/>
        <v>1.9608525269055874</v>
      </c>
      <c r="K50" s="5">
        <v>52.8</v>
      </c>
      <c r="L50" s="5"/>
      <c r="M50" s="5">
        <f t="shared" si="3"/>
        <v>-0.37850203933976562</v>
      </c>
      <c r="N50" s="5">
        <v>4066</v>
      </c>
      <c r="O50" s="5"/>
      <c r="P50" s="5">
        <f t="shared" si="4"/>
        <v>2.9008864485025718</v>
      </c>
      <c r="Q50" s="9">
        <v>207</v>
      </c>
      <c r="R50" s="8">
        <v>258</v>
      </c>
      <c r="S50" s="5">
        <f t="shared" si="5"/>
        <v>2.4262210925378072</v>
      </c>
      <c r="T50" s="5">
        <v>3.63</v>
      </c>
      <c r="U50" s="5"/>
      <c r="V50" s="5">
        <f t="shared" si="6"/>
        <v>1.108550416434918</v>
      </c>
      <c r="W50" s="9">
        <v>3.86</v>
      </c>
      <c r="X50" s="10">
        <v>4.17</v>
      </c>
      <c r="Y50" s="5">
        <f t="shared" si="7"/>
        <v>1.9753169484116821</v>
      </c>
      <c r="Z50" s="5">
        <v>8.1</v>
      </c>
      <c r="AA50" s="5"/>
      <c r="AB50" s="5">
        <f t="shared" si="8"/>
        <v>-1.0992986485128051</v>
      </c>
      <c r="AC50" s="5">
        <v>176</v>
      </c>
      <c r="AD50" s="5"/>
      <c r="AE50" s="5">
        <f t="shared" si="9"/>
        <v>2.056165452578671</v>
      </c>
      <c r="AF50" s="5">
        <v>4750</v>
      </c>
      <c r="AG50" s="5"/>
      <c r="AH50" s="5">
        <f t="shared" si="10"/>
        <v>-0.78788568442672746</v>
      </c>
      <c r="AI50" s="5">
        <v>15</v>
      </c>
      <c r="AJ50" s="5"/>
      <c r="AK50" s="5">
        <f t="shared" si="11"/>
        <v>-1.567517391129329</v>
      </c>
      <c r="AL50" s="5">
        <v>19</v>
      </c>
      <c r="AM50" s="5"/>
      <c r="AN50" s="5">
        <f t="shared" si="12"/>
        <v>-1.7480142048132008</v>
      </c>
      <c r="AO50" s="5">
        <v>35550</v>
      </c>
    </row>
    <row r="51" spans="1:41" x14ac:dyDescent="0.2">
      <c r="A51" s="5"/>
      <c r="B51" s="5">
        <v>102</v>
      </c>
      <c r="C51" s="5"/>
      <c r="D51" s="5">
        <f t="shared" si="0"/>
        <v>0.5591119973651919</v>
      </c>
      <c r="E51" s="5">
        <v>191.7</v>
      </c>
      <c r="F51" s="5"/>
      <c r="G51" s="5">
        <f t="shared" si="1"/>
        <v>1.4302879442275522</v>
      </c>
      <c r="H51" s="5">
        <v>70.599999999999994</v>
      </c>
      <c r="I51" s="5"/>
      <c r="J51" s="5">
        <f t="shared" si="2"/>
        <v>2.4330418467877002</v>
      </c>
      <c r="K51" s="5">
        <v>47.8</v>
      </c>
      <c r="L51" s="5"/>
      <c r="M51" s="5">
        <f t="shared" si="3"/>
        <v>-2.4247287815509631</v>
      </c>
      <c r="N51" s="5">
        <v>3950</v>
      </c>
      <c r="O51" s="5"/>
      <c r="P51" s="5">
        <f t="shared" si="4"/>
        <v>2.6781009474985278</v>
      </c>
      <c r="Q51" s="9">
        <v>207</v>
      </c>
      <c r="R51" s="8">
        <v>326</v>
      </c>
      <c r="S51" s="5">
        <f t="shared" si="5"/>
        <v>2.4262210925378072</v>
      </c>
      <c r="T51" s="5">
        <v>3.54</v>
      </c>
      <c r="U51" s="5"/>
      <c r="V51" s="5">
        <f t="shared" si="6"/>
        <v>0.77625545001372676</v>
      </c>
      <c r="W51" s="5">
        <v>2.76</v>
      </c>
      <c r="X51" s="5"/>
      <c r="Y51" s="5">
        <f t="shared" si="7"/>
        <v>-2.1403069254387468</v>
      </c>
      <c r="Z51" s="9">
        <v>10.75</v>
      </c>
      <c r="AA51" s="10">
        <v>11.5</v>
      </c>
      <c r="AB51" s="5">
        <f t="shared" si="8"/>
        <v>2.0385428332262649</v>
      </c>
      <c r="AC51" s="9">
        <v>185</v>
      </c>
      <c r="AD51" s="8">
        <v>262</v>
      </c>
      <c r="AE51" s="5">
        <f t="shared" si="9"/>
        <v>2.3091243950343388</v>
      </c>
      <c r="AF51" s="5">
        <v>5000</v>
      </c>
      <c r="AG51" s="5"/>
      <c r="AH51" s="5">
        <f t="shared" si="10"/>
        <v>-0.26211561506644432</v>
      </c>
      <c r="AI51" s="5">
        <v>13</v>
      </c>
      <c r="AJ51" s="5"/>
      <c r="AK51" s="5">
        <f t="shared" si="11"/>
        <v>-1.8745067058477549</v>
      </c>
      <c r="AL51" s="5">
        <v>17</v>
      </c>
      <c r="AM51" s="5"/>
      <c r="AN51" s="5">
        <f t="shared" si="12"/>
        <v>-2.0473192054285327</v>
      </c>
      <c r="AO51" s="5">
        <v>36000</v>
      </c>
    </row>
    <row r="52" spans="1:41" x14ac:dyDescent="0.2">
      <c r="A52" s="5"/>
      <c r="B52" s="5">
        <v>93.1</v>
      </c>
      <c r="C52" s="5"/>
      <c r="D52" s="5">
        <f t="shared" si="0"/>
        <v>-0.9538280681784882</v>
      </c>
      <c r="E52" s="5">
        <v>159.1</v>
      </c>
      <c r="F52" s="5"/>
      <c r="G52" s="5">
        <f t="shared" si="1"/>
        <v>-1.2115268618287198</v>
      </c>
      <c r="H52" s="5">
        <v>64.2</v>
      </c>
      <c r="I52" s="5"/>
      <c r="J52" s="5">
        <f t="shared" si="2"/>
        <v>-0.588969800457816</v>
      </c>
      <c r="K52" s="5">
        <v>54.1</v>
      </c>
      <c r="L52" s="5"/>
      <c r="M52" s="5">
        <f t="shared" si="3"/>
        <v>0.15351691363514744</v>
      </c>
      <c r="N52" s="5">
        <v>1890</v>
      </c>
      <c r="O52" s="5"/>
      <c r="P52" s="5">
        <f t="shared" si="4"/>
        <v>-1.2782622599870797</v>
      </c>
      <c r="Q52" s="5">
        <v>91</v>
      </c>
      <c r="R52" s="5"/>
      <c r="S52" s="5">
        <f t="shared" si="5"/>
        <v>-0.98812010645314197</v>
      </c>
      <c r="T52" s="5">
        <v>3.03</v>
      </c>
      <c r="U52" s="5"/>
      <c r="V52" s="5">
        <f t="shared" si="6"/>
        <v>-1.1067493597063609</v>
      </c>
      <c r="W52" s="5">
        <v>3.15</v>
      </c>
      <c r="X52" s="5"/>
      <c r="Y52" s="5">
        <f t="shared" si="7"/>
        <v>-0.68113118834632147</v>
      </c>
      <c r="Z52" s="5">
        <v>9</v>
      </c>
      <c r="AA52" s="5"/>
      <c r="AB52" s="5">
        <f t="shared" si="8"/>
        <v>-3.3616635846705621E-2</v>
      </c>
      <c r="AC52" s="5">
        <v>68</v>
      </c>
      <c r="AD52" s="5"/>
      <c r="AE52" s="5">
        <f t="shared" si="9"/>
        <v>-0.97934185688934094</v>
      </c>
      <c r="AF52" s="5">
        <v>5000</v>
      </c>
      <c r="AG52" s="5"/>
      <c r="AH52" s="5">
        <f t="shared" si="10"/>
        <v>-0.26211561506644432</v>
      </c>
      <c r="AI52" s="5">
        <v>30</v>
      </c>
      <c r="AJ52" s="5"/>
      <c r="AK52" s="5">
        <f t="shared" si="11"/>
        <v>0.73490246925886638</v>
      </c>
      <c r="AL52" s="5">
        <v>31</v>
      </c>
      <c r="AM52" s="5"/>
      <c r="AN52" s="5">
        <f t="shared" si="12"/>
        <v>4.7815798878790942E-2</v>
      </c>
      <c r="AO52" s="5">
        <v>5195</v>
      </c>
    </row>
    <row r="53" spans="1:41" x14ac:dyDescent="0.2">
      <c r="A53" s="5"/>
      <c r="B53" s="5">
        <v>93.1</v>
      </c>
      <c r="C53" s="5"/>
      <c r="D53" s="5">
        <f t="shared" si="0"/>
        <v>-0.9538280681784882</v>
      </c>
      <c r="E53" s="5">
        <v>159.1</v>
      </c>
      <c r="F53" s="5"/>
      <c r="G53" s="5">
        <f t="shared" si="1"/>
        <v>-1.2115268618287198</v>
      </c>
      <c r="H53" s="5">
        <v>64.2</v>
      </c>
      <c r="I53" s="5"/>
      <c r="J53" s="5">
        <f t="shared" si="2"/>
        <v>-0.588969800457816</v>
      </c>
      <c r="K53" s="5">
        <v>54.1</v>
      </c>
      <c r="L53" s="5"/>
      <c r="M53" s="5">
        <f t="shared" si="3"/>
        <v>0.15351691363514744</v>
      </c>
      <c r="N53" s="5">
        <v>1900</v>
      </c>
      <c r="O53" s="5"/>
      <c r="P53" s="5">
        <f t="shared" si="4"/>
        <v>-1.2590566133487999</v>
      </c>
      <c r="Q53" s="5">
        <v>91</v>
      </c>
      <c r="R53" s="5"/>
      <c r="S53" s="5">
        <f t="shared" si="5"/>
        <v>-0.98812010645314197</v>
      </c>
      <c r="T53" s="5">
        <v>3.03</v>
      </c>
      <c r="U53" s="5"/>
      <c r="V53" s="5">
        <f t="shared" si="6"/>
        <v>-1.1067493597063609</v>
      </c>
      <c r="W53" s="5">
        <v>3.15</v>
      </c>
      <c r="X53" s="5"/>
      <c r="Y53" s="5">
        <f t="shared" si="7"/>
        <v>-0.68113118834632147</v>
      </c>
      <c r="Z53" s="5">
        <v>9</v>
      </c>
      <c r="AA53" s="5"/>
      <c r="AB53" s="5">
        <f t="shared" si="8"/>
        <v>-3.3616635846705621E-2</v>
      </c>
      <c r="AC53" s="5">
        <v>68</v>
      </c>
      <c r="AD53" s="5"/>
      <c r="AE53" s="5">
        <f t="shared" si="9"/>
        <v>-0.97934185688934094</v>
      </c>
      <c r="AF53" s="5">
        <v>5000</v>
      </c>
      <c r="AG53" s="5"/>
      <c r="AH53" s="5">
        <f t="shared" si="10"/>
        <v>-0.26211561506644432</v>
      </c>
      <c r="AI53" s="5">
        <v>31</v>
      </c>
      <c r="AJ53" s="5"/>
      <c r="AK53" s="5">
        <f t="shared" si="11"/>
        <v>0.88839712661807946</v>
      </c>
      <c r="AL53" s="5">
        <v>38</v>
      </c>
      <c r="AM53" s="5"/>
      <c r="AN53" s="5">
        <f t="shared" si="12"/>
        <v>1.0953833010324527</v>
      </c>
      <c r="AO53" s="5">
        <v>6095</v>
      </c>
    </row>
    <row r="54" spans="1:41" x14ac:dyDescent="0.2">
      <c r="A54" s="5"/>
      <c r="B54" s="5">
        <v>93.1</v>
      </c>
      <c r="C54" s="5"/>
      <c r="D54" s="5">
        <f t="shared" si="0"/>
        <v>-0.9538280681784882</v>
      </c>
      <c r="E54" s="5">
        <v>159.1</v>
      </c>
      <c r="F54" s="5"/>
      <c r="G54" s="5">
        <f t="shared" si="1"/>
        <v>-1.2115268618287198</v>
      </c>
      <c r="H54" s="5">
        <v>64.2</v>
      </c>
      <c r="I54" s="5"/>
      <c r="J54" s="5">
        <f t="shared" si="2"/>
        <v>-0.588969800457816</v>
      </c>
      <c r="K54" s="5">
        <v>54.1</v>
      </c>
      <c r="L54" s="5"/>
      <c r="M54" s="5">
        <f t="shared" si="3"/>
        <v>0.15351691363514744</v>
      </c>
      <c r="N54" s="5">
        <v>1905</v>
      </c>
      <c r="O54" s="5"/>
      <c r="P54" s="5">
        <f t="shared" si="4"/>
        <v>-1.2494537900296601</v>
      </c>
      <c r="Q54" s="5">
        <v>91</v>
      </c>
      <c r="R54" s="5"/>
      <c r="S54" s="5">
        <f t="shared" si="5"/>
        <v>-0.98812010645314197</v>
      </c>
      <c r="T54" s="5">
        <v>3.03</v>
      </c>
      <c r="U54" s="5"/>
      <c r="V54" s="5">
        <f t="shared" si="6"/>
        <v>-1.1067493597063609</v>
      </c>
      <c r="W54" s="5">
        <v>3.15</v>
      </c>
      <c r="X54" s="5"/>
      <c r="Y54" s="5">
        <f t="shared" si="7"/>
        <v>-0.68113118834632147</v>
      </c>
      <c r="Z54" s="5">
        <v>9</v>
      </c>
      <c r="AA54" s="5"/>
      <c r="AB54" s="5">
        <f t="shared" si="8"/>
        <v>-3.3616635846705621E-2</v>
      </c>
      <c r="AC54" s="5">
        <v>68</v>
      </c>
      <c r="AD54" s="5"/>
      <c r="AE54" s="5">
        <f t="shared" si="9"/>
        <v>-0.97934185688934094</v>
      </c>
      <c r="AF54" s="5">
        <v>5000</v>
      </c>
      <c r="AG54" s="5"/>
      <c r="AH54" s="5">
        <f t="shared" si="10"/>
        <v>-0.26211561506644432</v>
      </c>
      <c r="AI54" s="5">
        <v>31</v>
      </c>
      <c r="AJ54" s="5"/>
      <c r="AK54" s="5">
        <f t="shared" si="11"/>
        <v>0.88839712661807946</v>
      </c>
      <c r="AL54" s="5">
        <v>38</v>
      </c>
      <c r="AM54" s="5"/>
      <c r="AN54" s="5">
        <f t="shared" si="12"/>
        <v>1.0953833010324527</v>
      </c>
      <c r="AO54" s="5">
        <v>6795</v>
      </c>
    </row>
    <row r="55" spans="1:41" x14ac:dyDescent="0.2">
      <c r="A55" s="5"/>
      <c r="B55" s="5">
        <v>93.1</v>
      </c>
      <c r="C55" s="5"/>
      <c r="D55" s="5">
        <f t="shared" si="0"/>
        <v>-0.9538280681784882</v>
      </c>
      <c r="E55" s="5">
        <v>166.8</v>
      </c>
      <c r="F55" s="5"/>
      <c r="G55" s="5">
        <f t="shared" si="1"/>
        <v>-0.58753992910990571</v>
      </c>
      <c r="H55" s="5">
        <v>64.2</v>
      </c>
      <c r="I55" s="5"/>
      <c r="J55" s="5">
        <f t="shared" si="2"/>
        <v>-0.588969800457816</v>
      </c>
      <c r="K55" s="5">
        <v>54.1</v>
      </c>
      <c r="L55" s="5"/>
      <c r="M55" s="5">
        <f t="shared" si="3"/>
        <v>0.15351691363514744</v>
      </c>
      <c r="N55" s="5">
        <v>1945</v>
      </c>
      <c r="O55" s="5"/>
      <c r="P55" s="5">
        <f t="shared" si="4"/>
        <v>-1.1726312034765416</v>
      </c>
      <c r="Q55" s="5">
        <v>91</v>
      </c>
      <c r="R55" s="5"/>
      <c r="S55" s="5">
        <f t="shared" si="5"/>
        <v>-0.98812010645314197</v>
      </c>
      <c r="T55" s="5">
        <v>3.03</v>
      </c>
      <c r="U55" s="5"/>
      <c r="V55" s="5">
        <f t="shared" si="6"/>
        <v>-1.1067493597063609</v>
      </c>
      <c r="W55" s="5">
        <v>3.15</v>
      </c>
      <c r="X55" s="5"/>
      <c r="Y55" s="5">
        <f t="shared" si="7"/>
        <v>-0.68113118834632147</v>
      </c>
      <c r="Z55" s="5">
        <v>9</v>
      </c>
      <c r="AA55" s="5"/>
      <c r="AB55" s="5">
        <f t="shared" si="8"/>
        <v>-3.3616635846705621E-2</v>
      </c>
      <c r="AC55" s="5">
        <v>68</v>
      </c>
      <c r="AD55" s="5"/>
      <c r="AE55" s="5">
        <f t="shared" si="9"/>
        <v>-0.97934185688934094</v>
      </c>
      <c r="AF55" s="5">
        <v>5000</v>
      </c>
      <c r="AG55" s="5"/>
      <c r="AH55" s="5">
        <f t="shared" si="10"/>
        <v>-0.26211561506644432</v>
      </c>
      <c r="AI55" s="5">
        <v>31</v>
      </c>
      <c r="AJ55" s="5"/>
      <c r="AK55" s="5">
        <f t="shared" si="11"/>
        <v>0.88839712661807946</v>
      </c>
      <c r="AL55" s="5">
        <v>38</v>
      </c>
      <c r="AM55" s="5"/>
      <c r="AN55" s="5">
        <f t="shared" si="12"/>
        <v>1.0953833010324527</v>
      </c>
      <c r="AO55" s="5">
        <v>6695</v>
      </c>
    </row>
    <row r="56" spans="1:41" x14ac:dyDescent="0.2">
      <c r="A56" s="5"/>
      <c r="B56" s="5">
        <v>93.1</v>
      </c>
      <c r="C56" s="5"/>
      <c r="D56" s="5">
        <f t="shared" si="0"/>
        <v>-0.9538280681784882</v>
      </c>
      <c r="E56" s="5">
        <v>166.8</v>
      </c>
      <c r="F56" s="5"/>
      <c r="G56" s="5">
        <f t="shared" si="1"/>
        <v>-0.58753992910990571</v>
      </c>
      <c r="H56" s="5">
        <v>64.2</v>
      </c>
      <c r="I56" s="5"/>
      <c r="J56" s="5">
        <f t="shared" si="2"/>
        <v>-0.588969800457816</v>
      </c>
      <c r="K56" s="5">
        <v>54.1</v>
      </c>
      <c r="L56" s="5"/>
      <c r="M56" s="5">
        <f t="shared" si="3"/>
        <v>0.15351691363514744</v>
      </c>
      <c r="N56" s="5">
        <v>1950</v>
      </c>
      <c r="O56" s="5"/>
      <c r="P56" s="5">
        <f t="shared" si="4"/>
        <v>-1.1630283801574017</v>
      </c>
      <c r="Q56" s="5">
        <v>91</v>
      </c>
      <c r="R56" s="5"/>
      <c r="S56" s="5">
        <f t="shared" si="5"/>
        <v>-0.98812010645314197</v>
      </c>
      <c r="T56" s="5">
        <v>3.08</v>
      </c>
      <c r="U56" s="5"/>
      <c r="V56" s="5">
        <f t="shared" si="6"/>
        <v>-0.92214104502792016</v>
      </c>
      <c r="W56" s="5">
        <v>3.15</v>
      </c>
      <c r="X56" s="5"/>
      <c r="Y56" s="5">
        <f t="shared" si="7"/>
        <v>-0.68113118834632147</v>
      </c>
      <c r="Z56" s="5">
        <v>9</v>
      </c>
      <c r="AA56" s="5"/>
      <c r="AB56" s="5">
        <f t="shared" si="8"/>
        <v>-3.3616635846705621E-2</v>
      </c>
      <c r="AC56" s="5">
        <v>68</v>
      </c>
      <c r="AD56" s="5"/>
      <c r="AE56" s="5">
        <f t="shared" si="9"/>
        <v>-0.97934185688934094</v>
      </c>
      <c r="AF56" s="5">
        <v>5000</v>
      </c>
      <c r="AG56" s="5"/>
      <c r="AH56" s="5">
        <f t="shared" si="10"/>
        <v>-0.26211561506644432</v>
      </c>
      <c r="AI56" s="5">
        <v>31</v>
      </c>
      <c r="AJ56" s="5"/>
      <c r="AK56" s="5">
        <f t="shared" si="11"/>
        <v>0.88839712661807946</v>
      </c>
      <c r="AL56" s="5">
        <v>38</v>
      </c>
      <c r="AM56" s="5"/>
      <c r="AN56" s="5">
        <f t="shared" si="12"/>
        <v>1.0953833010324527</v>
      </c>
      <c r="AO56" s="5">
        <v>7395</v>
      </c>
    </row>
    <row r="57" spans="1:41" x14ac:dyDescent="0.2">
      <c r="A57" s="5"/>
      <c r="B57" s="5">
        <v>95.3</v>
      </c>
      <c r="C57" s="5"/>
      <c r="D57" s="5">
        <f t="shared" si="0"/>
        <v>-0.57984288343735357</v>
      </c>
      <c r="E57" s="5">
        <v>169</v>
      </c>
      <c r="F57" s="5"/>
      <c r="G57" s="5">
        <f t="shared" si="1"/>
        <v>-0.40925794833310292</v>
      </c>
      <c r="H57" s="5">
        <v>65.7</v>
      </c>
      <c r="I57" s="5"/>
      <c r="J57" s="5">
        <f t="shared" si="2"/>
        <v>0.11931417936535277</v>
      </c>
      <c r="K57" s="5">
        <v>49.6</v>
      </c>
      <c r="L57" s="5"/>
      <c r="M57" s="5">
        <f t="shared" si="3"/>
        <v>-1.6880871543549301</v>
      </c>
      <c r="N57" s="5">
        <v>2380</v>
      </c>
      <c r="O57" s="5"/>
      <c r="P57" s="5">
        <f t="shared" si="4"/>
        <v>-0.33718557471137683</v>
      </c>
      <c r="Q57" s="5">
        <v>70</v>
      </c>
      <c r="R57" s="5"/>
      <c r="S57" s="5">
        <f t="shared" si="5"/>
        <v>-1.6062335993739172</v>
      </c>
      <c r="T57" s="5">
        <v>3.33</v>
      </c>
      <c r="U57" s="5"/>
      <c r="V57" s="5">
        <f t="shared" si="6"/>
        <v>9.0052836427933472E-4</v>
      </c>
      <c r="W57" s="5">
        <v>3.2549999999999999</v>
      </c>
      <c r="X57" s="5"/>
      <c r="Y57" s="5">
        <f t="shared" si="7"/>
        <v>-0.28827618220605339</v>
      </c>
      <c r="Z57" s="5">
        <v>9.4</v>
      </c>
      <c r="AA57" s="5"/>
      <c r="AB57" s="5">
        <f t="shared" si="8"/>
        <v>0.44001981422711661</v>
      </c>
      <c r="AC57" s="5">
        <v>101</v>
      </c>
      <c r="AD57" s="5"/>
      <c r="AE57" s="5">
        <f t="shared" si="9"/>
        <v>-5.1825734551892884E-2</v>
      </c>
      <c r="AF57" s="5">
        <v>6000</v>
      </c>
      <c r="AG57" s="5"/>
      <c r="AH57" s="5">
        <f t="shared" si="10"/>
        <v>1.8409646623746885</v>
      </c>
      <c r="AI57" s="5">
        <v>17</v>
      </c>
      <c r="AJ57" s="5"/>
      <c r="AK57" s="5">
        <f t="shared" si="11"/>
        <v>-1.2605280764109028</v>
      </c>
      <c r="AL57" s="5">
        <v>23</v>
      </c>
      <c r="AM57" s="5"/>
      <c r="AN57" s="5">
        <f t="shared" si="12"/>
        <v>-1.1494042035825369</v>
      </c>
      <c r="AO57" s="5">
        <v>10945</v>
      </c>
    </row>
    <row r="58" spans="1:41" x14ac:dyDescent="0.2">
      <c r="A58" s="5"/>
      <c r="B58" s="5">
        <v>95.3</v>
      </c>
      <c r="C58" s="5"/>
      <c r="D58" s="5">
        <f t="shared" si="0"/>
        <v>-0.57984288343735357</v>
      </c>
      <c r="E58" s="5">
        <v>169</v>
      </c>
      <c r="F58" s="5"/>
      <c r="G58" s="5">
        <f t="shared" si="1"/>
        <v>-0.40925794833310292</v>
      </c>
      <c r="H58" s="5">
        <v>65.7</v>
      </c>
      <c r="I58" s="5"/>
      <c r="J58" s="5">
        <f t="shared" si="2"/>
        <v>0.11931417936535277</v>
      </c>
      <c r="K58" s="5">
        <v>49.6</v>
      </c>
      <c r="L58" s="5"/>
      <c r="M58" s="5">
        <f t="shared" si="3"/>
        <v>-1.6880871543549301</v>
      </c>
      <c r="N58" s="5">
        <v>2380</v>
      </c>
      <c r="O58" s="5"/>
      <c r="P58" s="5">
        <f t="shared" si="4"/>
        <v>-0.33718557471137683</v>
      </c>
      <c r="Q58" s="5">
        <v>70</v>
      </c>
      <c r="R58" s="5"/>
      <c r="S58" s="5">
        <f t="shared" si="5"/>
        <v>-1.6062335993739172</v>
      </c>
      <c r="T58" s="5">
        <v>3.33</v>
      </c>
      <c r="U58" s="5"/>
      <c r="V58" s="5">
        <f t="shared" si="6"/>
        <v>9.0052836427933472E-4</v>
      </c>
      <c r="W58" s="5">
        <v>3.2549999999999999</v>
      </c>
      <c r="X58" s="5"/>
      <c r="Y58" s="5">
        <f t="shared" si="7"/>
        <v>-0.28827618220605339</v>
      </c>
      <c r="Z58" s="5">
        <v>9.4</v>
      </c>
      <c r="AA58" s="5"/>
      <c r="AB58" s="5">
        <f t="shared" si="8"/>
        <v>0.44001981422711661</v>
      </c>
      <c r="AC58" s="5">
        <v>101</v>
      </c>
      <c r="AD58" s="5"/>
      <c r="AE58" s="5">
        <f t="shared" si="9"/>
        <v>-5.1825734551892884E-2</v>
      </c>
      <c r="AF58" s="5">
        <v>6000</v>
      </c>
      <c r="AG58" s="5"/>
      <c r="AH58" s="5">
        <f t="shared" si="10"/>
        <v>1.8409646623746885</v>
      </c>
      <c r="AI58" s="5">
        <v>17</v>
      </c>
      <c r="AJ58" s="5"/>
      <c r="AK58" s="5">
        <f t="shared" si="11"/>
        <v>-1.2605280764109028</v>
      </c>
      <c r="AL58" s="5">
        <v>23</v>
      </c>
      <c r="AM58" s="5"/>
      <c r="AN58" s="5">
        <f t="shared" si="12"/>
        <v>-1.1494042035825369</v>
      </c>
      <c r="AO58" s="5">
        <v>11845</v>
      </c>
    </row>
    <row r="59" spans="1:41" x14ac:dyDescent="0.2">
      <c r="A59" s="5"/>
      <c r="B59" s="5">
        <v>95.3</v>
      </c>
      <c r="C59" s="5"/>
      <c r="D59" s="5">
        <f t="shared" si="0"/>
        <v>-0.57984288343735357</v>
      </c>
      <c r="E59" s="5">
        <v>169</v>
      </c>
      <c r="F59" s="5"/>
      <c r="G59" s="5">
        <f t="shared" si="1"/>
        <v>-0.40925794833310292</v>
      </c>
      <c r="H59" s="5">
        <v>65.7</v>
      </c>
      <c r="I59" s="5"/>
      <c r="J59" s="5">
        <f t="shared" si="2"/>
        <v>0.11931417936535277</v>
      </c>
      <c r="K59" s="5">
        <v>49.6</v>
      </c>
      <c r="L59" s="5"/>
      <c r="M59" s="5">
        <f t="shared" si="3"/>
        <v>-1.6880871543549301</v>
      </c>
      <c r="N59" s="5">
        <v>2385</v>
      </c>
      <c r="O59" s="5"/>
      <c r="P59" s="5">
        <f t="shared" si="4"/>
        <v>-0.32758275139223703</v>
      </c>
      <c r="Q59" s="5">
        <v>70</v>
      </c>
      <c r="R59" s="5"/>
      <c r="S59" s="5">
        <f t="shared" si="5"/>
        <v>-1.6062335993739172</v>
      </c>
      <c r="T59" s="5">
        <v>3.33</v>
      </c>
      <c r="U59" s="5"/>
      <c r="V59" s="5">
        <f t="shared" si="6"/>
        <v>9.0052836427933472E-4</v>
      </c>
      <c r="W59" s="5">
        <v>3.2549999999999999</v>
      </c>
      <c r="X59" s="5"/>
      <c r="Y59" s="5">
        <f t="shared" si="7"/>
        <v>-0.28827618220605339</v>
      </c>
      <c r="Z59" s="5">
        <v>9.4</v>
      </c>
      <c r="AA59" s="5"/>
      <c r="AB59" s="5">
        <f t="shared" si="8"/>
        <v>0.44001981422711661</v>
      </c>
      <c r="AC59" s="5">
        <v>101</v>
      </c>
      <c r="AD59" s="5"/>
      <c r="AE59" s="5">
        <f t="shared" si="9"/>
        <v>-5.1825734551892884E-2</v>
      </c>
      <c r="AF59" s="5">
        <v>6000</v>
      </c>
      <c r="AG59" s="5"/>
      <c r="AH59" s="5">
        <f t="shared" si="10"/>
        <v>1.8409646623746885</v>
      </c>
      <c r="AI59" s="5">
        <v>17</v>
      </c>
      <c r="AJ59" s="5"/>
      <c r="AK59" s="5">
        <f t="shared" si="11"/>
        <v>-1.2605280764109028</v>
      </c>
      <c r="AL59" s="5">
        <v>23</v>
      </c>
      <c r="AM59" s="5"/>
      <c r="AN59" s="5">
        <f t="shared" si="12"/>
        <v>-1.1494042035825369</v>
      </c>
      <c r="AO59" s="5">
        <v>13645</v>
      </c>
    </row>
    <row r="60" spans="1:41" x14ac:dyDescent="0.2">
      <c r="A60" s="5"/>
      <c r="B60" s="5">
        <v>95.3</v>
      </c>
      <c r="C60" s="5"/>
      <c r="D60" s="5">
        <f t="shared" si="0"/>
        <v>-0.57984288343735357</v>
      </c>
      <c r="E60" s="5">
        <v>169</v>
      </c>
      <c r="F60" s="5"/>
      <c r="G60" s="5">
        <f t="shared" si="1"/>
        <v>-0.40925794833310292</v>
      </c>
      <c r="H60" s="5">
        <v>65.7</v>
      </c>
      <c r="I60" s="5"/>
      <c r="J60" s="5">
        <f t="shared" si="2"/>
        <v>0.11931417936535277</v>
      </c>
      <c r="K60" s="5">
        <v>49.6</v>
      </c>
      <c r="L60" s="5"/>
      <c r="M60" s="5">
        <f t="shared" si="3"/>
        <v>-1.6880871543549301</v>
      </c>
      <c r="N60" s="5">
        <v>2500</v>
      </c>
      <c r="O60" s="5"/>
      <c r="P60" s="5">
        <f t="shared" si="4"/>
        <v>-0.10671781505202109</v>
      </c>
      <c r="Q60" s="5">
        <v>80</v>
      </c>
      <c r="R60" s="5"/>
      <c r="S60" s="5">
        <f t="shared" si="5"/>
        <v>-1.3118938408402148</v>
      </c>
      <c r="T60" s="5">
        <v>3.33</v>
      </c>
      <c r="U60" s="5"/>
      <c r="V60" s="5">
        <f t="shared" si="6"/>
        <v>9.0052836427933472E-4</v>
      </c>
      <c r="W60" s="5">
        <v>3.2549999999999999</v>
      </c>
      <c r="X60" s="5"/>
      <c r="Y60" s="5">
        <f t="shared" si="7"/>
        <v>-0.28827618220605339</v>
      </c>
      <c r="Z60" s="5">
        <v>9.4</v>
      </c>
      <c r="AA60" s="5"/>
      <c r="AB60" s="5">
        <f t="shared" si="8"/>
        <v>0.44001981422711661</v>
      </c>
      <c r="AC60" s="5">
        <v>135</v>
      </c>
      <c r="AD60" s="5"/>
      <c r="AE60" s="5">
        <f t="shared" si="9"/>
        <v>0.90379693694729601</v>
      </c>
      <c r="AF60" s="5">
        <v>6000</v>
      </c>
      <c r="AG60" s="5"/>
      <c r="AH60" s="5">
        <f t="shared" si="10"/>
        <v>1.8409646623746885</v>
      </c>
      <c r="AI60" s="5">
        <v>16</v>
      </c>
      <c r="AJ60" s="5"/>
      <c r="AK60" s="5">
        <f t="shared" si="11"/>
        <v>-1.4140227337701159</v>
      </c>
      <c r="AL60" s="5">
        <v>23</v>
      </c>
      <c r="AM60" s="5"/>
      <c r="AN60" s="5">
        <f t="shared" si="12"/>
        <v>-1.1494042035825369</v>
      </c>
      <c r="AO60" s="5">
        <v>15645</v>
      </c>
    </row>
    <row r="61" spans="1:41" x14ac:dyDescent="0.2">
      <c r="A61" s="5"/>
      <c r="B61" s="5">
        <v>98.8</v>
      </c>
      <c r="C61" s="5"/>
      <c r="D61" s="5">
        <f t="shared" si="0"/>
        <v>1.513354683263262E-2</v>
      </c>
      <c r="E61" s="5">
        <v>177.8</v>
      </c>
      <c r="F61" s="5"/>
      <c r="G61" s="5">
        <f t="shared" si="1"/>
        <v>0.30386997477411271</v>
      </c>
      <c r="H61" s="5">
        <v>66.5</v>
      </c>
      <c r="I61" s="5"/>
      <c r="J61" s="5">
        <f t="shared" si="2"/>
        <v>0.49706563527104142</v>
      </c>
      <c r="K61" s="5">
        <v>53.7</v>
      </c>
      <c r="L61" s="5"/>
      <c r="M61" s="5">
        <f t="shared" si="3"/>
        <v>-1.0181225741747766E-2</v>
      </c>
      <c r="N61" s="5">
        <v>2385</v>
      </c>
      <c r="O61" s="5"/>
      <c r="P61" s="5">
        <f t="shared" si="4"/>
        <v>-0.32758275139223703</v>
      </c>
      <c r="Q61" s="5">
        <v>122</v>
      </c>
      <c r="R61" s="5"/>
      <c r="S61" s="5">
        <f t="shared" si="5"/>
        <v>-7.5666854998664212E-2</v>
      </c>
      <c r="T61" s="5">
        <v>3.39</v>
      </c>
      <c r="U61" s="5"/>
      <c r="V61" s="5">
        <f t="shared" si="6"/>
        <v>0.22243050597840741</v>
      </c>
      <c r="W61" s="5">
        <v>3.39</v>
      </c>
      <c r="X61" s="5"/>
      <c r="Y61" s="5">
        <f t="shared" si="7"/>
        <v>0.21682311140286367</v>
      </c>
      <c r="Z61" s="5">
        <v>8.6</v>
      </c>
      <c r="AA61" s="5"/>
      <c r="AB61" s="5">
        <f t="shared" si="8"/>
        <v>-0.50725308592052787</v>
      </c>
      <c r="AC61" s="5">
        <v>84</v>
      </c>
      <c r="AD61" s="5"/>
      <c r="AE61" s="5">
        <f t="shared" si="9"/>
        <v>-0.52963707030148732</v>
      </c>
      <c r="AF61" s="5">
        <v>4800</v>
      </c>
      <c r="AG61" s="5"/>
      <c r="AH61" s="5">
        <f t="shared" si="10"/>
        <v>-0.68273167055467088</v>
      </c>
      <c r="AI61" s="5">
        <v>26</v>
      </c>
      <c r="AJ61" s="5"/>
      <c r="AK61" s="5">
        <f t="shared" si="11"/>
        <v>0.12092383982201434</v>
      </c>
      <c r="AL61" s="5">
        <v>32</v>
      </c>
      <c r="AM61" s="5"/>
      <c r="AN61" s="5">
        <f t="shared" si="12"/>
        <v>0.19746829918645692</v>
      </c>
      <c r="AO61" s="5">
        <v>8845</v>
      </c>
    </row>
    <row r="62" spans="1:41" x14ac:dyDescent="0.2">
      <c r="A62" s="5"/>
      <c r="B62" s="5">
        <v>98.8</v>
      </c>
      <c r="C62" s="5"/>
      <c r="D62" s="5">
        <f t="shared" si="0"/>
        <v>1.513354683263262E-2</v>
      </c>
      <c r="E62" s="5">
        <v>177.8</v>
      </c>
      <c r="F62" s="5"/>
      <c r="G62" s="5">
        <f t="shared" si="1"/>
        <v>0.30386997477411271</v>
      </c>
      <c r="H62" s="5">
        <v>66.5</v>
      </c>
      <c r="I62" s="5"/>
      <c r="J62" s="5">
        <f t="shared" si="2"/>
        <v>0.49706563527104142</v>
      </c>
      <c r="K62" s="5">
        <v>55.5</v>
      </c>
      <c r="L62" s="5"/>
      <c r="M62" s="5">
        <f t="shared" si="3"/>
        <v>0.72646040145428215</v>
      </c>
      <c r="N62" s="5">
        <v>2410</v>
      </c>
      <c r="O62" s="5"/>
      <c r="P62" s="5">
        <f t="shared" si="4"/>
        <v>-0.27956863479653793</v>
      </c>
      <c r="Q62" s="5">
        <v>122</v>
      </c>
      <c r="R62" s="5"/>
      <c r="S62" s="5">
        <f t="shared" si="5"/>
        <v>-7.5666854998664212E-2</v>
      </c>
      <c r="T62" s="5">
        <v>3.39</v>
      </c>
      <c r="U62" s="5"/>
      <c r="V62" s="5">
        <f t="shared" si="6"/>
        <v>0.22243050597840741</v>
      </c>
      <c r="W62" s="5">
        <v>3.39</v>
      </c>
      <c r="X62" s="5"/>
      <c r="Y62" s="5">
        <f t="shared" si="7"/>
        <v>0.21682311140286367</v>
      </c>
      <c r="Z62" s="5">
        <v>8.6</v>
      </c>
      <c r="AA62" s="5"/>
      <c r="AB62" s="5">
        <f t="shared" si="8"/>
        <v>-0.50725308592052787</v>
      </c>
      <c r="AC62" s="5">
        <v>84</v>
      </c>
      <c r="AD62" s="5"/>
      <c r="AE62" s="5">
        <f t="shared" si="9"/>
        <v>-0.52963707030148732</v>
      </c>
      <c r="AF62" s="5">
        <v>4800</v>
      </c>
      <c r="AG62" s="5"/>
      <c r="AH62" s="5">
        <f t="shared" si="10"/>
        <v>-0.68273167055467088</v>
      </c>
      <c r="AI62" s="5">
        <v>26</v>
      </c>
      <c r="AJ62" s="5"/>
      <c r="AK62" s="5">
        <f t="shared" si="11"/>
        <v>0.12092383982201434</v>
      </c>
      <c r="AL62" s="5">
        <v>32</v>
      </c>
      <c r="AM62" s="5"/>
      <c r="AN62" s="5">
        <f t="shared" si="12"/>
        <v>0.19746829918645692</v>
      </c>
      <c r="AO62" s="5">
        <v>8495</v>
      </c>
    </row>
    <row r="63" spans="1:41" x14ac:dyDescent="0.2">
      <c r="A63" s="5"/>
      <c r="B63" s="5">
        <v>98.8</v>
      </c>
      <c r="C63" s="5"/>
      <c r="D63" s="5">
        <f t="shared" si="0"/>
        <v>1.513354683263262E-2</v>
      </c>
      <c r="E63" s="5">
        <v>177.8</v>
      </c>
      <c r="F63" s="5"/>
      <c r="G63" s="5">
        <f t="shared" si="1"/>
        <v>0.30386997477411271</v>
      </c>
      <c r="H63" s="5">
        <v>66.5</v>
      </c>
      <c r="I63" s="5"/>
      <c r="J63" s="5">
        <f t="shared" si="2"/>
        <v>0.49706563527104142</v>
      </c>
      <c r="K63" s="5">
        <v>53.7</v>
      </c>
      <c r="L63" s="5"/>
      <c r="M63" s="5">
        <f t="shared" si="3"/>
        <v>-1.0181225741747766E-2</v>
      </c>
      <c r="N63" s="5">
        <v>2385</v>
      </c>
      <c r="O63" s="5"/>
      <c r="P63" s="5">
        <f t="shared" si="4"/>
        <v>-0.32758275139223703</v>
      </c>
      <c r="Q63" s="5">
        <v>122</v>
      </c>
      <c r="R63" s="5"/>
      <c r="S63" s="5">
        <f t="shared" si="5"/>
        <v>-7.5666854998664212E-2</v>
      </c>
      <c r="T63" s="5">
        <v>3.39</v>
      </c>
      <c r="U63" s="5"/>
      <c r="V63" s="5">
        <f t="shared" si="6"/>
        <v>0.22243050597840741</v>
      </c>
      <c r="W63" s="5">
        <v>3.39</v>
      </c>
      <c r="X63" s="5"/>
      <c r="Y63" s="5">
        <f t="shared" si="7"/>
        <v>0.21682311140286367</v>
      </c>
      <c r="Z63" s="5">
        <v>8.6</v>
      </c>
      <c r="AA63" s="5"/>
      <c r="AB63" s="5">
        <f t="shared" si="8"/>
        <v>-0.50725308592052787</v>
      </c>
      <c r="AC63" s="5">
        <v>84</v>
      </c>
      <c r="AD63" s="5"/>
      <c r="AE63" s="5">
        <f t="shared" si="9"/>
        <v>-0.52963707030148732</v>
      </c>
      <c r="AF63" s="5">
        <v>4800</v>
      </c>
      <c r="AG63" s="5"/>
      <c r="AH63" s="5">
        <f t="shared" si="10"/>
        <v>-0.68273167055467088</v>
      </c>
      <c r="AI63" s="5">
        <v>26</v>
      </c>
      <c r="AJ63" s="5"/>
      <c r="AK63" s="5">
        <f t="shared" si="11"/>
        <v>0.12092383982201434</v>
      </c>
      <c r="AL63" s="5">
        <v>32</v>
      </c>
      <c r="AM63" s="5"/>
      <c r="AN63" s="5">
        <f t="shared" si="12"/>
        <v>0.19746829918645692</v>
      </c>
      <c r="AO63" s="5">
        <v>10595</v>
      </c>
    </row>
    <row r="64" spans="1:41" x14ac:dyDescent="0.2">
      <c r="A64" s="5"/>
      <c r="B64" s="5">
        <v>98.8</v>
      </c>
      <c r="C64" s="5"/>
      <c r="D64" s="5">
        <f t="shared" si="0"/>
        <v>1.513354683263262E-2</v>
      </c>
      <c r="E64" s="5">
        <v>177.8</v>
      </c>
      <c r="F64" s="5"/>
      <c r="G64" s="5">
        <f t="shared" si="1"/>
        <v>0.30386997477411271</v>
      </c>
      <c r="H64" s="5">
        <v>66.5</v>
      </c>
      <c r="I64" s="5"/>
      <c r="J64" s="5">
        <f t="shared" si="2"/>
        <v>0.49706563527104142</v>
      </c>
      <c r="K64" s="5">
        <v>55.5</v>
      </c>
      <c r="L64" s="5"/>
      <c r="M64" s="5">
        <f t="shared" si="3"/>
        <v>0.72646040145428215</v>
      </c>
      <c r="N64" s="5">
        <v>2410</v>
      </c>
      <c r="O64" s="5"/>
      <c r="P64" s="5">
        <f t="shared" si="4"/>
        <v>-0.27956863479653793</v>
      </c>
      <c r="Q64" s="5">
        <v>122</v>
      </c>
      <c r="R64" s="5"/>
      <c r="S64" s="5">
        <f t="shared" si="5"/>
        <v>-7.5666854998664212E-2</v>
      </c>
      <c r="T64" s="5">
        <v>3.39</v>
      </c>
      <c r="U64" s="5"/>
      <c r="V64" s="5">
        <f t="shared" si="6"/>
        <v>0.22243050597840741</v>
      </c>
      <c r="W64" s="5">
        <v>3.39</v>
      </c>
      <c r="X64" s="5"/>
      <c r="Y64" s="5">
        <f t="shared" si="7"/>
        <v>0.21682311140286367</v>
      </c>
      <c r="Z64" s="5">
        <v>8.6</v>
      </c>
      <c r="AA64" s="5"/>
      <c r="AB64" s="5">
        <f t="shared" si="8"/>
        <v>-0.50725308592052787</v>
      </c>
      <c r="AC64" s="5">
        <v>84</v>
      </c>
      <c r="AD64" s="5"/>
      <c r="AE64" s="5">
        <f t="shared" si="9"/>
        <v>-0.52963707030148732</v>
      </c>
      <c r="AF64" s="5">
        <v>4800</v>
      </c>
      <c r="AG64" s="5"/>
      <c r="AH64" s="5">
        <f t="shared" si="10"/>
        <v>-0.68273167055467088</v>
      </c>
      <c r="AI64" s="5">
        <v>26</v>
      </c>
      <c r="AJ64" s="5"/>
      <c r="AK64" s="5">
        <f t="shared" si="11"/>
        <v>0.12092383982201434</v>
      </c>
      <c r="AL64" s="5">
        <v>32</v>
      </c>
      <c r="AM64" s="5"/>
      <c r="AN64" s="5">
        <f t="shared" si="12"/>
        <v>0.19746829918645692</v>
      </c>
      <c r="AO64" s="5">
        <v>10245</v>
      </c>
    </row>
    <row r="65" spans="1:41" x14ac:dyDescent="0.2">
      <c r="A65" s="5"/>
      <c r="B65" s="5">
        <v>98.8</v>
      </c>
      <c r="C65" s="5"/>
      <c r="D65" s="5">
        <f t="shared" si="0"/>
        <v>1.513354683263262E-2</v>
      </c>
      <c r="E65" s="5">
        <v>177.8</v>
      </c>
      <c r="F65" s="5"/>
      <c r="G65" s="5">
        <f t="shared" si="1"/>
        <v>0.30386997477411271</v>
      </c>
      <c r="H65" s="5">
        <v>66.5</v>
      </c>
      <c r="I65" s="5"/>
      <c r="J65" s="5">
        <f t="shared" si="2"/>
        <v>0.49706563527104142</v>
      </c>
      <c r="K65" s="5">
        <v>55.5</v>
      </c>
      <c r="L65" s="5"/>
      <c r="M65" s="5">
        <f t="shared" si="3"/>
        <v>0.72646040145428215</v>
      </c>
      <c r="N65" s="5">
        <v>2443</v>
      </c>
      <c r="O65" s="5"/>
      <c r="P65" s="5">
        <f t="shared" si="4"/>
        <v>-0.21619000089021509</v>
      </c>
      <c r="Q65" s="5">
        <v>122</v>
      </c>
      <c r="R65" s="5"/>
      <c r="S65" s="5">
        <f t="shared" si="5"/>
        <v>-7.5666854998664212E-2</v>
      </c>
      <c r="T65" s="5">
        <v>3.39</v>
      </c>
      <c r="U65" s="5"/>
      <c r="V65" s="5">
        <f t="shared" si="6"/>
        <v>0.22243050597840741</v>
      </c>
      <c r="W65" s="5">
        <v>3.39</v>
      </c>
      <c r="X65" s="5"/>
      <c r="Y65" s="5">
        <f t="shared" si="7"/>
        <v>0.21682311140286367</v>
      </c>
      <c r="Z65" s="9">
        <v>10.75</v>
      </c>
      <c r="AA65" s="8">
        <v>22.7</v>
      </c>
      <c r="AB65" s="5">
        <f t="shared" si="8"/>
        <v>2.0385428332262649</v>
      </c>
      <c r="AC65" s="5">
        <v>64</v>
      </c>
      <c r="AD65" s="5"/>
      <c r="AE65" s="5">
        <f t="shared" si="9"/>
        <v>-1.0917680535363044</v>
      </c>
      <c r="AF65" s="5">
        <v>4650</v>
      </c>
      <c r="AG65" s="5"/>
      <c r="AH65" s="5">
        <f t="shared" si="10"/>
        <v>-0.99819371217084074</v>
      </c>
      <c r="AI65" s="5">
        <v>36</v>
      </c>
      <c r="AJ65" s="5"/>
      <c r="AK65" s="5">
        <f t="shared" si="11"/>
        <v>1.6558704134141446</v>
      </c>
      <c r="AL65" s="5">
        <v>42</v>
      </c>
      <c r="AM65" s="5"/>
      <c r="AN65" s="5">
        <f t="shared" si="12"/>
        <v>1.6939933022631166</v>
      </c>
      <c r="AO65" s="5">
        <v>10795</v>
      </c>
    </row>
    <row r="66" spans="1:41" x14ac:dyDescent="0.2">
      <c r="A66" s="5"/>
      <c r="B66" s="5">
        <v>98.8</v>
      </c>
      <c r="C66" s="5"/>
      <c r="D66" s="5">
        <f t="shared" si="0"/>
        <v>1.513354683263262E-2</v>
      </c>
      <c r="E66" s="5">
        <v>177.8</v>
      </c>
      <c r="F66" s="5"/>
      <c r="G66" s="5">
        <f t="shared" si="1"/>
        <v>0.30386997477411271</v>
      </c>
      <c r="H66" s="5">
        <v>66.5</v>
      </c>
      <c r="I66" s="5"/>
      <c r="J66" s="5">
        <f t="shared" si="2"/>
        <v>0.49706563527104142</v>
      </c>
      <c r="K66" s="5">
        <v>55.5</v>
      </c>
      <c r="L66" s="5"/>
      <c r="M66" s="5">
        <f t="shared" si="3"/>
        <v>0.72646040145428215</v>
      </c>
      <c r="N66" s="5">
        <v>2425</v>
      </c>
      <c r="O66" s="5"/>
      <c r="P66" s="5">
        <f t="shared" si="4"/>
        <v>-0.25076016483911845</v>
      </c>
      <c r="Q66" s="5">
        <v>122</v>
      </c>
      <c r="R66" s="5"/>
      <c r="S66" s="5">
        <f t="shared" si="5"/>
        <v>-7.5666854998664212E-2</v>
      </c>
      <c r="T66" s="5">
        <v>3.39</v>
      </c>
      <c r="U66" s="5"/>
      <c r="V66" s="5">
        <f t="shared" si="6"/>
        <v>0.22243050597840741</v>
      </c>
      <c r="W66" s="5">
        <v>3.39</v>
      </c>
      <c r="X66" s="5"/>
      <c r="Y66" s="5">
        <f t="shared" si="7"/>
        <v>0.21682311140286367</v>
      </c>
      <c r="Z66" s="5">
        <v>8.6</v>
      </c>
      <c r="AA66" s="5"/>
      <c r="AB66" s="5">
        <f t="shared" si="8"/>
        <v>-0.50725308592052787</v>
      </c>
      <c r="AC66" s="5">
        <v>84</v>
      </c>
      <c r="AD66" s="5"/>
      <c r="AE66" s="5">
        <f t="shared" si="9"/>
        <v>-0.52963707030148732</v>
      </c>
      <c r="AF66" s="5">
        <v>4800</v>
      </c>
      <c r="AG66" s="5"/>
      <c r="AH66" s="5">
        <f t="shared" si="10"/>
        <v>-0.68273167055467088</v>
      </c>
      <c r="AI66" s="5">
        <v>26</v>
      </c>
      <c r="AJ66" s="5"/>
      <c r="AK66" s="5">
        <f t="shared" si="11"/>
        <v>0.12092383982201434</v>
      </c>
      <c r="AL66" s="5">
        <v>32</v>
      </c>
      <c r="AM66" s="5"/>
      <c r="AN66" s="5">
        <f t="shared" si="12"/>
        <v>0.19746829918645692</v>
      </c>
      <c r="AO66" s="5">
        <v>11245</v>
      </c>
    </row>
    <row r="67" spans="1:41" x14ac:dyDescent="0.2">
      <c r="A67" s="5"/>
      <c r="B67" s="5">
        <v>104.9</v>
      </c>
      <c r="C67" s="5"/>
      <c r="D67" s="5">
        <f t="shared" ref="D67:D130" si="13">(B67-$B$208)/($B$209)</f>
        <v>1.0520924681603243</v>
      </c>
      <c r="E67" s="5">
        <v>175</v>
      </c>
      <c r="F67" s="5"/>
      <c r="G67" s="5">
        <f t="shared" ref="G67:G130" si="14">(E67-$E$208)/($E$209)</f>
        <v>7.6965635603634397E-2</v>
      </c>
      <c r="H67" s="5">
        <v>66.099999999999994</v>
      </c>
      <c r="I67" s="5"/>
      <c r="J67" s="5">
        <f t="shared" ref="J67:J130" si="15">(H67-$H$208)/($H$209)</f>
        <v>0.30818990731819373</v>
      </c>
      <c r="K67" s="5">
        <v>54.4</v>
      </c>
      <c r="L67" s="5"/>
      <c r="M67" s="5">
        <f t="shared" ref="M67:M130" si="16">(K67-$K$208)/($K$209)</f>
        <v>0.27629051816781813</v>
      </c>
      <c r="N67" s="5">
        <v>2670</v>
      </c>
      <c r="O67" s="5"/>
      <c r="P67" s="5">
        <f t="shared" ref="P67:P130" si="17">(N67-$N$208)/($N$209)</f>
        <v>0.21977817779873293</v>
      </c>
      <c r="Q67" s="5">
        <v>140</v>
      </c>
      <c r="R67" s="5"/>
      <c r="S67" s="5">
        <f t="shared" ref="S67:S130" si="18">(Q67-$Q$208)/($Q$209)</f>
        <v>0.45414471036200027</v>
      </c>
      <c r="T67" s="5">
        <v>3.76</v>
      </c>
      <c r="U67" s="5"/>
      <c r="V67" s="5">
        <f t="shared" ref="V67:V130" si="19">(T67-$T$208)/($T$209)</f>
        <v>1.5885320345988614</v>
      </c>
      <c r="W67" s="5">
        <v>3.16</v>
      </c>
      <c r="X67" s="5"/>
      <c r="Y67" s="5">
        <f t="shared" ref="Y67:Y130" si="20">(W67-$W$208)/($W$209)</f>
        <v>-0.64371642585677125</v>
      </c>
      <c r="Z67" s="5">
        <v>8</v>
      </c>
      <c r="AA67" s="5"/>
      <c r="AB67" s="5">
        <f t="shared" ref="AB67:AB130" si="21">(Z67-$Z$208)/($Z$209)</f>
        <v>-1.2177077610312601</v>
      </c>
      <c r="AC67" s="5">
        <v>120</v>
      </c>
      <c r="AD67" s="5"/>
      <c r="AE67" s="5">
        <f t="shared" ref="AE67:AE130" si="22">(AC67-$AC$208)/($AC$209)</f>
        <v>0.48219869952118327</v>
      </c>
      <c r="AF67" s="5">
        <v>5000</v>
      </c>
      <c r="AG67" s="5"/>
      <c r="AH67" s="5">
        <f t="shared" ref="AH67:AH130" si="23">(AF67-$AF$208)/($AF$209)</f>
        <v>-0.26211561506644432</v>
      </c>
      <c r="AI67" s="5">
        <v>19</v>
      </c>
      <c r="AJ67" s="5"/>
      <c r="AK67" s="5">
        <f t="shared" ref="AK67:AK130" si="24">(AI67-$AI$208)/($AI$209)</f>
        <v>-0.95353876169247687</v>
      </c>
      <c r="AL67" s="5">
        <v>27</v>
      </c>
      <c r="AM67" s="5"/>
      <c r="AN67" s="5">
        <f t="shared" ref="AN67:AN130" si="25">(AL67-$AL$208)/($AL$209)</f>
        <v>-0.55079420235187293</v>
      </c>
      <c r="AO67" s="5">
        <v>18280</v>
      </c>
    </row>
    <row r="68" spans="1:41" x14ac:dyDescent="0.2">
      <c r="A68" s="5"/>
      <c r="B68" s="5">
        <v>104.9</v>
      </c>
      <c r="C68" s="5"/>
      <c r="D68" s="5">
        <f t="shared" si="13"/>
        <v>1.0520924681603243</v>
      </c>
      <c r="E68" s="5">
        <v>175</v>
      </c>
      <c r="F68" s="5"/>
      <c r="G68" s="5">
        <f t="shared" si="14"/>
        <v>7.6965635603634397E-2</v>
      </c>
      <c r="H68" s="5">
        <v>66.099999999999994</v>
      </c>
      <c r="I68" s="5"/>
      <c r="J68" s="5">
        <f t="shared" si="15"/>
        <v>0.30818990731819373</v>
      </c>
      <c r="K68" s="5">
        <v>54.4</v>
      </c>
      <c r="L68" s="5"/>
      <c r="M68" s="5">
        <f t="shared" si="16"/>
        <v>0.27629051816781813</v>
      </c>
      <c r="N68" s="5">
        <v>2700</v>
      </c>
      <c r="O68" s="5"/>
      <c r="P68" s="5">
        <f t="shared" si="17"/>
        <v>0.27739511771357184</v>
      </c>
      <c r="Q68" s="5">
        <v>134</v>
      </c>
      <c r="R68" s="5"/>
      <c r="S68" s="5">
        <f t="shared" si="18"/>
        <v>0.27754085524177879</v>
      </c>
      <c r="T68" s="5">
        <v>3.43</v>
      </c>
      <c r="U68" s="5"/>
      <c r="V68" s="5">
        <f t="shared" si="19"/>
        <v>0.37011715772115944</v>
      </c>
      <c r="W68" s="5">
        <v>3.64</v>
      </c>
      <c r="X68" s="5"/>
      <c r="Y68" s="5">
        <f t="shared" si="20"/>
        <v>1.1521921736415974</v>
      </c>
      <c r="Z68" s="9">
        <v>10.75</v>
      </c>
      <c r="AA68" s="10">
        <v>22</v>
      </c>
      <c r="AB68" s="5">
        <f t="shared" si="21"/>
        <v>2.0385428332262649</v>
      </c>
      <c r="AC68" s="5">
        <v>72</v>
      </c>
      <c r="AD68" s="5"/>
      <c r="AE68" s="5">
        <f t="shared" si="22"/>
        <v>-0.86691566024237754</v>
      </c>
      <c r="AF68" s="5">
        <v>4200</v>
      </c>
      <c r="AG68" s="5"/>
      <c r="AH68" s="5">
        <f t="shared" si="23"/>
        <v>-1.9445798370193506</v>
      </c>
      <c r="AI68" s="5">
        <v>31</v>
      </c>
      <c r="AJ68" s="5"/>
      <c r="AK68" s="5">
        <f t="shared" si="24"/>
        <v>0.88839712661807946</v>
      </c>
      <c r="AL68" s="5">
        <v>39</v>
      </c>
      <c r="AM68" s="5"/>
      <c r="AN68" s="5">
        <f t="shared" si="25"/>
        <v>1.2450358013401188</v>
      </c>
      <c r="AO68" s="5">
        <v>18344</v>
      </c>
    </row>
    <row r="69" spans="1:41" x14ac:dyDescent="0.2">
      <c r="A69" s="5"/>
      <c r="B69" s="5">
        <v>110</v>
      </c>
      <c r="C69" s="5"/>
      <c r="D69" s="5">
        <f t="shared" si="13"/>
        <v>1.9190581236965887</v>
      </c>
      <c r="E69" s="5">
        <v>190.9</v>
      </c>
      <c r="F69" s="5"/>
      <c r="G69" s="5">
        <f t="shared" si="14"/>
        <v>1.3654581330359887</v>
      </c>
      <c r="H69" s="5">
        <v>70.3</v>
      </c>
      <c r="I69" s="5"/>
      <c r="J69" s="5">
        <f t="shared" si="15"/>
        <v>2.2913850508230675</v>
      </c>
      <c r="K69" s="5">
        <v>56.5</v>
      </c>
      <c r="L69" s="5"/>
      <c r="M69" s="5">
        <f t="shared" si="16"/>
        <v>1.1357057498965215</v>
      </c>
      <c r="N69" s="5">
        <v>3515</v>
      </c>
      <c r="O69" s="5"/>
      <c r="P69" s="5">
        <f t="shared" si="17"/>
        <v>1.8426553187333632</v>
      </c>
      <c r="Q69" s="5">
        <v>183</v>
      </c>
      <c r="R69" s="5"/>
      <c r="S69" s="5">
        <f t="shared" si="18"/>
        <v>1.719805672056921</v>
      </c>
      <c r="T69" s="5">
        <v>3.58</v>
      </c>
      <c r="U69" s="5"/>
      <c r="V69" s="5">
        <f t="shared" si="19"/>
        <v>0.92394210175647884</v>
      </c>
      <c r="W69" s="5">
        <v>3.64</v>
      </c>
      <c r="X69" s="5"/>
      <c r="Y69" s="5">
        <f t="shared" si="20"/>
        <v>1.1521921736415974</v>
      </c>
      <c r="Z69" s="9">
        <v>10.75</v>
      </c>
      <c r="AA69" s="10">
        <v>21.5</v>
      </c>
      <c r="AB69" s="5">
        <f t="shared" si="21"/>
        <v>2.0385428332262649</v>
      </c>
      <c r="AC69" s="5">
        <v>123</v>
      </c>
      <c r="AD69" s="5"/>
      <c r="AE69" s="5">
        <f t="shared" si="22"/>
        <v>0.5665183470064058</v>
      </c>
      <c r="AF69" s="5">
        <v>4350</v>
      </c>
      <c r="AG69" s="5"/>
      <c r="AH69" s="5">
        <f t="shared" si="23"/>
        <v>-1.6291177954031806</v>
      </c>
      <c r="AI69" s="5">
        <v>22</v>
      </c>
      <c r="AJ69" s="5"/>
      <c r="AK69" s="5">
        <f t="shared" si="24"/>
        <v>-0.49305478961483773</v>
      </c>
      <c r="AL69" s="5">
        <v>25</v>
      </c>
      <c r="AM69" s="5"/>
      <c r="AN69" s="5">
        <f t="shared" si="25"/>
        <v>-0.85009920296720487</v>
      </c>
      <c r="AO69" s="5">
        <v>25552</v>
      </c>
    </row>
    <row r="70" spans="1:41" x14ac:dyDescent="0.2">
      <c r="A70" s="5"/>
      <c r="B70" s="5">
        <v>110</v>
      </c>
      <c r="C70" s="5"/>
      <c r="D70" s="5">
        <f t="shared" si="13"/>
        <v>1.9190581236965887</v>
      </c>
      <c r="E70" s="5">
        <v>190.9</v>
      </c>
      <c r="F70" s="5"/>
      <c r="G70" s="5">
        <f t="shared" si="14"/>
        <v>1.3654581330359887</v>
      </c>
      <c r="H70" s="5">
        <v>70.3</v>
      </c>
      <c r="I70" s="5"/>
      <c r="J70" s="5">
        <f t="shared" si="15"/>
        <v>2.2913850508230675</v>
      </c>
      <c r="K70" s="5">
        <v>58.7</v>
      </c>
      <c r="L70" s="5"/>
      <c r="M70" s="5">
        <f t="shared" si="16"/>
        <v>2.0360455164694495</v>
      </c>
      <c r="N70" s="5">
        <v>3750</v>
      </c>
      <c r="O70" s="5"/>
      <c r="P70" s="5">
        <f t="shared" si="17"/>
        <v>2.293988014732935</v>
      </c>
      <c r="Q70" s="5">
        <v>183</v>
      </c>
      <c r="R70" s="5"/>
      <c r="S70" s="5">
        <f t="shared" si="18"/>
        <v>1.719805672056921</v>
      </c>
      <c r="T70" s="5">
        <v>3.58</v>
      </c>
      <c r="U70" s="5"/>
      <c r="V70" s="5">
        <f t="shared" si="19"/>
        <v>0.92394210175647884</v>
      </c>
      <c r="W70" s="5">
        <v>3.64</v>
      </c>
      <c r="X70" s="5"/>
      <c r="Y70" s="5">
        <f t="shared" si="20"/>
        <v>1.1521921736415974</v>
      </c>
      <c r="Z70" s="9">
        <v>10.75</v>
      </c>
      <c r="AA70" s="10">
        <v>21.5</v>
      </c>
      <c r="AB70" s="5">
        <f t="shared" si="21"/>
        <v>2.0385428332262649</v>
      </c>
      <c r="AC70" s="5">
        <v>123</v>
      </c>
      <c r="AD70" s="5"/>
      <c r="AE70" s="5">
        <f t="shared" si="22"/>
        <v>0.5665183470064058</v>
      </c>
      <c r="AF70" s="5">
        <v>4350</v>
      </c>
      <c r="AG70" s="5"/>
      <c r="AH70" s="5">
        <f t="shared" si="23"/>
        <v>-1.6291177954031806</v>
      </c>
      <c r="AI70" s="5">
        <v>22</v>
      </c>
      <c r="AJ70" s="5"/>
      <c r="AK70" s="5">
        <f t="shared" si="24"/>
        <v>-0.49305478961483773</v>
      </c>
      <c r="AL70" s="5">
        <v>25</v>
      </c>
      <c r="AM70" s="5"/>
      <c r="AN70" s="5">
        <f t="shared" si="25"/>
        <v>-0.85009920296720487</v>
      </c>
      <c r="AO70" s="5">
        <v>28248</v>
      </c>
    </row>
    <row r="71" spans="1:41" x14ac:dyDescent="0.2">
      <c r="A71" s="5"/>
      <c r="B71" s="5">
        <v>106.7</v>
      </c>
      <c r="C71" s="5"/>
      <c r="D71" s="5">
        <f t="shared" si="13"/>
        <v>1.3580803465848881</v>
      </c>
      <c r="E71" s="5">
        <v>187.5</v>
      </c>
      <c r="F71" s="5"/>
      <c r="G71" s="5">
        <f t="shared" si="14"/>
        <v>1.0899314354718372</v>
      </c>
      <c r="H71" s="5">
        <v>70.3</v>
      </c>
      <c r="I71" s="5"/>
      <c r="J71" s="5">
        <f t="shared" si="15"/>
        <v>2.2913850508230675</v>
      </c>
      <c r="K71" s="5">
        <v>54.9</v>
      </c>
      <c r="L71" s="5"/>
      <c r="M71" s="5">
        <f t="shared" si="16"/>
        <v>0.48091319238893787</v>
      </c>
      <c r="N71" s="5">
        <v>3495</v>
      </c>
      <c r="O71" s="5"/>
      <c r="P71" s="5">
        <f t="shared" si="17"/>
        <v>1.8042440254568037</v>
      </c>
      <c r="Q71" s="5">
        <v>183</v>
      </c>
      <c r="R71" s="5"/>
      <c r="S71" s="5">
        <f t="shared" si="18"/>
        <v>1.719805672056921</v>
      </c>
      <c r="T71" s="5">
        <v>3.58</v>
      </c>
      <c r="U71" s="5"/>
      <c r="V71" s="5">
        <f t="shared" si="19"/>
        <v>0.92394210175647884</v>
      </c>
      <c r="W71" s="5">
        <v>3.64</v>
      </c>
      <c r="X71" s="5"/>
      <c r="Y71" s="5">
        <f t="shared" si="20"/>
        <v>1.1521921736415974</v>
      </c>
      <c r="Z71" s="9">
        <v>10.75</v>
      </c>
      <c r="AA71" s="10">
        <v>21.5</v>
      </c>
      <c r="AB71" s="5">
        <f t="shared" si="21"/>
        <v>2.0385428332262649</v>
      </c>
      <c r="AC71" s="5">
        <v>123</v>
      </c>
      <c r="AD71" s="5"/>
      <c r="AE71" s="5">
        <f t="shared" si="22"/>
        <v>0.5665183470064058</v>
      </c>
      <c r="AF71" s="5">
        <v>4350</v>
      </c>
      <c r="AG71" s="5"/>
      <c r="AH71" s="5">
        <f t="shared" si="23"/>
        <v>-1.6291177954031806</v>
      </c>
      <c r="AI71" s="5">
        <v>22</v>
      </c>
      <c r="AJ71" s="5"/>
      <c r="AK71" s="5">
        <f t="shared" si="24"/>
        <v>-0.49305478961483773</v>
      </c>
      <c r="AL71" s="5">
        <v>25</v>
      </c>
      <c r="AM71" s="5"/>
      <c r="AN71" s="5">
        <f t="shared" si="25"/>
        <v>-0.85009920296720487</v>
      </c>
      <c r="AO71" s="5">
        <v>28176</v>
      </c>
    </row>
    <row r="72" spans="1:41" x14ac:dyDescent="0.2">
      <c r="A72" s="5"/>
      <c r="B72" s="9">
        <v>114.25</v>
      </c>
      <c r="C72" s="10">
        <v>115.6</v>
      </c>
      <c r="D72" s="5">
        <f t="shared" si="13"/>
        <v>2.6415295033101436</v>
      </c>
      <c r="E72" s="5">
        <v>202.6</v>
      </c>
      <c r="F72" s="5"/>
      <c r="G72" s="5">
        <f t="shared" si="14"/>
        <v>2.3135941217126255</v>
      </c>
      <c r="H72" s="9">
        <v>59.9</v>
      </c>
      <c r="I72" s="10">
        <v>71.7</v>
      </c>
      <c r="J72" s="5">
        <f t="shared" si="15"/>
        <v>-2.6193838759509016</v>
      </c>
      <c r="K72" s="5">
        <v>56.3</v>
      </c>
      <c r="L72" s="5"/>
      <c r="M72" s="5">
        <f t="shared" si="16"/>
        <v>1.0538566802080724</v>
      </c>
      <c r="N72" s="5">
        <v>3770</v>
      </c>
      <c r="O72" s="5"/>
      <c r="P72" s="5">
        <f t="shared" si="17"/>
        <v>2.332399308009494</v>
      </c>
      <c r="Q72" s="5">
        <v>183</v>
      </c>
      <c r="R72" s="5"/>
      <c r="S72" s="5">
        <f t="shared" si="18"/>
        <v>1.719805672056921</v>
      </c>
      <c r="T72" s="5">
        <v>3.58</v>
      </c>
      <c r="U72" s="5"/>
      <c r="V72" s="5">
        <f t="shared" si="19"/>
        <v>0.92394210175647884</v>
      </c>
      <c r="W72" s="5">
        <v>3.64</v>
      </c>
      <c r="X72" s="5"/>
      <c r="Y72" s="5">
        <f t="shared" si="20"/>
        <v>1.1521921736415974</v>
      </c>
      <c r="Z72" s="9">
        <v>10.75</v>
      </c>
      <c r="AA72" s="10">
        <v>21.5</v>
      </c>
      <c r="AB72" s="5">
        <f t="shared" si="21"/>
        <v>2.0385428332262649</v>
      </c>
      <c r="AC72" s="5">
        <v>123</v>
      </c>
      <c r="AD72" s="5"/>
      <c r="AE72" s="5">
        <f t="shared" si="22"/>
        <v>0.5665183470064058</v>
      </c>
      <c r="AF72" s="5">
        <v>4350</v>
      </c>
      <c r="AG72" s="5"/>
      <c r="AH72" s="5">
        <f t="shared" si="23"/>
        <v>-1.6291177954031806</v>
      </c>
      <c r="AI72" s="5">
        <v>22</v>
      </c>
      <c r="AJ72" s="5"/>
      <c r="AK72" s="5">
        <f t="shared" si="24"/>
        <v>-0.49305478961483773</v>
      </c>
      <c r="AL72" s="5">
        <v>25</v>
      </c>
      <c r="AM72" s="5"/>
      <c r="AN72" s="5">
        <f t="shared" si="25"/>
        <v>-0.85009920296720487</v>
      </c>
      <c r="AO72" s="5">
        <v>31600</v>
      </c>
    </row>
    <row r="73" spans="1:41" x14ac:dyDescent="0.2">
      <c r="A73" s="5"/>
      <c r="B73" s="9">
        <v>114.25</v>
      </c>
      <c r="C73" s="10">
        <v>115.6</v>
      </c>
      <c r="D73" s="5">
        <f t="shared" si="13"/>
        <v>2.6415295033101436</v>
      </c>
      <c r="E73" s="5">
        <v>202.6</v>
      </c>
      <c r="F73" s="5"/>
      <c r="G73" s="5">
        <f t="shared" si="14"/>
        <v>2.3135941217126255</v>
      </c>
      <c r="H73" s="9">
        <v>59.9</v>
      </c>
      <c r="I73" s="10">
        <v>71.7</v>
      </c>
      <c r="J73" s="5">
        <f t="shared" si="15"/>
        <v>-2.6193838759509016</v>
      </c>
      <c r="K73" s="5">
        <v>56.5</v>
      </c>
      <c r="L73" s="5"/>
      <c r="M73" s="5">
        <f t="shared" si="16"/>
        <v>1.1357057498965215</v>
      </c>
      <c r="N73" s="5">
        <v>3740</v>
      </c>
      <c r="O73" s="5"/>
      <c r="P73" s="5">
        <f t="shared" si="17"/>
        <v>2.2747823680946553</v>
      </c>
      <c r="Q73" s="9">
        <v>207</v>
      </c>
      <c r="R73" s="10">
        <v>234</v>
      </c>
      <c r="S73" s="5">
        <f t="shared" si="18"/>
        <v>2.4262210925378072</v>
      </c>
      <c r="T73" s="5">
        <v>3.46</v>
      </c>
      <c r="U73" s="5"/>
      <c r="V73" s="5">
        <f t="shared" si="19"/>
        <v>0.48088214652822264</v>
      </c>
      <c r="W73" s="5">
        <v>3.1</v>
      </c>
      <c r="X73" s="5"/>
      <c r="Y73" s="5">
        <f t="shared" si="20"/>
        <v>-0.86820500079406759</v>
      </c>
      <c r="Z73" s="5">
        <v>8.3000000000000007</v>
      </c>
      <c r="AA73" s="5"/>
      <c r="AB73" s="5">
        <f t="shared" si="21"/>
        <v>-0.86248042347589293</v>
      </c>
      <c r="AC73" s="5">
        <v>155</v>
      </c>
      <c r="AD73" s="5"/>
      <c r="AE73" s="5">
        <f t="shared" si="22"/>
        <v>1.4659279201821129</v>
      </c>
      <c r="AF73" s="5">
        <v>4750</v>
      </c>
      <c r="AG73" s="5"/>
      <c r="AH73" s="5">
        <f t="shared" si="23"/>
        <v>-0.78788568442672746</v>
      </c>
      <c r="AI73" s="5">
        <v>16</v>
      </c>
      <c r="AJ73" s="5"/>
      <c r="AK73" s="5">
        <f t="shared" si="24"/>
        <v>-1.4140227337701159</v>
      </c>
      <c r="AL73" s="5">
        <v>18</v>
      </c>
      <c r="AM73" s="5"/>
      <c r="AN73" s="5">
        <f t="shared" si="25"/>
        <v>-1.8976667051208667</v>
      </c>
      <c r="AO73" s="5">
        <v>34184</v>
      </c>
    </row>
    <row r="74" spans="1:41" x14ac:dyDescent="0.2">
      <c r="A74" s="5"/>
      <c r="B74" s="9">
        <v>96.6</v>
      </c>
      <c r="C74" s="5"/>
      <c r="D74" s="5">
        <f t="shared" si="13"/>
        <v>-0.358851637908502</v>
      </c>
      <c r="E74" s="5">
        <v>180.3</v>
      </c>
      <c r="F74" s="5"/>
      <c r="G74" s="5">
        <f t="shared" si="14"/>
        <v>0.50646313474775329</v>
      </c>
      <c r="H74" s="9">
        <v>70.5</v>
      </c>
      <c r="I74" s="5"/>
      <c r="J74" s="5">
        <f t="shared" si="15"/>
        <v>2.3858229147994914</v>
      </c>
      <c r="K74" s="5">
        <v>50.8</v>
      </c>
      <c r="L74" s="5"/>
      <c r="M74" s="5">
        <f t="shared" si="16"/>
        <v>-1.1969927362242445</v>
      </c>
      <c r="N74" s="5">
        <v>3685</v>
      </c>
      <c r="O74" s="5"/>
      <c r="P74" s="5">
        <f t="shared" si="17"/>
        <v>2.169151311584117</v>
      </c>
      <c r="Q74" s="9">
        <v>207</v>
      </c>
      <c r="R74" s="10">
        <v>234</v>
      </c>
      <c r="S74" s="5">
        <f t="shared" si="18"/>
        <v>2.4262210925378072</v>
      </c>
      <c r="T74" s="5">
        <v>3.46</v>
      </c>
      <c r="U74" s="5"/>
      <c r="V74" s="5">
        <f t="shared" si="19"/>
        <v>0.48088214652822264</v>
      </c>
      <c r="W74" s="5">
        <v>3.1</v>
      </c>
      <c r="X74" s="5"/>
      <c r="Y74" s="5">
        <f t="shared" si="20"/>
        <v>-0.86820500079406759</v>
      </c>
      <c r="Z74" s="5">
        <v>8.3000000000000007</v>
      </c>
      <c r="AA74" s="5"/>
      <c r="AB74" s="5">
        <f t="shared" si="21"/>
        <v>-0.86248042347589293</v>
      </c>
      <c r="AC74" s="5">
        <v>155</v>
      </c>
      <c r="AD74" s="5"/>
      <c r="AE74" s="5">
        <f t="shared" si="22"/>
        <v>1.4659279201821129</v>
      </c>
      <c r="AF74" s="5">
        <v>4750</v>
      </c>
      <c r="AG74" s="5"/>
      <c r="AH74" s="5">
        <f t="shared" si="23"/>
        <v>-0.78788568442672746</v>
      </c>
      <c r="AI74" s="5">
        <v>16</v>
      </c>
      <c r="AJ74" s="5"/>
      <c r="AK74" s="5">
        <f t="shared" si="24"/>
        <v>-1.4140227337701159</v>
      </c>
      <c r="AL74" s="5">
        <v>18</v>
      </c>
      <c r="AM74" s="5"/>
      <c r="AN74" s="5">
        <f t="shared" si="25"/>
        <v>-1.8976667051208667</v>
      </c>
      <c r="AO74" s="5">
        <v>35056</v>
      </c>
    </row>
    <row r="75" spans="1:41" x14ac:dyDescent="0.2">
      <c r="A75" s="5"/>
      <c r="B75" s="9">
        <v>114.25</v>
      </c>
      <c r="C75" s="8">
        <v>120.9</v>
      </c>
      <c r="D75" s="5">
        <f t="shared" si="13"/>
        <v>2.6415295033101436</v>
      </c>
      <c r="E75" s="9">
        <v>208.3</v>
      </c>
      <c r="F75" s="10">
        <v>208.1</v>
      </c>
      <c r="G75" s="5">
        <f t="shared" si="14"/>
        <v>2.7755065264525274</v>
      </c>
      <c r="H75" s="9">
        <v>59.9</v>
      </c>
      <c r="I75" s="10">
        <v>71.7</v>
      </c>
      <c r="J75" s="5">
        <f t="shared" si="15"/>
        <v>-2.6193838759509016</v>
      </c>
      <c r="K75" s="5">
        <v>56.7</v>
      </c>
      <c r="L75" s="5"/>
      <c r="M75" s="5">
        <f t="shared" si="16"/>
        <v>1.2175548195849706</v>
      </c>
      <c r="N75" s="5">
        <v>3900</v>
      </c>
      <c r="O75" s="5"/>
      <c r="P75" s="5">
        <f t="shared" si="17"/>
        <v>2.5820727143071296</v>
      </c>
      <c r="Q75" s="9">
        <v>207</v>
      </c>
      <c r="R75" s="8">
        <v>308</v>
      </c>
      <c r="S75" s="5">
        <f t="shared" si="18"/>
        <v>2.4262210925378072</v>
      </c>
      <c r="T75" s="5">
        <v>3.8</v>
      </c>
      <c r="U75" s="5"/>
      <c r="V75" s="5">
        <f t="shared" si="19"/>
        <v>1.7362186863416134</v>
      </c>
      <c r="W75" s="5">
        <v>3.35</v>
      </c>
      <c r="X75" s="5"/>
      <c r="Y75" s="5">
        <f t="shared" si="20"/>
        <v>6.7164061444666134E-2</v>
      </c>
      <c r="Z75" s="5">
        <v>8</v>
      </c>
      <c r="AA75" s="5"/>
      <c r="AB75" s="5">
        <f t="shared" si="21"/>
        <v>-1.2177077610312601</v>
      </c>
      <c r="AC75" s="5">
        <v>184</v>
      </c>
      <c r="AD75" s="5"/>
      <c r="AE75" s="5">
        <f t="shared" si="22"/>
        <v>2.2810178458725976</v>
      </c>
      <c r="AF75" s="5">
        <v>4500</v>
      </c>
      <c r="AG75" s="5"/>
      <c r="AH75" s="5">
        <f t="shared" si="23"/>
        <v>-1.3136557537870106</v>
      </c>
      <c r="AI75" s="5">
        <v>14</v>
      </c>
      <c r="AJ75" s="5"/>
      <c r="AK75" s="5">
        <f t="shared" si="24"/>
        <v>-1.7210120484885418</v>
      </c>
      <c r="AL75" s="5">
        <v>16</v>
      </c>
      <c r="AM75" s="5"/>
      <c r="AN75" s="5">
        <f t="shared" si="25"/>
        <v>-2.1969717057361988</v>
      </c>
      <c r="AO75" s="5">
        <v>40960</v>
      </c>
    </row>
    <row r="76" spans="1:41" x14ac:dyDescent="0.2">
      <c r="A76" s="5"/>
      <c r="B76" s="5">
        <v>112</v>
      </c>
      <c r="C76" s="5"/>
      <c r="D76" s="5">
        <f t="shared" si="13"/>
        <v>2.2590446552794381</v>
      </c>
      <c r="E76" s="5">
        <v>199.2</v>
      </c>
      <c r="F76" s="5"/>
      <c r="G76" s="5">
        <f t="shared" si="14"/>
        <v>2.038067424148474</v>
      </c>
      <c r="H76" s="9">
        <v>59.9</v>
      </c>
      <c r="I76" s="10">
        <v>72</v>
      </c>
      <c r="J76" s="5">
        <f t="shared" si="15"/>
        <v>-2.6193838759509016</v>
      </c>
      <c r="K76" s="5">
        <v>55.4</v>
      </c>
      <c r="L76" s="5"/>
      <c r="M76" s="5">
        <f t="shared" si="16"/>
        <v>0.68553586661005761</v>
      </c>
      <c r="N76" s="5">
        <v>3715</v>
      </c>
      <c r="O76" s="5"/>
      <c r="P76" s="5">
        <f t="shared" si="17"/>
        <v>2.2267682514989562</v>
      </c>
      <c r="Q76" s="9">
        <v>207</v>
      </c>
      <c r="R76" s="8">
        <v>304</v>
      </c>
      <c r="S76" s="5">
        <f t="shared" si="18"/>
        <v>2.4262210925378072</v>
      </c>
      <c r="T76" s="5">
        <v>3.8</v>
      </c>
      <c r="U76" s="5"/>
      <c r="V76" s="5">
        <f t="shared" si="19"/>
        <v>1.7362186863416134</v>
      </c>
      <c r="W76" s="5">
        <v>3.35</v>
      </c>
      <c r="X76" s="5"/>
      <c r="Y76" s="5">
        <f t="shared" si="20"/>
        <v>6.7164061444666134E-2</v>
      </c>
      <c r="Z76" s="5">
        <v>8</v>
      </c>
      <c r="AA76" s="5"/>
      <c r="AB76" s="5">
        <f t="shared" si="21"/>
        <v>-1.2177077610312601</v>
      </c>
      <c r="AC76" s="5">
        <v>184</v>
      </c>
      <c r="AD76" s="5"/>
      <c r="AE76" s="5">
        <f t="shared" si="22"/>
        <v>2.2810178458725976</v>
      </c>
      <c r="AF76" s="5">
        <v>4500</v>
      </c>
      <c r="AG76" s="5"/>
      <c r="AH76" s="5">
        <f t="shared" si="23"/>
        <v>-1.3136557537870106</v>
      </c>
      <c r="AI76" s="5">
        <v>14</v>
      </c>
      <c r="AJ76" s="5"/>
      <c r="AK76" s="5">
        <f t="shared" si="24"/>
        <v>-1.7210120484885418</v>
      </c>
      <c r="AL76" s="5">
        <v>16</v>
      </c>
      <c r="AM76" s="5"/>
      <c r="AN76" s="5">
        <f t="shared" si="25"/>
        <v>-2.1969717057361988</v>
      </c>
      <c r="AO76" s="5">
        <v>45400</v>
      </c>
    </row>
    <row r="77" spans="1:41" x14ac:dyDescent="0.2">
      <c r="A77" s="5"/>
      <c r="B77" s="5">
        <v>102.7</v>
      </c>
      <c r="C77" s="5"/>
      <c r="D77" s="5">
        <f t="shared" si="13"/>
        <v>0.67810728341918958</v>
      </c>
      <c r="E77" s="5">
        <v>178.4</v>
      </c>
      <c r="F77" s="5"/>
      <c r="G77" s="5">
        <f t="shared" si="14"/>
        <v>0.352492333167786</v>
      </c>
      <c r="H77" s="5">
        <v>68</v>
      </c>
      <c r="I77" s="5"/>
      <c r="J77" s="5">
        <f t="shared" si="15"/>
        <v>1.2053496150942102</v>
      </c>
      <c r="K77" s="5">
        <v>54.8</v>
      </c>
      <c r="L77" s="5"/>
      <c r="M77" s="5">
        <f t="shared" si="16"/>
        <v>0.43998865754471334</v>
      </c>
      <c r="N77" s="5">
        <v>2910</v>
      </c>
      <c r="O77" s="5"/>
      <c r="P77" s="5">
        <f t="shared" si="17"/>
        <v>0.68071369711744445</v>
      </c>
      <c r="Q77" s="5">
        <v>140</v>
      </c>
      <c r="R77" s="5"/>
      <c r="S77" s="5">
        <f t="shared" si="18"/>
        <v>0.45414471036200027</v>
      </c>
      <c r="T77" s="5">
        <v>3.78</v>
      </c>
      <c r="U77" s="5"/>
      <c r="V77" s="5">
        <f t="shared" si="19"/>
        <v>1.6623753604702374</v>
      </c>
      <c r="W77" s="5">
        <v>3.12</v>
      </c>
      <c r="X77" s="5"/>
      <c r="Y77" s="5">
        <f t="shared" si="20"/>
        <v>-0.79337547581496881</v>
      </c>
      <c r="Z77" s="5">
        <v>8</v>
      </c>
      <c r="AA77" s="5"/>
      <c r="AB77" s="5">
        <f t="shared" si="21"/>
        <v>-1.2177077610312601</v>
      </c>
      <c r="AC77" s="5">
        <v>175</v>
      </c>
      <c r="AD77" s="5"/>
      <c r="AE77" s="5">
        <f t="shared" si="22"/>
        <v>2.0280589034169298</v>
      </c>
      <c r="AF77" s="5">
        <v>5000</v>
      </c>
      <c r="AG77" s="5"/>
      <c r="AH77" s="5">
        <f t="shared" si="23"/>
        <v>-0.26211561506644432</v>
      </c>
      <c r="AI77" s="5">
        <v>19</v>
      </c>
      <c r="AJ77" s="5"/>
      <c r="AK77" s="5">
        <f t="shared" si="24"/>
        <v>-0.95353876169247687</v>
      </c>
      <c r="AL77" s="5">
        <v>24</v>
      </c>
      <c r="AM77" s="5"/>
      <c r="AN77" s="5">
        <f t="shared" si="25"/>
        <v>-0.99975170327487084</v>
      </c>
      <c r="AO77" s="5">
        <v>16503</v>
      </c>
    </row>
    <row r="78" spans="1:41" x14ac:dyDescent="0.2">
      <c r="A78" s="5"/>
      <c r="B78" s="5">
        <v>93.7</v>
      </c>
      <c r="C78" s="5"/>
      <c r="D78" s="5">
        <f t="shared" si="13"/>
        <v>-0.85183210870363191</v>
      </c>
      <c r="E78" s="5">
        <v>157.30000000000001</v>
      </c>
      <c r="F78" s="5"/>
      <c r="G78" s="5">
        <f t="shared" si="14"/>
        <v>-1.3573939370097396</v>
      </c>
      <c r="H78" s="5">
        <v>64.400000000000006</v>
      </c>
      <c r="I78" s="5"/>
      <c r="J78" s="5">
        <f t="shared" si="15"/>
        <v>-0.49453193648139215</v>
      </c>
      <c r="K78" s="5">
        <v>50.8</v>
      </c>
      <c r="L78" s="5"/>
      <c r="M78" s="5">
        <f t="shared" si="16"/>
        <v>-1.1969927362242445</v>
      </c>
      <c r="N78" s="5">
        <v>1918</v>
      </c>
      <c r="O78" s="5"/>
      <c r="P78" s="5">
        <f t="shared" si="17"/>
        <v>-1.2244864493998966</v>
      </c>
      <c r="Q78" s="5">
        <v>92</v>
      </c>
      <c r="R78" s="5"/>
      <c r="S78" s="5">
        <f t="shared" si="18"/>
        <v>-0.9586861305997717</v>
      </c>
      <c r="T78" s="5">
        <v>2.97</v>
      </c>
      <c r="U78" s="5"/>
      <c r="V78" s="5">
        <f t="shared" si="19"/>
        <v>-1.3282793373204875</v>
      </c>
      <c r="W78" s="5">
        <v>3.23</v>
      </c>
      <c r="X78" s="5"/>
      <c r="Y78" s="5">
        <f t="shared" si="20"/>
        <v>-0.38181308842992645</v>
      </c>
      <c r="Z78" s="5">
        <v>9.4</v>
      </c>
      <c r="AA78" s="5"/>
      <c r="AB78" s="5">
        <f t="shared" si="21"/>
        <v>0.44001981422711661</v>
      </c>
      <c r="AC78" s="5">
        <v>68</v>
      </c>
      <c r="AD78" s="5"/>
      <c r="AE78" s="5">
        <f t="shared" si="22"/>
        <v>-0.97934185688934094</v>
      </c>
      <c r="AF78" s="5">
        <v>5500</v>
      </c>
      <c r="AG78" s="5"/>
      <c r="AH78" s="5">
        <f t="shared" si="23"/>
        <v>0.78942452365412208</v>
      </c>
      <c r="AI78" s="5">
        <v>37</v>
      </c>
      <c r="AJ78" s="5"/>
      <c r="AK78" s="5">
        <f t="shared" si="24"/>
        <v>1.8093650707733575</v>
      </c>
      <c r="AL78" s="5">
        <v>41</v>
      </c>
      <c r="AM78" s="5"/>
      <c r="AN78" s="5">
        <f t="shared" si="25"/>
        <v>1.5443408019554508</v>
      </c>
      <c r="AO78" s="5">
        <v>5389</v>
      </c>
    </row>
    <row r="79" spans="1:41" x14ac:dyDescent="0.2">
      <c r="A79" s="5"/>
      <c r="B79" s="5">
        <v>93.7</v>
      </c>
      <c r="C79" s="5"/>
      <c r="D79" s="5">
        <f t="shared" si="13"/>
        <v>-0.85183210870363191</v>
      </c>
      <c r="E79" s="5">
        <v>157.30000000000001</v>
      </c>
      <c r="F79" s="5"/>
      <c r="G79" s="5">
        <f t="shared" si="14"/>
        <v>-1.3573939370097396</v>
      </c>
      <c r="H79" s="5">
        <v>64.400000000000006</v>
      </c>
      <c r="I79" s="5"/>
      <c r="J79" s="5">
        <f t="shared" si="15"/>
        <v>-0.49453193648139215</v>
      </c>
      <c r="K79" s="5">
        <v>50.8</v>
      </c>
      <c r="L79" s="5"/>
      <c r="M79" s="5">
        <f t="shared" si="16"/>
        <v>-1.1969927362242445</v>
      </c>
      <c r="N79" s="5">
        <v>1944</v>
      </c>
      <c r="O79" s="5"/>
      <c r="P79" s="5">
        <f t="shared" si="17"/>
        <v>-1.1745517681403694</v>
      </c>
      <c r="Q79" s="5">
        <v>92</v>
      </c>
      <c r="R79" s="5"/>
      <c r="S79" s="5">
        <f t="shared" si="18"/>
        <v>-0.9586861305997717</v>
      </c>
      <c r="T79" s="5">
        <v>2.97</v>
      </c>
      <c r="U79" s="5"/>
      <c r="V79" s="5">
        <f t="shared" si="19"/>
        <v>-1.3282793373204875</v>
      </c>
      <c r="W79" s="5">
        <v>3.23</v>
      </c>
      <c r="X79" s="5"/>
      <c r="Y79" s="5">
        <f t="shared" si="20"/>
        <v>-0.38181308842992645</v>
      </c>
      <c r="Z79" s="5">
        <v>9.4</v>
      </c>
      <c r="AA79" s="5"/>
      <c r="AB79" s="5">
        <f t="shared" si="21"/>
        <v>0.44001981422711661</v>
      </c>
      <c r="AC79" s="5">
        <v>68</v>
      </c>
      <c r="AD79" s="5"/>
      <c r="AE79" s="5">
        <f t="shared" si="22"/>
        <v>-0.97934185688934094</v>
      </c>
      <c r="AF79" s="5">
        <v>5500</v>
      </c>
      <c r="AG79" s="5"/>
      <c r="AH79" s="5">
        <f t="shared" si="23"/>
        <v>0.78942452365412208</v>
      </c>
      <c r="AI79" s="5">
        <v>31</v>
      </c>
      <c r="AJ79" s="5"/>
      <c r="AK79" s="5">
        <f t="shared" si="24"/>
        <v>0.88839712661807946</v>
      </c>
      <c r="AL79" s="5">
        <v>38</v>
      </c>
      <c r="AM79" s="5"/>
      <c r="AN79" s="5">
        <f t="shared" si="25"/>
        <v>1.0953833010324527</v>
      </c>
      <c r="AO79" s="5">
        <v>6189</v>
      </c>
    </row>
    <row r="80" spans="1:41" x14ac:dyDescent="0.2">
      <c r="A80" s="5"/>
      <c r="B80" s="5">
        <v>93.7</v>
      </c>
      <c r="C80" s="5"/>
      <c r="D80" s="5">
        <f t="shared" si="13"/>
        <v>-0.85183210870363191</v>
      </c>
      <c r="E80" s="5">
        <v>157.30000000000001</v>
      </c>
      <c r="F80" s="5"/>
      <c r="G80" s="5">
        <f t="shared" si="14"/>
        <v>-1.3573939370097396</v>
      </c>
      <c r="H80" s="5">
        <v>64.400000000000006</v>
      </c>
      <c r="I80" s="5"/>
      <c r="J80" s="5">
        <f t="shared" si="15"/>
        <v>-0.49453193648139215</v>
      </c>
      <c r="K80" s="5">
        <v>50.8</v>
      </c>
      <c r="L80" s="5"/>
      <c r="M80" s="5">
        <f t="shared" si="16"/>
        <v>-1.1969927362242445</v>
      </c>
      <c r="N80" s="5">
        <v>2004</v>
      </c>
      <c r="O80" s="5"/>
      <c r="P80" s="5">
        <f t="shared" si="17"/>
        <v>-1.0593178883106915</v>
      </c>
      <c r="Q80" s="5">
        <v>92</v>
      </c>
      <c r="R80" s="5"/>
      <c r="S80" s="5">
        <f t="shared" si="18"/>
        <v>-0.9586861305997717</v>
      </c>
      <c r="T80" s="5">
        <v>2.97</v>
      </c>
      <c r="U80" s="5"/>
      <c r="V80" s="5">
        <f t="shared" si="19"/>
        <v>-1.3282793373204875</v>
      </c>
      <c r="W80" s="5">
        <v>3.23</v>
      </c>
      <c r="X80" s="5"/>
      <c r="Y80" s="5">
        <f t="shared" si="20"/>
        <v>-0.38181308842992645</v>
      </c>
      <c r="Z80" s="5">
        <v>9.4</v>
      </c>
      <c r="AA80" s="5"/>
      <c r="AB80" s="5">
        <f t="shared" si="21"/>
        <v>0.44001981422711661</v>
      </c>
      <c r="AC80" s="5">
        <v>68</v>
      </c>
      <c r="AD80" s="5"/>
      <c r="AE80" s="5">
        <f t="shared" si="22"/>
        <v>-0.97934185688934094</v>
      </c>
      <c r="AF80" s="5">
        <v>5500</v>
      </c>
      <c r="AG80" s="5"/>
      <c r="AH80" s="5">
        <f t="shared" si="23"/>
        <v>0.78942452365412208</v>
      </c>
      <c r="AI80" s="5">
        <v>31</v>
      </c>
      <c r="AJ80" s="5"/>
      <c r="AK80" s="5">
        <f t="shared" si="24"/>
        <v>0.88839712661807946</v>
      </c>
      <c r="AL80" s="5">
        <v>38</v>
      </c>
      <c r="AM80" s="5"/>
      <c r="AN80" s="5">
        <f t="shared" si="25"/>
        <v>1.0953833010324527</v>
      </c>
      <c r="AO80" s="5">
        <v>6669</v>
      </c>
    </row>
    <row r="81" spans="1:41" x14ac:dyDescent="0.2">
      <c r="A81" s="5"/>
      <c r="B81" s="5">
        <v>93</v>
      </c>
      <c r="C81" s="5"/>
      <c r="D81" s="5">
        <f t="shared" si="13"/>
        <v>-0.97082739475762969</v>
      </c>
      <c r="E81" s="5">
        <v>157.30000000000001</v>
      </c>
      <c r="F81" s="5"/>
      <c r="G81" s="5">
        <f t="shared" si="14"/>
        <v>-1.3573939370097396</v>
      </c>
      <c r="H81" s="5">
        <v>63.8</v>
      </c>
      <c r="I81" s="5"/>
      <c r="J81" s="5">
        <f t="shared" si="15"/>
        <v>-0.77784552841066368</v>
      </c>
      <c r="K81" s="5">
        <v>50.8</v>
      </c>
      <c r="L81" s="5"/>
      <c r="M81" s="5">
        <f t="shared" si="16"/>
        <v>-1.1969927362242445</v>
      </c>
      <c r="N81" s="5">
        <v>2145</v>
      </c>
      <c r="O81" s="5"/>
      <c r="P81" s="5">
        <f t="shared" si="17"/>
        <v>-0.7885182707109486</v>
      </c>
      <c r="Q81" s="5">
        <v>98</v>
      </c>
      <c r="R81" s="5"/>
      <c r="S81" s="5">
        <f t="shared" si="18"/>
        <v>-0.78208227547955023</v>
      </c>
      <c r="T81" s="5">
        <v>3.03</v>
      </c>
      <c r="U81" s="5"/>
      <c r="V81" s="5">
        <f t="shared" si="19"/>
        <v>-1.1067493597063609</v>
      </c>
      <c r="W81" s="5">
        <v>3.39</v>
      </c>
      <c r="X81" s="5"/>
      <c r="Y81" s="5">
        <f t="shared" si="20"/>
        <v>0.21682311140286367</v>
      </c>
      <c r="Z81" s="5">
        <v>7.6</v>
      </c>
      <c r="AA81" s="5"/>
      <c r="AB81" s="5">
        <f t="shared" si="21"/>
        <v>-1.6913442111050825</v>
      </c>
      <c r="AC81" s="5">
        <v>102</v>
      </c>
      <c r="AD81" s="5"/>
      <c r="AE81" s="5">
        <f t="shared" si="22"/>
        <v>-2.3719185390152029E-2</v>
      </c>
      <c r="AF81" s="5">
        <v>5500</v>
      </c>
      <c r="AG81" s="5"/>
      <c r="AH81" s="5">
        <f t="shared" si="23"/>
        <v>0.78942452365412208</v>
      </c>
      <c r="AI81" s="5">
        <v>24</v>
      </c>
      <c r="AJ81" s="5"/>
      <c r="AK81" s="5">
        <f t="shared" si="24"/>
        <v>-0.1860654748964117</v>
      </c>
      <c r="AL81" s="5">
        <v>30</v>
      </c>
      <c r="AM81" s="5"/>
      <c r="AN81" s="5">
        <f t="shared" si="25"/>
        <v>-0.10183670142887503</v>
      </c>
      <c r="AO81" s="5">
        <v>7689</v>
      </c>
    </row>
    <row r="82" spans="1:41" x14ac:dyDescent="0.2">
      <c r="A82" s="5"/>
      <c r="B82" s="5">
        <v>96.3</v>
      </c>
      <c r="C82" s="5"/>
      <c r="D82" s="5">
        <f t="shared" si="13"/>
        <v>-0.40984961764592892</v>
      </c>
      <c r="E82" s="5">
        <v>173</v>
      </c>
      <c r="F82" s="5"/>
      <c r="G82" s="5">
        <f t="shared" si="14"/>
        <v>-8.5108892375278036E-2</v>
      </c>
      <c r="H82" s="5">
        <v>65.400000000000006</v>
      </c>
      <c r="I82" s="5"/>
      <c r="J82" s="5">
        <f t="shared" si="15"/>
        <v>-2.2342616599279636E-2</v>
      </c>
      <c r="K82" s="5">
        <v>49.4</v>
      </c>
      <c r="L82" s="5"/>
      <c r="M82" s="5">
        <f t="shared" si="16"/>
        <v>-1.7699362240433791</v>
      </c>
      <c r="N82" s="5">
        <v>2370</v>
      </c>
      <c r="O82" s="5"/>
      <c r="P82" s="5">
        <f t="shared" si="17"/>
        <v>-0.35639122134965651</v>
      </c>
      <c r="Q82" s="5">
        <v>110</v>
      </c>
      <c r="R82" s="5"/>
      <c r="S82" s="5">
        <f t="shared" si="18"/>
        <v>-0.42887456523910722</v>
      </c>
      <c r="T82" s="5">
        <v>3.17</v>
      </c>
      <c r="U82" s="5"/>
      <c r="V82" s="5">
        <f t="shared" si="19"/>
        <v>-0.58984607860672889</v>
      </c>
      <c r="W82" s="5">
        <v>3.46</v>
      </c>
      <c r="X82" s="5"/>
      <c r="Y82" s="5">
        <f t="shared" si="20"/>
        <v>0.4787264488297085</v>
      </c>
      <c r="Z82" s="5">
        <v>7.5</v>
      </c>
      <c r="AA82" s="5"/>
      <c r="AB82" s="5">
        <f t="shared" si="21"/>
        <v>-1.8097533236235375</v>
      </c>
      <c r="AC82" s="5">
        <v>116</v>
      </c>
      <c r="AD82" s="5"/>
      <c r="AE82" s="5">
        <f t="shared" si="22"/>
        <v>0.36977250287421987</v>
      </c>
      <c r="AF82" s="5">
        <v>5500</v>
      </c>
      <c r="AG82" s="5"/>
      <c r="AH82" s="5">
        <f t="shared" si="23"/>
        <v>0.78942452365412208</v>
      </c>
      <c r="AI82" s="5">
        <v>23</v>
      </c>
      <c r="AJ82" s="5"/>
      <c r="AK82" s="5">
        <f t="shared" si="24"/>
        <v>-0.3395601322556247</v>
      </c>
      <c r="AL82" s="5">
        <v>30</v>
      </c>
      <c r="AM82" s="5"/>
      <c r="AN82" s="5">
        <f t="shared" si="25"/>
        <v>-0.10183670142887503</v>
      </c>
      <c r="AO82" s="5">
        <v>9959</v>
      </c>
    </row>
    <row r="83" spans="1:41" x14ac:dyDescent="0.2">
      <c r="A83" s="5"/>
      <c r="B83" s="5">
        <v>96.3</v>
      </c>
      <c r="C83" s="5"/>
      <c r="D83" s="5">
        <f t="shared" si="13"/>
        <v>-0.40984961764592892</v>
      </c>
      <c r="E83" s="5">
        <v>173</v>
      </c>
      <c r="F83" s="5"/>
      <c r="G83" s="5">
        <f t="shared" si="14"/>
        <v>-8.5108892375278036E-2</v>
      </c>
      <c r="H83" s="5">
        <v>65.400000000000006</v>
      </c>
      <c r="I83" s="5"/>
      <c r="J83" s="5">
        <f t="shared" si="15"/>
        <v>-2.2342616599279636E-2</v>
      </c>
      <c r="K83" s="5">
        <v>49.4</v>
      </c>
      <c r="L83" s="5"/>
      <c r="M83" s="5">
        <f t="shared" si="16"/>
        <v>-1.7699362240433791</v>
      </c>
      <c r="N83" s="5">
        <v>2328</v>
      </c>
      <c r="O83" s="5"/>
      <c r="P83" s="5">
        <f t="shared" si="17"/>
        <v>-0.43705493723043104</v>
      </c>
      <c r="Q83" s="5">
        <v>122</v>
      </c>
      <c r="R83" s="5"/>
      <c r="S83" s="5">
        <f t="shared" si="18"/>
        <v>-7.5666854998664212E-2</v>
      </c>
      <c r="T83" s="5">
        <v>3.35</v>
      </c>
      <c r="U83" s="5"/>
      <c r="V83" s="5">
        <f t="shared" si="19"/>
        <v>7.4743854235655355E-2</v>
      </c>
      <c r="W83" s="5">
        <v>3.46</v>
      </c>
      <c r="X83" s="5"/>
      <c r="Y83" s="5">
        <f t="shared" si="20"/>
        <v>0.4787264488297085</v>
      </c>
      <c r="Z83" s="5">
        <v>8.5</v>
      </c>
      <c r="AA83" s="5"/>
      <c r="AB83" s="5">
        <f t="shared" si="21"/>
        <v>-0.62566219843898285</v>
      </c>
      <c r="AC83" s="5">
        <v>88</v>
      </c>
      <c r="AD83" s="5"/>
      <c r="AE83" s="5">
        <f t="shared" si="22"/>
        <v>-0.41721087365452392</v>
      </c>
      <c r="AF83" s="5">
        <v>5000</v>
      </c>
      <c r="AG83" s="5"/>
      <c r="AH83" s="5">
        <f t="shared" si="23"/>
        <v>-0.26211561506644432</v>
      </c>
      <c r="AI83" s="5">
        <v>25</v>
      </c>
      <c r="AJ83" s="5"/>
      <c r="AK83" s="5">
        <f t="shared" si="24"/>
        <v>-3.2570817537198683E-2</v>
      </c>
      <c r="AL83" s="5">
        <v>32</v>
      </c>
      <c r="AM83" s="5"/>
      <c r="AN83" s="5">
        <f t="shared" si="25"/>
        <v>0.19746829918645692</v>
      </c>
      <c r="AO83" s="5">
        <v>8499</v>
      </c>
    </row>
    <row r="84" spans="1:41" x14ac:dyDescent="0.2">
      <c r="A84" s="5"/>
      <c r="B84" s="5">
        <v>95.9</v>
      </c>
      <c r="C84" s="5"/>
      <c r="D84" s="5">
        <f t="shared" si="13"/>
        <v>-0.47784692396249728</v>
      </c>
      <c r="E84" s="5">
        <v>173.2</v>
      </c>
      <c r="F84" s="5"/>
      <c r="G84" s="5">
        <f t="shared" si="14"/>
        <v>-6.8901439577387716E-2</v>
      </c>
      <c r="H84" s="5">
        <v>66.3</v>
      </c>
      <c r="I84" s="5"/>
      <c r="J84" s="5">
        <f t="shared" si="15"/>
        <v>0.40262777129461758</v>
      </c>
      <c r="K84" s="5">
        <v>50.2</v>
      </c>
      <c r="L84" s="5"/>
      <c r="M84" s="5">
        <f t="shared" si="16"/>
        <v>-1.442539945289586</v>
      </c>
      <c r="N84" s="5">
        <v>2833</v>
      </c>
      <c r="O84" s="5"/>
      <c r="P84" s="5">
        <f t="shared" si="17"/>
        <v>0.53283021800269115</v>
      </c>
      <c r="Q84" s="5">
        <v>156</v>
      </c>
      <c r="R84" s="5"/>
      <c r="S84" s="5">
        <f t="shared" si="18"/>
        <v>0.92508832401592433</v>
      </c>
      <c r="T84" s="5">
        <v>3.58</v>
      </c>
      <c r="U84" s="5"/>
      <c r="V84" s="5">
        <f t="shared" si="19"/>
        <v>0.92394210175647884</v>
      </c>
      <c r="W84" s="9">
        <v>3.86</v>
      </c>
      <c r="X84" s="9"/>
      <c r="Y84" s="5">
        <f t="shared" si="20"/>
        <v>1.9753169484116821</v>
      </c>
      <c r="Z84" s="9">
        <v>7.15</v>
      </c>
      <c r="AA84" s="10">
        <v>7</v>
      </c>
      <c r="AB84" s="5">
        <f t="shared" si="21"/>
        <v>-2.2241852174381309</v>
      </c>
      <c r="AC84" s="5">
        <v>145</v>
      </c>
      <c r="AD84" s="5"/>
      <c r="AE84" s="5">
        <f t="shared" si="22"/>
        <v>1.1848624285647045</v>
      </c>
      <c r="AF84" s="5">
        <v>5000</v>
      </c>
      <c r="AG84" s="5"/>
      <c r="AH84" s="5">
        <f t="shared" si="23"/>
        <v>-0.26211561506644432</v>
      </c>
      <c r="AI84" s="5">
        <v>19</v>
      </c>
      <c r="AJ84" s="5"/>
      <c r="AK84" s="5">
        <f t="shared" si="24"/>
        <v>-0.95353876169247687</v>
      </c>
      <c r="AL84" s="5">
        <v>24</v>
      </c>
      <c r="AM84" s="5"/>
      <c r="AN84" s="5">
        <f t="shared" si="25"/>
        <v>-0.99975170327487084</v>
      </c>
      <c r="AO84" s="5">
        <v>12629</v>
      </c>
    </row>
    <row r="85" spans="1:41" x14ac:dyDescent="0.2">
      <c r="A85" s="5"/>
      <c r="B85" s="5">
        <v>95.9</v>
      </c>
      <c r="C85" s="5"/>
      <c r="D85" s="5">
        <f t="shared" si="13"/>
        <v>-0.47784692396249728</v>
      </c>
      <c r="E85" s="5">
        <v>173.2</v>
      </c>
      <c r="F85" s="5"/>
      <c r="G85" s="5">
        <f t="shared" si="14"/>
        <v>-6.8901439577387716E-2</v>
      </c>
      <c r="H85" s="5">
        <v>66.3</v>
      </c>
      <c r="I85" s="5"/>
      <c r="J85" s="5">
        <f t="shared" si="15"/>
        <v>0.40262777129461758</v>
      </c>
      <c r="K85" s="5">
        <v>50.2</v>
      </c>
      <c r="L85" s="5"/>
      <c r="M85" s="5">
        <f t="shared" si="16"/>
        <v>-1.442539945289586</v>
      </c>
      <c r="N85" s="5">
        <v>2921</v>
      </c>
      <c r="O85" s="5"/>
      <c r="P85" s="5">
        <f t="shared" si="17"/>
        <v>0.70183990841955213</v>
      </c>
      <c r="Q85" s="5">
        <v>156</v>
      </c>
      <c r="R85" s="5"/>
      <c r="S85" s="5">
        <f t="shared" si="18"/>
        <v>0.92508832401592433</v>
      </c>
      <c r="T85" s="5">
        <v>3.59</v>
      </c>
      <c r="U85" s="5"/>
      <c r="V85" s="5">
        <f t="shared" si="19"/>
        <v>0.96086376469216594</v>
      </c>
      <c r="W85" s="9">
        <v>3.86</v>
      </c>
      <c r="X85" s="9"/>
      <c r="Y85" s="5">
        <f t="shared" si="20"/>
        <v>1.9753169484116821</v>
      </c>
      <c r="Z85" s="9">
        <v>7.15</v>
      </c>
      <c r="AA85" s="10">
        <v>7</v>
      </c>
      <c r="AB85" s="5">
        <f t="shared" si="21"/>
        <v>-2.2241852174381309</v>
      </c>
      <c r="AC85" s="5">
        <v>145</v>
      </c>
      <c r="AD85" s="5"/>
      <c r="AE85" s="5">
        <f t="shared" si="22"/>
        <v>1.1848624285647045</v>
      </c>
      <c r="AF85" s="5">
        <v>5000</v>
      </c>
      <c r="AG85" s="5"/>
      <c r="AH85" s="5">
        <f t="shared" si="23"/>
        <v>-0.26211561506644432</v>
      </c>
      <c r="AI85" s="5">
        <v>19</v>
      </c>
      <c r="AJ85" s="5"/>
      <c r="AK85" s="5">
        <f t="shared" si="24"/>
        <v>-0.95353876169247687</v>
      </c>
      <c r="AL85" s="5">
        <v>24</v>
      </c>
      <c r="AM85" s="5"/>
      <c r="AN85" s="5">
        <f t="shared" si="25"/>
        <v>-0.99975170327487084</v>
      </c>
      <c r="AO85" s="5">
        <v>14869</v>
      </c>
    </row>
    <row r="86" spans="1:41" x14ac:dyDescent="0.2">
      <c r="A86" s="5"/>
      <c r="B86" s="5">
        <v>95.9</v>
      </c>
      <c r="C86" s="5"/>
      <c r="D86" s="5">
        <f t="shared" si="13"/>
        <v>-0.47784692396249728</v>
      </c>
      <c r="E86" s="5">
        <v>173.2</v>
      </c>
      <c r="F86" s="5"/>
      <c r="G86" s="5">
        <f t="shared" si="14"/>
        <v>-6.8901439577387716E-2</v>
      </c>
      <c r="H86" s="5">
        <v>66.3</v>
      </c>
      <c r="I86" s="5"/>
      <c r="J86" s="5">
        <f t="shared" si="15"/>
        <v>0.40262777129461758</v>
      </c>
      <c r="K86" s="5">
        <v>50.2</v>
      </c>
      <c r="L86" s="5"/>
      <c r="M86" s="5">
        <f t="shared" si="16"/>
        <v>-1.442539945289586</v>
      </c>
      <c r="N86" s="5">
        <v>2926</v>
      </c>
      <c r="O86" s="5"/>
      <c r="P86" s="5">
        <f t="shared" si="17"/>
        <v>0.71144273173869188</v>
      </c>
      <c r="Q86" s="5">
        <v>156</v>
      </c>
      <c r="R86" s="5"/>
      <c r="S86" s="5">
        <f t="shared" si="18"/>
        <v>0.92508832401592433</v>
      </c>
      <c r="T86" s="5">
        <v>3.59</v>
      </c>
      <c r="U86" s="5"/>
      <c r="V86" s="5">
        <f t="shared" si="19"/>
        <v>0.96086376469216594</v>
      </c>
      <c r="W86" s="9">
        <v>3.86</v>
      </c>
      <c r="X86" s="9"/>
      <c r="Y86" s="5">
        <f t="shared" si="20"/>
        <v>1.9753169484116821</v>
      </c>
      <c r="Z86" s="9">
        <v>7.15</v>
      </c>
      <c r="AA86" s="10">
        <v>7</v>
      </c>
      <c r="AB86" s="5">
        <f t="shared" si="21"/>
        <v>-2.2241852174381309</v>
      </c>
      <c r="AC86" s="5">
        <v>145</v>
      </c>
      <c r="AD86" s="5"/>
      <c r="AE86" s="5">
        <f t="shared" si="22"/>
        <v>1.1848624285647045</v>
      </c>
      <c r="AF86" s="5">
        <v>5000</v>
      </c>
      <c r="AG86" s="5"/>
      <c r="AH86" s="5">
        <f t="shared" si="23"/>
        <v>-0.26211561506644432</v>
      </c>
      <c r="AI86" s="5">
        <v>19</v>
      </c>
      <c r="AJ86" s="5"/>
      <c r="AK86" s="5">
        <f t="shared" si="24"/>
        <v>-0.95353876169247687</v>
      </c>
      <c r="AL86" s="5">
        <v>24</v>
      </c>
      <c r="AM86" s="5"/>
      <c r="AN86" s="5">
        <f t="shared" si="25"/>
        <v>-0.99975170327487084</v>
      </c>
      <c r="AO86" s="5">
        <v>14489</v>
      </c>
    </row>
    <row r="87" spans="1:41" x14ac:dyDescent="0.2">
      <c r="A87" s="5"/>
      <c r="B87" s="5">
        <v>96.3</v>
      </c>
      <c r="C87" s="5"/>
      <c r="D87" s="5">
        <f t="shared" si="13"/>
        <v>-0.40984961764592892</v>
      </c>
      <c r="E87" s="5">
        <v>172.4</v>
      </c>
      <c r="F87" s="5"/>
      <c r="G87" s="5">
        <f t="shared" si="14"/>
        <v>-0.13373125076895132</v>
      </c>
      <c r="H87" s="5">
        <v>65.400000000000006</v>
      </c>
      <c r="I87" s="5"/>
      <c r="J87" s="5">
        <f t="shared" si="15"/>
        <v>-2.2342616599279636E-2</v>
      </c>
      <c r="K87" s="5">
        <v>51.6</v>
      </c>
      <c r="L87" s="5"/>
      <c r="M87" s="5">
        <f t="shared" si="16"/>
        <v>-0.86959645747045122</v>
      </c>
      <c r="N87" s="5">
        <v>2365</v>
      </c>
      <c r="O87" s="5"/>
      <c r="P87" s="5">
        <f t="shared" si="17"/>
        <v>-0.36599404466879631</v>
      </c>
      <c r="Q87" s="5">
        <v>122</v>
      </c>
      <c r="R87" s="5"/>
      <c r="S87" s="5">
        <f t="shared" si="18"/>
        <v>-7.5666854998664212E-2</v>
      </c>
      <c r="T87" s="5">
        <v>3.35</v>
      </c>
      <c r="U87" s="5"/>
      <c r="V87" s="5">
        <f t="shared" si="19"/>
        <v>7.4743854235655355E-2</v>
      </c>
      <c r="W87" s="5">
        <v>3.46</v>
      </c>
      <c r="X87" s="5"/>
      <c r="Y87" s="5">
        <f t="shared" si="20"/>
        <v>0.4787264488297085</v>
      </c>
      <c r="Z87" s="5">
        <v>8.5</v>
      </c>
      <c r="AA87" s="5"/>
      <c r="AB87" s="5">
        <f t="shared" si="21"/>
        <v>-0.62566219843898285</v>
      </c>
      <c r="AC87" s="5">
        <v>88</v>
      </c>
      <c r="AD87" s="5"/>
      <c r="AE87" s="5">
        <f t="shared" si="22"/>
        <v>-0.41721087365452392</v>
      </c>
      <c r="AF87" s="5">
        <v>5000</v>
      </c>
      <c r="AG87" s="5"/>
      <c r="AH87" s="5">
        <f t="shared" si="23"/>
        <v>-0.26211561506644432</v>
      </c>
      <c r="AI87" s="5">
        <v>25</v>
      </c>
      <c r="AJ87" s="5"/>
      <c r="AK87" s="5">
        <f t="shared" si="24"/>
        <v>-3.2570817537198683E-2</v>
      </c>
      <c r="AL87" s="5">
        <v>32</v>
      </c>
      <c r="AM87" s="5"/>
      <c r="AN87" s="5">
        <f t="shared" si="25"/>
        <v>0.19746829918645692</v>
      </c>
      <c r="AO87" s="5">
        <v>6989</v>
      </c>
    </row>
    <row r="88" spans="1:41" x14ac:dyDescent="0.2">
      <c r="A88" s="5"/>
      <c r="B88" s="5">
        <v>96.3</v>
      </c>
      <c r="C88" s="5"/>
      <c r="D88" s="5">
        <f t="shared" si="13"/>
        <v>-0.40984961764592892</v>
      </c>
      <c r="E88" s="5">
        <v>172.4</v>
      </c>
      <c r="F88" s="5"/>
      <c r="G88" s="5">
        <f t="shared" si="14"/>
        <v>-0.13373125076895132</v>
      </c>
      <c r="H88" s="5">
        <v>65.400000000000006</v>
      </c>
      <c r="I88" s="5"/>
      <c r="J88" s="5">
        <f t="shared" si="15"/>
        <v>-2.2342616599279636E-2</v>
      </c>
      <c r="K88" s="5">
        <v>51.6</v>
      </c>
      <c r="L88" s="5"/>
      <c r="M88" s="5">
        <f t="shared" si="16"/>
        <v>-0.86959645747045122</v>
      </c>
      <c r="N88" s="5">
        <v>2405</v>
      </c>
      <c r="O88" s="5"/>
      <c r="P88" s="5">
        <f t="shared" si="17"/>
        <v>-0.28917145811567774</v>
      </c>
      <c r="Q88" s="5">
        <v>122</v>
      </c>
      <c r="R88" s="5"/>
      <c r="S88" s="5">
        <f t="shared" si="18"/>
        <v>-7.5666854998664212E-2</v>
      </c>
      <c r="T88" s="5">
        <v>3.35</v>
      </c>
      <c r="U88" s="5"/>
      <c r="V88" s="5">
        <f t="shared" si="19"/>
        <v>7.4743854235655355E-2</v>
      </c>
      <c r="W88" s="5">
        <v>3.46</v>
      </c>
      <c r="X88" s="5"/>
      <c r="Y88" s="5">
        <f t="shared" si="20"/>
        <v>0.4787264488297085</v>
      </c>
      <c r="Z88" s="5">
        <v>8.5</v>
      </c>
      <c r="AA88" s="5"/>
      <c r="AB88" s="5">
        <f t="shared" si="21"/>
        <v>-0.62566219843898285</v>
      </c>
      <c r="AC88" s="5">
        <v>88</v>
      </c>
      <c r="AD88" s="5"/>
      <c r="AE88" s="5">
        <f t="shared" si="22"/>
        <v>-0.41721087365452392</v>
      </c>
      <c r="AF88" s="5">
        <v>5000</v>
      </c>
      <c r="AG88" s="5"/>
      <c r="AH88" s="5">
        <f t="shared" si="23"/>
        <v>-0.26211561506644432</v>
      </c>
      <c r="AI88" s="5">
        <v>25</v>
      </c>
      <c r="AJ88" s="5"/>
      <c r="AK88" s="5">
        <f t="shared" si="24"/>
        <v>-3.2570817537198683E-2</v>
      </c>
      <c r="AL88" s="5">
        <v>32</v>
      </c>
      <c r="AM88" s="5"/>
      <c r="AN88" s="5">
        <f t="shared" si="25"/>
        <v>0.19746829918645692</v>
      </c>
      <c r="AO88" s="5">
        <v>8189</v>
      </c>
    </row>
    <row r="89" spans="1:41" x14ac:dyDescent="0.2">
      <c r="A89" s="5"/>
      <c r="B89" s="5">
        <v>96.3</v>
      </c>
      <c r="C89" s="5"/>
      <c r="D89" s="5">
        <f t="shared" si="13"/>
        <v>-0.40984961764592892</v>
      </c>
      <c r="E89" s="5">
        <v>172.4</v>
      </c>
      <c r="F89" s="5"/>
      <c r="G89" s="5">
        <f t="shared" si="14"/>
        <v>-0.13373125076895132</v>
      </c>
      <c r="H89" s="5">
        <v>65.400000000000006</v>
      </c>
      <c r="I89" s="5"/>
      <c r="J89" s="5">
        <f t="shared" si="15"/>
        <v>-2.2342616599279636E-2</v>
      </c>
      <c r="K89" s="5">
        <v>51.6</v>
      </c>
      <c r="L89" s="5"/>
      <c r="M89" s="5">
        <f t="shared" si="16"/>
        <v>-0.86959645747045122</v>
      </c>
      <c r="N89" s="5">
        <v>2403</v>
      </c>
      <c r="O89" s="5"/>
      <c r="P89" s="5">
        <f t="shared" si="17"/>
        <v>-0.29301258744333369</v>
      </c>
      <c r="Q89" s="5">
        <v>110</v>
      </c>
      <c r="R89" s="5"/>
      <c r="S89" s="5">
        <f t="shared" si="18"/>
        <v>-0.42887456523910722</v>
      </c>
      <c r="T89" s="5">
        <v>3.17</v>
      </c>
      <c r="U89" s="5"/>
      <c r="V89" s="5">
        <f t="shared" si="19"/>
        <v>-0.58984607860672889</v>
      </c>
      <c r="W89" s="5">
        <v>3.46</v>
      </c>
      <c r="X89" s="5"/>
      <c r="Y89" s="5">
        <f t="shared" si="20"/>
        <v>0.4787264488297085</v>
      </c>
      <c r="Z89" s="5">
        <v>7.5</v>
      </c>
      <c r="AA89" s="5"/>
      <c r="AB89" s="5">
        <f t="shared" si="21"/>
        <v>-1.8097533236235375</v>
      </c>
      <c r="AC89" s="5">
        <v>116</v>
      </c>
      <c r="AD89" s="5"/>
      <c r="AE89" s="5">
        <f t="shared" si="22"/>
        <v>0.36977250287421987</v>
      </c>
      <c r="AF89" s="5">
        <v>5500</v>
      </c>
      <c r="AG89" s="5"/>
      <c r="AH89" s="5">
        <f t="shared" si="23"/>
        <v>0.78942452365412208</v>
      </c>
      <c r="AI89" s="5">
        <v>23</v>
      </c>
      <c r="AJ89" s="5"/>
      <c r="AK89" s="5">
        <f t="shared" si="24"/>
        <v>-0.3395601322556247</v>
      </c>
      <c r="AL89" s="5">
        <v>30</v>
      </c>
      <c r="AM89" s="5"/>
      <c r="AN89" s="5">
        <f t="shared" si="25"/>
        <v>-0.10183670142887503</v>
      </c>
      <c r="AO89" s="5">
        <v>9279</v>
      </c>
    </row>
    <row r="90" spans="1:41" x14ac:dyDescent="0.2">
      <c r="A90" s="5"/>
      <c r="B90" s="5">
        <v>96.3</v>
      </c>
      <c r="C90" s="5"/>
      <c r="D90" s="5">
        <f t="shared" si="13"/>
        <v>-0.40984961764592892</v>
      </c>
      <c r="E90" s="5">
        <v>172.4</v>
      </c>
      <c r="F90" s="5"/>
      <c r="G90" s="5">
        <f t="shared" si="14"/>
        <v>-0.13373125076895132</v>
      </c>
      <c r="H90" s="5">
        <v>65.400000000000006</v>
      </c>
      <c r="I90" s="5"/>
      <c r="J90" s="5">
        <f t="shared" si="15"/>
        <v>-2.2342616599279636E-2</v>
      </c>
      <c r="K90" s="5">
        <v>51.6</v>
      </c>
      <c r="L90" s="5"/>
      <c r="M90" s="5">
        <f t="shared" si="16"/>
        <v>-0.86959645747045122</v>
      </c>
      <c r="N90" s="5">
        <v>2403</v>
      </c>
      <c r="O90" s="5"/>
      <c r="P90" s="5">
        <f t="shared" si="17"/>
        <v>-0.29301258744333369</v>
      </c>
      <c r="Q90" s="5">
        <v>110</v>
      </c>
      <c r="R90" s="5"/>
      <c r="S90" s="5">
        <f t="shared" si="18"/>
        <v>-0.42887456523910722</v>
      </c>
      <c r="T90" s="5">
        <v>3.17</v>
      </c>
      <c r="U90" s="5"/>
      <c r="V90" s="5">
        <f t="shared" si="19"/>
        <v>-0.58984607860672889</v>
      </c>
      <c r="W90" s="5">
        <v>3.46</v>
      </c>
      <c r="X90" s="5"/>
      <c r="Y90" s="5">
        <f t="shared" si="20"/>
        <v>0.4787264488297085</v>
      </c>
      <c r="Z90" s="5">
        <v>7.5</v>
      </c>
      <c r="AA90" s="5"/>
      <c r="AB90" s="5">
        <f t="shared" si="21"/>
        <v>-1.8097533236235375</v>
      </c>
      <c r="AC90" s="5">
        <v>116</v>
      </c>
      <c r="AD90" s="5"/>
      <c r="AE90" s="5">
        <f t="shared" si="22"/>
        <v>0.36977250287421987</v>
      </c>
      <c r="AF90" s="5">
        <v>5500</v>
      </c>
      <c r="AG90" s="5"/>
      <c r="AH90" s="5">
        <f t="shared" si="23"/>
        <v>0.78942452365412208</v>
      </c>
      <c r="AI90" s="5">
        <v>23</v>
      </c>
      <c r="AJ90" s="5"/>
      <c r="AK90" s="5">
        <f t="shared" si="24"/>
        <v>-0.3395601322556247</v>
      </c>
      <c r="AL90" s="5">
        <v>30</v>
      </c>
      <c r="AM90" s="5"/>
      <c r="AN90" s="5">
        <f t="shared" si="25"/>
        <v>-0.10183670142887503</v>
      </c>
      <c r="AO90" s="5">
        <v>9279</v>
      </c>
    </row>
    <row r="91" spans="1:41" x14ac:dyDescent="0.2">
      <c r="A91" s="5"/>
      <c r="B91" s="5">
        <v>94.5</v>
      </c>
      <c r="C91" s="5"/>
      <c r="D91" s="5">
        <f t="shared" si="13"/>
        <v>-0.71583749607049274</v>
      </c>
      <c r="E91" s="5">
        <v>165.3</v>
      </c>
      <c r="F91" s="5"/>
      <c r="G91" s="5">
        <f t="shared" si="14"/>
        <v>-0.70909582509408997</v>
      </c>
      <c r="H91" s="5">
        <v>63.8</v>
      </c>
      <c r="I91" s="5"/>
      <c r="J91" s="5">
        <f t="shared" si="15"/>
        <v>-0.77784552841066368</v>
      </c>
      <c r="K91" s="5">
        <v>54.5</v>
      </c>
      <c r="L91" s="5"/>
      <c r="M91" s="5">
        <f t="shared" si="16"/>
        <v>0.31721505301204267</v>
      </c>
      <c r="N91" s="5">
        <v>1889</v>
      </c>
      <c r="O91" s="5"/>
      <c r="P91" s="5">
        <f t="shared" si="17"/>
        <v>-1.2801828246509075</v>
      </c>
      <c r="Q91" s="5">
        <v>97</v>
      </c>
      <c r="R91" s="5"/>
      <c r="S91" s="5">
        <f t="shared" si="18"/>
        <v>-0.81151625133292049</v>
      </c>
      <c r="T91" s="5">
        <v>3.15</v>
      </c>
      <c r="U91" s="5"/>
      <c r="V91" s="5">
        <f t="shared" si="19"/>
        <v>-0.66368940447810487</v>
      </c>
      <c r="W91" s="5">
        <v>3.29</v>
      </c>
      <c r="X91" s="5"/>
      <c r="Y91" s="5">
        <f t="shared" si="20"/>
        <v>-0.15732451349263016</v>
      </c>
      <c r="Z91" s="5">
        <v>9.4</v>
      </c>
      <c r="AA91" s="5"/>
      <c r="AB91" s="5">
        <f t="shared" si="21"/>
        <v>0.44001981422711661</v>
      </c>
      <c r="AC91" s="5">
        <v>69</v>
      </c>
      <c r="AD91" s="5"/>
      <c r="AE91" s="5">
        <f t="shared" si="22"/>
        <v>-0.95123530772760012</v>
      </c>
      <c r="AF91" s="5">
        <v>5200</v>
      </c>
      <c r="AG91" s="5"/>
      <c r="AH91" s="5">
        <f t="shared" si="23"/>
        <v>0.15850044042178224</v>
      </c>
      <c r="AI91" s="5">
        <v>31</v>
      </c>
      <c r="AJ91" s="5"/>
      <c r="AK91" s="5">
        <f t="shared" si="24"/>
        <v>0.88839712661807946</v>
      </c>
      <c r="AL91" s="5">
        <v>37</v>
      </c>
      <c r="AM91" s="5"/>
      <c r="AN91" s="5">
        <f t="shared" si="25"/>
        <v>0.94573080072478677</v>
      </c>
      <c r="AO91" s="5">
        <v>5499</v>
      </c>
    </row>
    <row r="92" spans="1:41" x14ac:dyDescent="0.2">
      <c r="A92" s="5"/>
      <c r="B92" s="5">
        <v>94.5</v>
      </c>
      <c r="C92" s="5"/>
      <c r="D92" s="5">
        <f t="shared" si="13"/>
        <v>-0.71583749607049274</v>
      </c>
      <c r="E92" s="5">
        <v>165.3</v>
      </c>
      <c r="F92" s="5"/>
      <c r="G92" s="5">
        <f t="shared" si="14"/>
        <v>-0.70909582509408997</v>
      </c>
      <c r="H92" s="5">
        <v>63.8</v>
      </c>
      <c r="I92" s="5"/>
      <c r="J92" s="5">
        <f t="shared" si="15"/>
        <v>-0.77784552841066368</v>
      </c>
      <c r="K92" s="5">
        <v>54.5</v>
      </c>
      <c r="L92" s="5"/>
      <c r="M92" s="5">
        <f t="shared" si="16"/>
        <v>0.31721505301204267</v>
      </c>
      <c r="N92" s="5">
        <v>2017</v>
      </c>
      <c r="O92" s="5"/>
      <c r="P92" s="5">
        <f t="shared" si="17"/>
        <v>-1.034350547680928</v>
      </c>
      <c r="Q92" s="5">
        <v>103</v>
      </c>
      <c r="R92" s="5"/>
      <c r="S92" s="5">
        <f t="shared" si="18"/>
        <v>-0.63491239621269902</v>
      </c>
      <c r="T92" s="5">
        <v>2.99</v>
      </c>
      <c r="U92" s="5"/>
      <c r="V92" s="5">
        <f t="shared" si="19"/>
        <v>-1.2544360114491113</v>
      </c>
      <c r="W92" s="5">
        <v>3.47</v>
      </c>
      <c r="X92" s="5"/>
      <c r="Y92" s="5">
        <f t="shared" si="20"/>
        <v>0.51614121131925872</v>
      </c>
      <c r="Z92" s="9">
        <v>10.75</v>
      </c>
      <c r="AA92" s="10">
        <v>21.9</v>
      </c>
      <c r="AB92" s="5">
        <f t="shared" si="21"/>
        <v>2.0385428332262649</v>
      </c>
      <c r="AC92" s="5">
        <v>55</v>
      </c>
      <c r="AD92" s="5"/>
      <c r="AE92" s="5">
        <f t="shared" si="22"/>
        <v>-1.3447269959919721</v>
      </c>
      <c r="AF92" s="5">
        <v>4800</v>
      </c>
      <c r="AG92" s="5"/>
      <c r="AH92" s="5">
        <f t="shared" si="23"/>
        <v>-0.68273167055467088</v>
      </c>
      <c r="AI92" s="9">
        <v>46.5</v>
      </c>
      <c r="AJ92" s="8">
        <v>45</v>
      </c>
      <c r="AK92" s="5">
        <f t="shared" si="24"/>
        <v>3.2675643156858811</v>
      </c>
      <c r="AL92" s="9">
        <v>47.5</v>
      </c>
      <c r="AM92" s="10">
        <v>50</v>
      </c>
      <c r="AN92" s="5">
        <f t="shared" si="25"/>
        <v>2.5170820539552796</v>
      </c>
      <c r="AO92" s="5">
        <v>7099</v>
      </c>
    </row>
    <row r="93" spans="1:41" x14ac:dyDescent="0.2">
      <c r="A93" s="5"/>
      <c r="B93" s="5">
        <v>94.5</v>
      </c>
      <c r="C93" s="5"/>
      <c r="D93" s="5">
        <f t="shared" si="13"/>
        <v>-0.71583749607049274</v>
      </c>
      <c r="E93" s="5">
        <v>165.3</v>
      </c>
      <c r="F93" s="5"/>
      <c r="G93" s="5">
        <f t="shared" si="14"/>
        <v>-0.70909582509408997</v>
      </c>
      <c r="H93" s="5">
        <v>63.8</v>
      </c>
      <c r="I93" s="5"/>
      <c r="J93" s="5">
        <f t="shared" si="15"/>
        <v>-0.77784552841066368</v>
      </c>
      <c r="K93" s="5">
        <v>54.5</v>
      </c>
      <c r="L93" s="5"/>
      <c r="M93" s="5">
        <f t="shared" si="16"/>
        <v>0.31721505301204267</v>
      </c>
      <c r="N93" s="5">
        <v>1918</v>
      </c>
      <c r="O93" s="5"/>
      <c r="P93" s="5">
        <f t="shared" si="17"/>
        <v>-1.2244864493998966</v>
      </c>
      <c r="Q93" s="5">
        <v>97</v>
      </c>
      <c r="R93" s="5"/>
      <c r="S93" s="5">
        <f t="shared" si="18"/>
        <v>-0.81151625133292049</v>
      </c>
      <c r="T93" s="5">
        <v>3.15</v>
      </c>
      <c r="U93" s="5"/>
      <c r="V93" s="5">
        <f t="shared" si="19"/>
        <v>-0.66368940447810487</v>
      </c>
      <c r="W93" s="5">
        <v>3.29</v>
      </c>
      <c r="X93" s="5"/>
      <c r="Y93" s="5">
        <f t="shared" si="20"/>
        <v>-0.15732451349263016</v>
      </c>
      <c r="Z93" s="5">
        <v>9.4</v>
      </c>
      <c r="AA93" s="5"/>
      <c r="AB93" s="5">
        <f t="shared" si="21"/>
        <v>0.44001981422711661</v>
      </c>
      <c r="AC93" s="5">
        <v>69</v>
      </c>
      <c r="AD93" s="5"/>
      <c r="AE93" s="5">
        <f t="shared" si="22"/>
        <v>-0.95123530772760012</v>
      </c>
      <c r="AF93" s="5">
        <v>5200</v>
      </c>
      <c r="AG93" s="5"/>
      <c r="AH93" s="5">
        <f t="shared" si="23"/>
        <v>0.15850044042178224</v>
      </c>
      <c r="AI93" s="5">
        <v>31</v>
      </c>
      <c r="AJ93" s="5"/>
      <c r="AK93" s="5">
        <f t="shared" si="24"/>
        <v>0.88839712661807946</v>
      </c>
      <c r="AL93" s="5">
        <v>37</v>
      </c>
      <c r="AM93" s="5"/>
      <c r="AN93" s="5">
        <f t="shared" si="25"/>
        <v>0.94573080072478677</v>
      </c>
      <c r="AO93" s="5">
        <v>6649</v>
      </c>
    </row>
    <row r="94" spans="1:41" x14ac:dyDescent="0.2">
      <c r="A94" s="5"/>
      <c r="B94" s="5">
        <v>94.5</v>
      </c>
      <c r="C94" s="5"/>
      <c r="D94" s="5">
        <f t="shared" si="13"/>
        <v>-0.71583749607049274</v>
      </c>
      <c r="E94" s="5">
        <v>165.3</v>
      </c>
      <c r="F94" s="5"/>
      <c r="G94" s="5">
        <f t="shared" si="14"/>
        <v>-0.70909582509408997</v>
      </c>
      <c r="H94" s="5">
        <v>63.8</v>
      </c>
      <c r="I94" s="5"/>
      <c r="J94" s="5">
        <f t="shared" si="15"/>
        <v>-0.77784552841066368</v>
      </c>
      <c r="K94" s="5">
        <v>54.5</v>
      </c>
      <c r="L94" s="5"/>
      <c r="M94" s="5">
        <f t="shared" si="16"/>
        <v>0.31721505301204267</v>
      </c>
      <c r="N94" s="5">
        <v>1938</v>
      </c>
      <c r="O94" s="5"/>
      <c r="P94" s="5">
        <f t="shared" si="17"/>
        <v>-1.1860751561233374</v>
      </c>
      <c r="Q94" s="5">
        <v>97</v>
      </c>
      <c r="R94" s="5"/>
      <c r="S94" s="5">
        <f t="shared" si="18"/>
        <v>-0.81151625133292049</v>
      </c>
      <c r="T94" s="5">
        <v>3.15</v>
      </c>
      <c r="U94" s="5"/>
      <c r="V94" s="5">
        <f t="shared" si="19"/>
        <v>-0.66368940447810487</v>
      </c>
      <c r="W94" s="5">
        <v>3.29</v>
      </c>
      <c r="X94" s="5"/>
      <c r="Y94" s="5">
        <f t="shared" si="20"/>
        <v>-0.15732451349263016</v>
      </c>
      <c r="Z94" s="5">
        <v>9.4</v>
      </c>
      <c r="AA94" s="5"/>
      <c r="AB94" s="5">
        <f t="shared" si="21"/>
        <v>0.44001981422711661</v>
      </c>
      <c r="AC94" s="5">
        <v>69</v>
      </c>
      <c r="AD94" s="5"/>
      <c r="AE94" s="5">
        <f t="shared" si="22"/>
        <v>-0.95123530772760012</v>
      </c>
      <c r="AF94" s="5">
        <v>5200</v>
      </c>
      <c r="AG94" s="5"/>
      <c r="AH94" s="5">
        <f t="shared" si="23"/>
        <v>0.15850044042178224</v>
      </c>
      <c r="AI94" s="5">
        <v>31</v>
      </c>
      <c r="AJ94" s="5"/>
      <c r="AK94" s="5">
        <f t="shared" si="24"/>
        <v>0.88839712661807946</v>
      </c>
      <c r="AL94" s="5">
        <v>37</v>
      </c>
      <c r="AM94" s="5"/>
      <c r="AN94" s="5">
        <f t="shared" si="25"/>
        <v>0.94573080072478677</v>
      </c>
      <c r="AO94" s="5">
        <v>6849</v>
      </c>
    </row>
    <row r="95" spans="1:41" x14ac:dyDescent="0.2">
      <c r="A95" s="5"/>
      <c r="B95" s="5">
        <v>94.5</v>
      </c>
      <c r="C95" s="5"/>
      <c r="D95" s="5">
        <f t="shared" si="13"/>
        <v>-0.71583749607049274</v>
      </c>
      <c r="E95" s="5">
        <v>170.2</v>
      </c>
      <c r="F95" s="5"/>
      <c r="G95" s="5">
        <f t="shared" si="14"/>
        <v>-0.31201323154575639</v>
      </c>
      <c r="H95" s="5">
        <v>63.8</v>
      </c>
      <c r="I95" s="5"/>
      <c r="J95" s="5">
        <f t="shared" si="15"/>
        <v>-0.77784552841066368</v>
      </c>
      <c r="K95" s="5">
        <v>53.5</v>
      </c>
      <c r="L95" s="5"/>
      <c r="M95" s="5">
        <f t="shared" si="16"/>
        <v>-9.2030295430196821E-2</v>
      </c>
      <c r="N95" s="5">
        <v>2024</v>
      </c>
      <c r="O95" s="5"/>
      <c r="P95" s="5">
        <f t="shared" si="17"/>
        <v>-1.0209065950341323</v>
      </c>
      <c r="Q95" s="5">
        <v>97</v>
      </c>
      <c r="R95" s="5"/>
      <c r="S95" s="5">
        <f t="shared" si="18"/>
        <v>-0.81151625133292049</v>
      </c>
      <c r="T95" s="5">
        <v>3.15</v>
      </c>
      <c r="U95" s="5"/>
      <c r="V95" s="5">
        <f t="shared" si="19"/>
        <v>-0.66368940447810487</v>
      </c>
      <c r="W95" s="5">
        <v>3.29</v>
      </c>
      <c r="X95" s="5"/>
      <c r="Y95" s="5">
        <f t="shared" si="20"/>
        <v>-0.15732451349263016</v>
      </c>
      <c r="Z95" s="5">
        <v>9.4</v>
      </c>
      <c r="AA95" s="5"/>
      <c r="AB95" s="5">
        <f t="shared" si="21"/>
        <v>0.44001981422711661</v>
      </c>
      <c r="AC95" s="5">
        <v>69</v>
      </c>
      <c r="AD95" s="5"/>
      <c r="AE95" s="5">
        <f t="shared" si="22"/>
        <v>-0.95123530772760012</v>
      </c>
      <c r="AF95" s="5">
        <v>5200</v>
      </c>
      <c r="AG95" s="5"/>
      <c r="AH95" s="5">
        <f t="shared" si="23"/>
        <v>0.15850044042178224</v>
      </c>
      <c r="AI95" s="5">
        <v>31</v>
      </c>
      <c r="AJ95" s="5"/>
      <c r="AK95" s="5">
        <f t="shared" si="24"/>
        <v>0.88839712661807946</v>
      </c>
      <c r="AL95" s="5">
        <v>37</v>
      </c>
      <c r="AM95" s="5"/>
      <c r="AN95" s="5">
        <f t="shared" si="25"/>
        <v>0.94573080072478677</v>
      </c>
      <c r="AO95" s="5">
        <v>7349</v>
      </c>
    </row>
    <row r="96" spans="1:41" x14ac:dyDescent="0.2">
      <c r="A96" s="5"/>
      <c r="B96" s="5">
        <v>94.5</v>
      </c>
      <c r="C96" s="5"/>
      <c r="D96" s="5">
        <f t="shared" si="13"/>
        <v>-0.71583749607049274</v>
      </c>
      <c r="E96" s="5">
        <v>165.3</v>
      </c>
      <c r="F96" s="5"/>
      <c r="G96" s="5">
        <f t="shared" si="14"/>
        <v>-0.70909582509408997</v>
      </c>
      <c r="H96" s="5">
        <v>63.8</v>
      </c>
      <c r="I96" s="5"/>
      <c r="J96" s="5">
        <f t="shared" si="15"/>
        <v>-0.77784552841066368</v>
      </c>
      <c r="K96" s="5">
        <v>54.5</v>
      </c>
      <c r="L96" s="5"/>
      <c r="M96" s="5">
        <f t="shared" si="16"/>
        <v>0.31721505301204267</v>
      </c>
      <c r="N96" s="5">
        <v>1951</v>
      </c>
      <c r="O96" s="5"/>
      <c r="P96" s="5">
        <f t="shared" si="17"/>
        <v>-1.1611078154935737</v>
      </c>
      <c r="Q96" s="5">
        <v>97</v>
      </c>
      <c r="R96" s="5"/>
      <c r="S96" s="5">
        <f t="shared" si="18"/>
        <v>-0.81151625133292049</v>
      </c>
      <c r="T96" s="5">
        <v>3.15</v>
      </c>
      <c r="U96" s="5"/>
      <c r="V96" s="5">
        <f t="shared" si="19"/>
        <v>-0.66368940447810487</v>
      </c>
      <c r="W96" s="5">
        <v>3.29</v>
      </c>
      <c r="X96" s="5"/>
      <c r="Y96" s="5">
        <f t="shared" si="20"/>
        <v>-0.15732451349263016</v>
      </c>
      <c r="Z96" s="5">
        <v>9.4</v>
      </c>
      <c r="AA96" s="5"/>
      <c r="AB96" s="5">
        <f t="shared" si="21"/>
        <v>0.44001981422711661</v>
      </c>
      <c r="AC96" s="5">
        <v>69</v>
      </c>
      <c r="AD96" s="5"/>
      <c r="AE96" s="5">
        <f t="shared" si="22"/>
        <v>-0.95123530772760012</v>
      </c>
      <c r="AF96" s="5">
        <v>5200</v>
      </c>
      <c r="AG96" s="5"/>
      <c r="AH96" s="5">
        <f t="shared" si="23"/>
        <v>0.15850044042178224</v>
      </c>
      <c r="AI96" s="5">
        <v>31</v>
      </c>
      <c r="AJ96" s="5"/>
      <c r="AK96" s="5">
        <f t="shared" si="24"/>
        <v>0.88839712661807946</v>
      </c>
      <c r="AL96" s="5">
        <v>37</v>
      </c>
      <c r="AM96" s="5"/>
      <c r="AN96" s="5">
        <f t="shared" si="25"/>
        <v>0.94573080072478677</v>
      </c>
      <c r="AO96" s="5">
        <v>7299</v>
      </c>
    </row>
    <row r="97" spans="1:41" x14ac:dyDescent="0.2">
      <c r="A97" s="5"/>
      <c r="B97" s="5">
        <v>94.5</v>
      </c>
      <c r="C97" s="5"/>
      <c r="D97" s="5">
        <f t="shared" si="13"/>
        <v>-0.71583749607049274</v>
      </c>
      <c r="E97" s="5">
        <v>165.6</v>
      </c>
      <c r="F97" s="5"/>
      <c r="G97" s="5">
        <f t="shared" si="14"/>
        <v>-0.68478464589725452</v>
      </c>
      <c r="H97" s="5">
        <v>63.8</v>
      </c>
      <c r="I97" s="5"/>
      <c r="J97" s="5">
        <f t="shared" si="15"/>
        <v>-0.77784552841066368</v>
      </c>
      <c r="K97" s="5">
        <v>53.3</v>
      </c>
      <c r="L97" s="5"/>
      <c r="M97" s="5">
        <f t="shared" si="16"/>
        <v>-0.17387936511864588</v>
      </c>
      <c r="N97" s="5">
        <v>2028</v>
      </c>
      <c r="O97" s="5"/>
      <c r="P97" s="5">
        <f t="shared" si="17"/>
        <v>-1.0132243363788205</v>
      </c>
      <c r="Q97" s="5">
        <v>97</v>
      </c>
      <c r="R97" s="5"/>
      <c r="S97" s="5">
        <f t="shared" si="18"/>
        <v>-0.81151625133292049</v>
      </c>
      <c r="T97" s="5">
        <v>3.15</v>
      </c>
      <c r="U97" s="5"/>
      <c r="V97" s="5">
        <f t="shared" si="19"/>
        <v>-0.66368940447810487</v>
      </c>
      <c r="W97" s="5">
        <v>3.29</v>
      </c>
      <c r="X97" s="5"/>
      <c r="Y97" s="5">
        <f t="shared" si="20"/>
        <v>-0.15732451349263016</v>
      </c>
      <c r="Z97" s="5">
        <v>9.4</v>
      </c>
      <c r="AA97" s="5"/>
      <c r="AB97" s="5">
        <f t="shared" si="21"/>
        <v>0.44001981422711661</v>
      </c>
      <c r="AC97" s="5">
        <v>69</v>
      </c>
      <c r="AD97" s="5"/>
      <c r="AE97" s="5">
        <f t="shared" si="22"/>
        <v>-0.95123530772760012</v>
      </c>
      <c r="AF97" s="5">
        <v>5200</v>
      </c>
      <c r="AG97" s="5"/>
      <c r="AH97" s="5">
        <f t="shared" si="23"/>
        <v>0.15850044042178224</v>
      </c>
      <c r="AI97" s="5">
        <v>31</v>
      </c>
      <c r="AJ97" s="5"/>
      <c r="AK97" s="5">
        <f t="shared" si="24"/>
        <v>0.88839712661807946</v>
      </c>
      <c r="AL97" s="5">
        <v>37</v>
      </c>
      <c r="AM97" s="5"/>
      <c r="AN97" s="5">
        <f t="shared" si="25"/>
        <v>0.94573080072478677</v>
      </c>
      <c r="AO97" s="5">
        <v>7799</v>
      </c>
    </row>
    <row r="98" spans="1:41" x14ac:dyDescent="0.2">
      <c r="A98" s="5"/>
      <c r="B98" s="5">
        <v>94.5</v>
      </c>
      <c r="C98" s="5"/>
      <c r="D98" s="5">
        <f t="shared" si="13"/>
        <v>-0.71583749607049274</v>
      </c>
      <c r="E98" s="5">
        <v>165.3</v>
      </c>
      <c r="F98" s="5"/>
      <c r="G98" s="5">
        <f t="shared" si="14"/>
        <v>-0.70909582509408997</v>
      </c>
      <c r="H98" s="5">
        <v>63.8</v>
      </c>
      <c r="I98" s="5"/>
      <c r="J98" s="5">
        <f t="shared" si="15"/>
        <v>-0.77784552841066368</v>
      </c>
      <c r="K98" s="5">
        <v>54.5</v>
      </c>
      <c r="L98" s="5"/>
      <c r="M98" s="5">
        <f t="shared" si="16"/>
        <v>0.31721505301204267</v>
      </c>
      <c r="N98" s="5">
        <v>1971</v>
      </c>
      <c r="O98" s="5"/>
      <c r="P98" s="5">
        <f t="shared" si="17"/>
        <v>-1.1226965222170144</v>
      </c>
      <c r="Q98" s="5">
        <v>97</v>
      </c>
      <c r="R98" s="5"/>
      <c r="S98" s="5">
        <f t="shared" si="18"/>
        <v>-0.81151625133292049</v>
      </c>
      <c r="T98" s="5">
        <v>3.15</v>
      </c>
      <c r="U98" s="5"/>
      <c r="V98" s="5">
        <f t="shared" si="19"/>
        <v>-0.66368940447810487</v>
      </c>
      <c r="W98" s="5">
        <v>3.29</v>
      </c>
      <c r="X98" s="5"/>
      <c r="Y98" s="5">
        <f t="shared" si="20"/>
        <v>-0.15732451349263016</v>
      </c>
      <c r="Z98" s="5">
        <v>9.4</v>
      </c>
      <c r="AA98" s="5"/>
      <c r="AB98" s="5">
        <f t="shared" si="21"/>
        <v>0.44001981422711661</v>
      </c>
      <c r="AC98" s="5">
        <v>69</v>
      </c>
      <c r="AD98" s="5"/>
      <c r="AE98" s="5">
        <f t="shared" si="22"/>
        <v>-0.95123530772760012</v>
      </c>
      <c r="AF98" s="5">
        <v>5200</v>
      </c>
      <c r="AG98" s="5"/>
      <c r="AH98" s="5">
        <f t="shared" si="23"/>
        <v>0.15850044042178224</v>
      </c>
      <c r="AI98" s="5">
        <v>31</v>
      </c>
      <c r="AJ98" s="5"/>
      <c r="AK98" s="5">
        <f t="shared" si="24"/>
        <v>0.88839712661807946</v>
      </c>
      <c r="AL98" s="5">
        <v>37</v>
      </c>
      <c r="AM98" s="5"/>
      <c r="AN98" s="5">
        <f t="shared" si="25"/>
        <v>0.94573080072478677</v>
      </c>
      <c r="AO98" s="5">
        <v>7499</v>
      </c>
    </row>
    <row r="99" spans="1:41" x14ac:dyDescent="0.2">
      <c r="A99" s="5"/>
      <c r="B99" s="5">
        <v>94.5</v>
      </c>
      <c r="C99" s="5"/>
      <c r="D99" s="5">
        <f t="shared" si="13"/>
        <v>-0.71583749607049274</v>
      </c>
      <c r="E99" s="5">
        <v>170.2</v>
      </c>
      <c r="F99" s="5"/>
      <c r="G99" s="5">
        <f t="shared" si="14"/>
        <v>-0.31201323154575639</v>
      </c>
      <c r="H99" s="5">
        <v>63.8</v>
      </c>
      <c r="I99" s="5"/>
      <c r="J99" s="5">
        <f t="shared" si="15"/>
        <v>-0.77784552841066368</v>
      </c>
      <c r="K99" s="5">
        <v>53.5</v>
      </c>
      <c r="L99" s="5"/>
      <c r="M99" s="5">
        <f t="shared" si="16"/>
        <v>-9.2030295430196821E-2</v>
      </c>
      <c r="N99" s="5">
        <v>2037</v>
      </c>
      <c r="O99" s="5"/>
      <c r="P99" s="5">
        <f t="shared" si="17"/>
        <v>-0.99593925440436881</v>
      </c>
      <c r="Q99" s="5">
        <v>97</v>
      </c>
      <c r="R99" s="5"/>
      <c r="S99" s="5">
        <f t="shared" si="18"/>
        <v>-0.81151625133292049</v>
      </c>
      <c r="T99" s="5">
        <v>3.15</v>
      </c>
      <c r="U99" s="5"/>
      <c r="V99" s="5">
        <f t="shared" si="19"/>
        <v>-0.66368940447810487</v>
      </c>
      <c r="W99" s="5">
        <v>3.29</v>
      </c>
      <c r="X99" s="5"/>
      <c r="Y99" s="5">
        <f t="shared" si="20"/>
        <v>-0.15732451349263016</v>
      </c>
      <c r="Z99" s="5">
        <v>9.4</v>
      </c>
      <c r="AA99" s="5"/>
      <c r="AB99" s="5">
        <f t="shared" si="21"/>
        <v>0.44001981422711661</v>
      </c>
      <c r="AC99" s="5">
        <v>69</v>
      </c>
      <c r="AD99" s="5"/>
      <c r="AE99" s="5">
        <f t="shared" si="22"/>
        <v>-0.95123530772760012</v>
      </c>
      <c r="AF99" s="5">
        <v>5200</v>
      </c>
      <c r="AG99" s="5"/>
      <c r="AH99" s="5">
        <f t="shared" si="23"/>
        <v>0.15850044042178224</v>
      </c>
      <c r="AI99" s="5">
        <v>31</v>
      </c>
      <c r="AJ99" s="5"/>
      <c r="AK99" s="5">
        <f t="shared" si="24"/>
        <v>0.88839712661807946</v>
      </c>
      <c r="AL99" s="5">
        <v>37</v>
      </c>
      <c r="AM99" s="5"/>
      <c r="AN99" s="5">
        <f t="shared" si="25"/>
        <v>0.94573080072478677</v>
      </c>
      <c r="AO99" s="5">
        <v>7999</v>
      </c>
    </row>
    <row r="100" spans="1:41" x14ac:dyDescent="0.2">
      <c r="A100" s="5"/>
      <c r="B100" s="5">
        <v>95.1</v>
      </c>
      <c r="C100" s="5"/>
      <c r="D100" s="5">
        <f t="shared" si="13"/>
        <v>-0.61384153659563889</v>
      </c>
      <c r="E100" s="5">
        <v>162.4</v>
      </c>
      <c r="F100" s="5"/>
      <c r="G100" s="5">
        <f t="shared" si="14"/>
        <v>-0.94410389066351352</v>
      </c>
      <c r="H100" s="5">
        <v>63.8</v>
      </c>
      <c r="I100" s="5"/>
      <c r="J100" s="5">
        <f t="shared" si="15"/>
        <v>-0.77784552841066368</v>
      </c>
      <c r="K100" s="5">
        <v>53.3</v>
      </c>
      <c r="L100" s="5"/>
      <c r="M100" s="5">
        <f t="shared" si="16"/>
        <v>-0.17387936511864588</v>
      </c>
      <c r="N100" s="5">
        <v>2008</v>
      </c>
      <c r="O100" s="5"/>
      <c r="P100" s="5">
        <f t="shared" si="17"/>
        <v>-1.0516356296553797</v>
      </c>
      <c r="Q100" s="5">
        <v>97</v>
      </c>
      <c r="R100" s="5"/>
      <c r="S100" s="5">
        <f t="shared" si="18"/>
        <v>-0.81151625133292049</v>
      </c>
      <c r="T100" s="5">
        <v>3.15</v>
      </c>
      <c r="U100" s="5"/>
      <c r="V100" s="5">
        <f t="shared" si="19"/>
        <v>-0.66368940447810487</v>
      </c>
      <c r="W100" s="5">
        <v>3.29</v>
      </c>
      <c r="X100" s="5"/>
      <c r="Y100" s="5">
        <f t="shared" si="20"/>
        <v>-0.15732451349263016</v>
      </c>
      <c r="Z100" s="5">
        <v>9.4</v>
      </c>
      <c r="AA100" s="5"/>
      <c r="AB100" s="5">
        <f t="shared" si="21"/>
        <v>0.44001981422711661</v>
      </c>
      <c r="AC100" s="5">
        <v>69</v>
      </c>
      <c r="AD100" s="5"/>
      <c r="AE100" s="5">
        <f t="shared" si="22"/>
        <v>-0.95123530772760012</v>
      </c>
      <c r="AF100" s="5">
        <v>5200</v>
      </c>
      <c r="AG100" s="5"/>
      <c r="AH100" s="5">
        <f t="shared" si="23"/>
        <v>0.15850044042178224</v>
      </c>
      <c r="AI100" s="5">
        <v>31</v>
      </c>
      <c r="AJ100" s="5"/>
      <c r="AK100" s="5">
        <f t="shared" si="24"/>
        <v>0.88839712661807946</v>
      </c>
      <c r="AL100" s="5">
        <v>37</v>
      </c>
      <c r="AM100" s="5"/>
      <c r="AN100" s="5">
        <f t="shared" si="25"/>
        <v>0.94573080072478677</v>
      </c>
      <c r="AO100" s="5">
        <v>8249</v>
      </c>
    </row>
    <row r="101" spans="1:41" x14ac:dyDescent="0.2">
      <c r="A101" s="5"/>
      <c r="B101" s="5">
        <v>97.2</v>
      </c>
      <c r="C101" s="5"/>
      <c r="D101" s="5">
        <f t="shared" si="13"/>
        <v>-0.25685567843364582</v>
      </c>
      <c r="E101" s="5">
        <v>173.4</v>
      </c>
      <c r="F101" s="5"/>
      <c r="G101" s="5">
        <f t="shared" si="14"/>
        <v>-5.2693986779495092E-2</v>
      </c>
      <c r="H101" s="5">
        <v>65.2</v>
      </c>
      <c r="I101" s="5"/>
      <c r="J101" s="5">
        <f t="shared" si="15"/>
        <v>-0.11678048057570348</v>
      </c>
      <c r="K101" s="5">
        <v>54.7</v>
      </c>
      <c r="L101" s="5"/>
      <c r="M101" s="5">
        <f t="shared" si="16"/>
        <v>0.39906412270049169</v>
      </c>
      <c r="N101" s="5">
        <v>2324</v>
      </c>
      <c r="O101" s="5"/>
      <c r="P101" s="5">
        <f t="shared" si="17"/>
        <v>-0.4447371958857429</v>
      </c>
      <c r="Q101" s="5">
        <v>120</v>
      </c>
      <c r="R101" s="5"/>
      <c r="S101" s="5">
        <f t="shared" si="18"/>
        <v>-0.13453480670540471</v>
      </c>
      <c r="T101" s="5">
        <v>3.33</v>
      </c>
      <c r="U101" s="5"/>
      <c r="V101" s="5">
        <f t="shared" si="19"/>
        <v>9.0052836427933472E-4</v>
      </c>
      <c r="W101" s="5">
        <v>3.47</v>
      </c>
      <c r="X101" s="5"/>
      <c r="Y101" s="5">
        <f t="shared" si="20"/>
        <v>0.51614121131925872</v>
      </c>
      <c r="Z101" s="5">
        <v>8.5</v>
      </c>
      <c r="AA101" s="5"/>
      <c r="AB101" s="5">
        <f t="shared" si="21"/>
        <v>-0.62566219843898285</v>
      </c>
      <c r="AC101" s="5">
        <v>97</v>
      </c>
      <c r="AD101" s="5"/>
      <c r="AE101" s="5">
        <f t="shared" si="22"/>
        <v>-0.16425193119885628</v>
      </c>
      <c r="AF101" s="5">
        <v>5200</v>
      </c>
      <c r="AG101" s="5"/>
      <c r="AH101" s="5">
        <f t="shared" si="23"/>
        <v>0.15850044042178224</v>
      </c>
      <c r="AI101" s="5">
        <v>27</v>
      </c>
      <c r="AJ101" s="5"/>
      <c r="AK101" s="5">
        <f t="shared" si="24"/>
        <v>0.27441849718122735</v>
      </c>
      <c r="AL101" s="5">
        <v>34</v>
      </c>
      <c r="AM101" s="5"/>
      <c r="AN101" s="5">
        <f t="shared" si="25"/>
        <v>0.49677329980178886</v>
      </c>
      <c r="AO101" s="5">
        <v>8949</v>
      </c>
    </row>
    <row r="102" spans="1:41" x14ac:dyDescent="0.2">
      <c r="A102" s="5"/>
      <c r="B102" s="5">
        <v>97.2</v>
      </c>
      <c r="C102" s="5"/>
      <c r="D102" s="5">
        <f t="shared" si="13"/>
        <v>-0.25685567843364582</v>
      </c>
      <c r="E102" s="5">
        <v>173.4</v>
      </c>
      <c r="F102" s="5"/>
      <c r="G102" s="5">
        <f t="shared" si="14"/>
        <v>-5.2693986779495092E-2</v>
      </c>
      <c r="H102" s="5">
        <v>65.2</v>
      </c>
      <c r="I102" s="5"/>
      <c r="J102" s="5">
        <f t="shared" si="15"/>
        <v>-0.11678048057570348</v>
      </c>
      <c r="K102" s="5">
        <v>54.7</v>
      </c>
      <c r="L102" s="5"/>
      <c r="M102" s="5">
        <f t="shared" si="16"/>
        <v>0.39906412270049169</v>
      </c>
      <c r="N102" s="5">
        <v>2302</v>
      </c>
      <c r="O102" s="5"/>
      <c r="P102" s="5">
        <f t="shared" si="17"/>
        <v>-0.48698961848995809</v>
      </c>
      <c r="Q102" s="5">
        <v>120</v>
      </c>
      <c r="R102" s="5"/>
      <c r="S102" s="5">
        <f t="shared" si="18"/>
        <v>-0.13453480670540471</v>
      </c>
      <c r="T102" s="5">
        <v>3.33</v>
      </c>
      <c r="U102" s="5"/>
      <c r="V102" s="5">
        <f t="shared" si="19"/>
        <v>9.0052836427933472E-4</v>
      </c>
      <c r="W102" s="5">
        <v>3.47</v>
      </c>
      <c r="X102" s="5"/>
      <c r="Y102" s="5">
        <f t="shared" si="20"/>
        <v>0.51614121131925872</v>
      </c>
      <c r="Z102" s="5">
        <v>8.5</v>
      </c>
      <c r="AA102" s="5"/>
      <c r="AB102" s="5">
        <f t="shared" si="21"/>
        <v>-0.62566219843898285</v>
      </c>
      <c r="AC102" s="5">
        <v>97</v>
      </c>
      <c r="AD102" s="5"/>
      <c r="AE102" s="5">
        <f t="shared" si="22"/>
        <v>-0.16425193119885628</v>
      </c>
      <c r="AF102" s="5">
        <v>5200</v>
      </c>
      <c r="AG102" s="5"/>
      <c r="AH102" s="5">
        <f t="shared" si="23"/>
        <v>0.15850044042178224</v>
      </c>
      <c r="AI102" s="5">
        <v>27</v>
      </c>
      <c r="AJ102" s="5"/>
      <c r="AK102" s="5">
        <f t="shared" si="24"/>
        <v>0.27441849718122735</v>
      </c>
      <c r="AL102" s="5">
        <v>34</v>
      </c>
      <c r="AM102" s="5"/>
      <c r="AN102" s="5">
        <f t="shared" si="25"/>
        <v>0.49677329980178886</v>
      </c>
      <c r="AO102" s="5">
        <v>9549</v>
      </c>
    </row>
    <row r="103" spans="1:41" x14ac:dyDescent="0.2">
      <c r="A103" s="5"/>
      <c r="B103" s="5">
        <v>100.4</v>
      </c>
      <c r="C103" s="5"/>
      <c r="D103" s="5">
        <f t="shared" si="13"/>
        <v>0.28712277209891346</v>
      </c>
      <c r="E103" s="5">
        <v>181.7</v>
      </c>
      <c r="F103" s="5"/>
      <c r="G103" s="5">
        <f t="shared" si="14"/>
        <v>0.61991530433299014</v>
      </c>
      <c r="H103" s="5">
        <v>66.5</v>
      </c>
      <c r="I103" s="5"/>
      <c r="J103" s="5">
        <f t="shared" si="15"/>
        <v>0.49706563527104142</v>
      </c>
      <c r="K103" s="5">
        <v>55.1</v>
      </c>
      <c r="L103" s="5"/>
      <c r="M103" s="5">
        <f t="shared" si="16"/>
        <v>0.56276226207738689</v>
      </c>
      <c r="N103" s="5">
        <v>3095</v>
      </c>
      <c r="O103" s="5"/>
      <c r="P103" s="5">
        <f t="shared" si="17"/>
        <v>1.036018159925618</v>
      </c>
      <c r="Q103" s="5">
        <v>181</v>
      </c>
      <c r="R103" s="5"/>
      <c r="S103" s="5">
        <f t="shared" si="18"/>
        <v>1.6609377203501805</v>
      </c>
      <c r="T103" s="5">
        <v>3.43</v>
      </c>
      <c r="U103" s="5"/>
      <c r="V103" s="5">
        <f t="shared" si="19"/>
        <v>0.37011715772115944</v>
      </c>
      <c r="W103" s="5">
        <v>3.27</v>
      </c>
      <c r="X103" s="5"/>
      <c r="Y103" s="5">
        <f t="shared" si="20"/>
        <v>-0.23215403847172891</v>
      </c>
      <c r="Z103" s="5">
        <v>9</v>
      </c>
      <c r="AA103" s="5"/>
      <c r="AB103" s="5">
        <f t="shared" si="21"/>
        <v>-3.3616635846705621E-2</v>
      </c>
      <c r="AC103" s="5">
        <v>152</v>
      </c>
      <c r="AD103" s="5"/>
      <c r="AE103" s="5">
        <f t="shared" si="22"/>
        <v>1.3816082726968906</v>
      </c>
      <c r="AF103" s="5">
        <v>5200</v>
      </c>
      <c r="AG103" s="5"/>
      <c r="AH103" s="5">
        <f t="shared" si="23"/>
        <v>0.15850044042178224</v>
      </c>
      <c r="AI103" s="5">
        <v>17</v>
      </c>
      <c r="AJ103" s="5"/>
      <c r="AK103" s="5">
        <f t="shared" si="24"/>
        <v>-1.2605280764109028</v>
      </c>
      <c r="AL103" s="5">
        <v>22</v>
      </c>
      <c r="AM103" s="5"/>
      <c r="AN103" s="5">
        <f t="shared" si="25"/>
        <v>-1.2990567038902028</v>
      </c>
      <c r="AO103" s="5">
        <v>13499</v>
      </c>
    </row>
    <row r="104" spans="1:41" x14ac:dyDescent="0.2">
      <c r="A104" s="5"/>
      <c r="B104" s="5">
        <v>100.4</v>
      </c>
      <c r="C104" s="5"/>
      <c r="D104" s="5">
        <f t="shared" si="13"/>
        <v>0.28712277209891346</v>
      </c>
      <c r="E104" s="5">
        <v>184.6</v>
      </c>
      <c r="F104" s="5"/>
      <c r="G104" s="5">
        <f t="shared" si="14"/>
        <v>0.85492336990241369</v>
      </c>
      <c r="H104" s="5">
        <v>66.5</v>
      </c>
      <c r="I104" s="5"/>
      <c r="J104" s="5">
        <f t="shared" si="15"/>
        <v>0.49706563527104142</v>
      </c>
      <c r="K104" s="5">
        <v>56.1</v>
      </c>
      <c r="L104" s="5"/>
      <c r="M104" s="5">
        <f t="shared" si="16"/>
        <v>0.97200761051962636</v>
      </c>
      <c r="N104" s="5">
        <v>3296</v>
      </c>
      <c r="O104" s="5"/>
      <c r="P104" s="5">
        <f t="shared" si="17"/>
        <v>1.4220516573550388</v>
      </c>
      <c r="Q104" s="5">
        <v>181</v>
      </c>
      <c r="R104" s="5"/>
      <c r="S104" s="5">
        <f t="shared" si="18"/>
        <v>1.6609377203501805</v>
      </c>
      <c r="T104" s="5">
        <v>3.43</v>
      </c>
      <c r="U104" s="5"/>
      <c r="V104" s="5">
        <f t="shared" si="19"/>
        <v>0.37011715772115944</v>
      </c>
      <c r="W104" s="5">
        <v>3.27</v>
      </c>
      <c r="X104" s="5"/>
      <c r="Y104" s="5">
        <f t="shared" si="20"/>
        <v>-0.23215403847172891</v>
      </c>
      <c r="Z104" s="5">
        <v>9</v>
      </c>
      <c r="AA104" s="5"/>
      <c r="AB104" s="5">
        <f t="shared" si="21"/>
        <v>-3.3616635846705621E-2</v>
      </c>
      <c r="AC104" s="5">
        <v>152</v>
      </c>
      <c r="AD104" s="5"/>
      <c r="AE104" s="5">
        <f t="shared" si="22"/>
        <v>1.3816082726968906</v>
      </c>
      <c r="AF104" s="5">
        <v>5200</v>
      </c>
      <c r="AG104" s="5"/>
      <c r="AH104" s="5">
        <f t="shared" si="23"/>
        <v>0.15850044042178224</v>
      </c>
      <c r="AI104" s="5">
        <v>17</v>
      </c>
      <c r="AJ104" s="5"/>
      <c r="AK104" s="5">
        <f t="shared" si="24"/>
        <v>-1.2605280764109028</v>
      </c>
      <c r="AL104" s="5">
        <v>22</v>
      </c>
      <c r="AM104" s="5"/>
      <c r="AN104" s="5">
        <f t="shared" si="25"/>
        <v>-1.2990567038902028</v>
      </c>
      <c r="AO104" s="5">
        <v>14399</v>
      </c>
    </row>
    <row r="105" spans="1:41" x14ac:dyDescent="0.2">
      <c r="A105" s="5"/>
      <c r="B105" s="5">
        <v>100.4</v>
      </c>
      <c r="C105" s="5"/>
      <c r="D105" s="5">
        <f t="shared" si="13"/>
        <v>0.28712277209891346</v>
      </c>
      <c r="E105" s="5">
        <v>184.6</v>
      </c>
      <c r="F105" s="5"/>
      <c r="G105" s="5">
        <f t="shared" si="14"/>
        <v>0.85492336990241369</v>
      </c>
      <c r="H105" s="5">
        <v>66.5</v>
      </c>
      <c r="I105" s="5"/>
      <c r="J105" s="5">
        <f t="shared" si="15"/>
        <v>0.49706563527104142</v>
      </c>
      <c r="K105" s="5">
        <v>55.1</v>
      </c>
      <c r="L105" s="5"/>
      <c r="M105" s="5">
        <f t="shared" si="16"/>
        <v>0.56276226207738689</v>
      </c>
      <c r="N105" s="5">
        <v>3060</v>
      </c>
      <c r="O105" s="5"/>
      <c r="P105" s="5">
        <f t="shared" si="17"/>
        <v>0.96879839669163914</v>
      </c>
      <c r="Q105" s="5">
        <v>181</v>
      </c>
      <c r="R105" s="5"/>
      <c r="S105" s="5">
        <f t="shared" si="18"/>
        <v>1.6609377203501805</v>
      </c>
      <c r="T105" s="5">
        <v>3.43</v>
      </c>
      <c r="U105" s="5"/>
      <c r="V105" s="5">
        <f t="shared" si="19"/>
        <v>0.37011715772115944</v>
      </c>
      <c r="W105" s="5">
        <v>3.27</v>
      </c>
      <c r="X105" s="5"/>
      <c r="Y105" s="5">
        <f t="shared" si="20"/>
        <v>-0.23215403847172891</v>
      </c>
      <c r="Z105" s="5">
        <v>9</v>
      </c>
      <c r="AA105" s="5"/>
      <c r="AB105" s="5">
        <f t="shared" si="21"/>
        <v>-3.3616635846705621E-2</v>
      </c>
      <c r="AC105" s="5">
        <v>152</v>
      </c>
      <c r="AD105" s="5"/>
      <c r="AE105" s="5">
        <f t="shared" si="22"/>
        <v>1.3816082726968906</v>
      </c>
      <c r="AF105" s="5">
        <v>5200</v>
      </c>
      <c r="AG105" s="5"/>
      <c r="AH105" s="5">
        <f t="shared" si="23"/>
        <v>0.15850044042178224</v>
      </c>
      <c r="AI105" s="5">
        <v>19</v>
      </c>
      <c r="AJ105" s="5"/>
      <c r="AK105" s="5">
        <f t="shared" si="24"/>
        <v>-0.95353876169247687</v>
      </c>
      <c r="AL105" s="5">
        <v>25</v>
      </c>
      <c r="AM105" s="5"/>
      <c r="AN105" s="5">
        <f t="shared" si="25"/>
        <v>-0.85009920296720487</v>
      </c>
      <c r="AO105" s="5">
        <v>13499</v>
      </c>
    </row>
    <row r="106" spans="1:41" x14ac:dyDescent="0.2">
      <c r="A106" s="5"/>
      <c r="B106" s="5">
        <v>91.3</v>
      </c>
      <c r="C106" s="5"/>
      <c r="D106" s="5">
        <f t="shared" si="13"/>
        <v>-1.2598159466030521</v>
      </c>
      <c r="E106" s="5">
        <v>170.7</v>
      </c>
      <c r="F106" s="5"/>
      <c r="G106" s="5">
        <f t="shared" si="14"/>
        <v>-0.27149459955102828</v>
      </c>
      <c r="H106" s="5">
        <v>67.900000000000006</v>
      </c>
      <c r="I106" s="5"/>
      <c r="J106" s="5">
        <f t="shared" si="15"/>
        <v>1.1581306831060016</v>
      </c>
      <c r="K106" s="5">
        <v>49.7</v>
      </c>
      <c r="L106" s="5"/>
      <c r="M106" s="5">
        <f t="shared" si="16"/>
        <v>-1.6471626195107056</v>
      </c>
      <c r="N106" s="5">
        <v>3071</v>
      </c>
      <c r="O106" s="5"/>
      <c r="P106" s="5">
        <f t="shared" si="17"/>
        <v>0.98992460799374682</v>
      </c>
      <c r="Q106" s="5">
        <v>181</v>
      </c>
      <c r="R106" s="5"/>
      <c r="S106" s="5">
        <f t="shared" si="18"/>
        <v>1.6609377203501805</v>
      </c>
      <c r="T106" s="5">
        <v>3.43</v>
      </c>
      <c r="U106" s="5"/>
      <c r="V106" s="5">
        <f t="shared" si="19"/>
        <v>0.37011715772115944</v>
      </c>
      <c r="W106" s="5">
        <v>3.27</v>
      </c>
      <c r="X106" s="5"/>
      <c r="Y106" s="5">
        <f t="shared" si="20"/>
        <v>-0.23215403847172891</v>
      </c>
      <c r="Z106" s="5">
        <v>9</v>
      </c>
      <c r="AA106" s="5"/>
      <c r="AB106" s="5">
        <f t="shared" si="21"/>
        <v>-3.3616635846705621E-2</v>
      </c>
      <c r="AC106" s="5">
        <v>160</v>
      </c>
      <c r="AD106" s="5"/>
      <c r="AE106" s="5">
        <f t="shared" si="22"/>
        <v>1.6064606659908174</v>
      </c>
      <c r="AF106" s="5">
        <v>5200</v>
      </c>
      <c r="AG106" s="5"/>
      <c r="AH106" s="5">
        <f t="shared" si="23"/>
        <v>0.15850044042178224</v>
      </c>
      <c r="AI106" s="5">
        <v>19</v>
      </c>
      <c r="AJ106" s="5"/>
      <c r="AK106" s="5">
        <f t="shared" si="24"/>
        <v>-0.95353876169247687</v>
      </c>
      <c r="AL106" s="5">
        <v>25</v>
      </c>
      <c r="AM106" s="5"/>
      <c r="AN106" s="5">
        <f t="shared" si="25"/>
        <v>-0.85009920296720487</v>
      </c>
      <c r="AO106" s="5">
        <v>17199</v>
      </c>
    </row>
    <row r="107" spans="1:41" x14ac:dyDescent="0.2">
      <c r="A107" s="5"/>
      <c r="B107" s="5">
        <v>91.3</v>
      </c>
      <c r="C107" s="5"/>
      <c r="D107" s="5">
        <f t="shared" si="13"/>
        <v>-1.2598159466030521</v>
      </c>
      <c r="E107" s="5">
        <v>170.7</v>
      </c>
      <c r="F107" s="5"/>
      <c r="G107" s="5">
        <f t="shared" si="14"/>
        <v>-0.27149459955102828</v>
      </c>
      <c r="H107" s="5">
        <v>67.900000000000006</v>
      </c>
      <c r="I107" s="5"/>
      <c r="J107" s="5">
        <f t="shared" si="15"/>
        <v>1.1581306831060016</v>
      </c>
      <c r="K107" s="5">
        <v>49.7</v>
      </c>
      <c r="L107" s="5"/>
      <c r="M107" s="5">
        <f t="shared" si="16"/>
        <v>-1.6471626195107056</v>
      </c>
      <c r="N107" s="5">
        <v>3139</v>
      </c>
      <c r="O107" s="5"/>
      <c r="P107" s="5">
        <f t="shared" si="17"/>
        <v>1.1205230051340485</v>
      </c>
      <c r="Q107" s="5">
        <v>181</v>
      </c>
      <c r="R107" s="5"/>
      <c r="S107" s="5">
        <f t="shared" si="18"/>
        <v>1.6609377203501805</v>
      </c>
      <c r="T107" s="5">
        <v>3.43</v>
      </c>
      <c r="U107" s="5"/>
      <c r="V107" s="5">
        <f t="shared" si="19"/>
        <v>0.37011715772115944</v>
      </c>
      <c r="W107" s="5">
        <v>3.27</v>
      </c>
      <c r="X107" s="5"/>
      <c r="Y107" s="5">
        <f t="shared" si="20"/>
        <v>-0.23215403847172891</v>
      </c>
      <c r="Z107" s="5">
        <v>7.8</v>
      </c>
      <c r="AA107" s="5"/>
      <c r="AB107" s="5">
        <f t="shared" si="21"/>
        <v>-1.4545259860681714</v>
      </c>
      <c r="AC107" s="9">
        <v>185</v>
      </c>
      <c r="AD107" s="10">
        <v>200</v>
      </c>
      <c r="AE107" s="5">
        <f t="shared" si="22"/>
        <v>2.3091243950343388</v>
      </c>
      <c r="AF107" s="5">
        <v>5200</v>
      </c>
      <c r="AG107" s="5"/>
      <c r="AH107" s="5">
        <f t="shared" si="23"/>
        <v>0.15850044042178224</v>
      </c>
      <c r="AI107" s="5">
        <v>17</v>
      </c>
      <c r="AJ107" s="5"/>
      <c r="AK107" s="5">
        <f t="shared" si="24"/>
        <v>-1.2605280764109028</v>
      </c>
      <c r="AL107" s="5">
        <v>23</v>
      </c>
      <c r="AM107" s="5"/>
      <c r="AN107" s="5">
        <f t="shared" si="25"/>
        <v>-1.1494042035825369</v>
      </c>
      <c r="AO107" s="5">
        <v>19699</v>
      </c>
    </row>
    <row r="108" spans="1:41" x14ac:dyDescent="0.2">
      <c r="A108" s="5"/>
      <c r="B108" s="5">
        <v>99.2</v>
      </c>
      <c r="C108" s="5"/>
      <c r="D108" s="5">
        <f t="shared" si="13"/>
        <v>8.3130853149203432E-2</v>
      </c>
      <c r="E108" s="5">
        <v>178.5</v>
      </c>
      <c r="F108" s="5"/>
      <c r="G108" s="5">
        <f t="shared" si="14"/>
        <v>0.36059605956673119</v>
      </c>
      <c r="H108" s="5">
        <v>67.900000000000006</v>
      </c>
      <c r="I108" s="5"/>
      <c r="J108" s="5">
        <f t="shared" si="15"/>
        <v>1.1581306831060016</v>
      </c>
      <c r="K108" s="5">
        <v>49.7</v>
      </c>
      <c r="L108" s="5"/>
      <c r="M108" s="5">
        <f t="shared" si="16"/>
        <v>-1.6471626195107056</v>
      </c>
      <c r="N108" s="5">
        <v>3139</v>
      </c>
      <c r="O108" s="5"/>
      <c r="P108" s="5">
        <f t="shared" si="17"/>
        <v>1.1205230051340485</v>
      </c>
      <c r="Q108" s="5">
        <v>181</v>
      </c>
      <c r="R108" s="5"/>
      <c r="S108" s="5">
        <f t="shared" si="18"/>
        <v>1.6609377203501805</v>
      </c>
      <c r="T108" s="5">
        <v>3.43</v>
      </c>
      <c r="U108" s="5"/>
      <c r="V108" s="5">
        <f t="shared" si="19"/>
        <v>0.37011715772115944</v>
      </c>
      <c r="W108" s="5">
        <v>3.27</v>
      </c>
      <c r="X108" s="5"/>
      <c r="Y108" s="5">
        <f t="shared" si="20"/>
        <v>-0.23215403847172891</v>
      </c>
      <c r="Z108" s="5">
        <v>9</v>
      </c>
      <c r="AA108" s="5"/>
      <c r="AB108" s="5">
        <f t="shared" si="21"/>
        <v>-3.3616635846705621E-2</v>
      </c>
      <c r="AC108" s="5">
        <v>160</v>
      </c>
      <c r="AD108" s="5"/>
      <c r="AE108" s="5">
        <f t="shared" si="22"/>
        <v>1.6064606659908174</v>
      </c>
      <c r="AF108" s="5">
        <v>5200</v>
      </c>
      <c r="AG108" s="5"/>
      <c r="AH108" s="5">
        <f t="shared" si="23"/>
        <v>0.15850044042178224</v>
      </c>
      <c r="AI108" s="5">
        <v>19</v>
      </c>
      <c r="AJ108" s="5"/>
      <c r="AK108" s="5">
        <f t="shared" si="24"/>
        <v>-0.95353876169247687</v>
      </c>
      <c r="AL108" s="5">
        <v>25</v>
      </c>
      <c r="AM108" s="5"/>
      <c r="AN108" s="5">
        <f t="shared" si="25"/>
        <v>-0.85009920296720487</v>
      </c>
      <c r="AO108" s="5">
        <v>18399</v>
      </c>
    </row>
    <row r="109" spans="1:41" x14ac:dyDescent="0.2">
      <c r="A109" s="5"/>
      <c r="B109" s="5">
        <v>107.9</v>
      </c>
      <c r="C109" s="5"/>
      <c r="D109" s="5">
        <f t="shared" si="13"/>
        <v>1.562072265534598</v>
      </c>
      <c r="E109" s="5">
        <v>186.7</v>
      </c>
      <c r="F109" s="5"/>
      <c r="G109" s="5">
        <f t="shared" si="14"/>
        <v>1.0251016242802713</v>
      </c>
      <c r="H109" s="5">
        <v>68.400000000000006</v>
      </c>
      <c r="I109" s="5"/>
      <c r="J109" s="5">
        <f t="shared" si="15"/>
        <v>1.3942253430470579</v>
      </c>
      <c r="K109" s="5">
        <v>56.7</v>
      </c>
      <c r="L109" s="5"/>
      <c r="M109" s="5">
        <f t="shared" si="16"/>
        <v>1.2175548195849706</v>
      </c>
      <c r="N109" s="5">
        <v>3020</v>
      </c>
      <c r="O109" s="5"/>
      <c r="P109" s="5">
        <f t="shared" si="17"/>
        <v>0.89197581013852056</v>
      </c>
      <c r="Q109" s="5">
        <v>120</v>
      </c>
      <c r="R109" s="5"/>
      <c r="S109" s="5">
        <f t="shared" si="18"/>
        <v>-0.13453480670540471</v>
      </c>
      <c r="T109" s="5">
        <v>3.46</v>
      </c>
      <c r="U109" s="5"/>
      <c r="V109" s="5">
        <f t="shared" si="19"/>
        <v>0.48088214652822264</v>
      </c>
      <c r="W109" s="5">
        <v>3.19</v>
      </c>
      <c r="X109" s="5"/>
      <c r="Y109" s="5">
        <f t="shared" si="20"/>
        <v>-0.53147213838812402</v>
      </c>
      <c r="Z109" s="5">
        <v>8.4</v>
      </c>
      <c r="AA109" s="5"/>
      <c r="AB109" s="5">
        <f t="shared" si="21"/>
        <v>-0.74407131095743795</v>
      </c>
      <c r="AC109" s="5">
        <v>97</v>
      </c>
      <c r="AD109" s="5"/>
      <c r="AE109" s="5">
        <f t="shared" si="22"/>
        <v>-0.16425193119885628</v>
      </c>
      <c r="AF109" s="5">
        <v>5000</v>
      </c>
      <c r="AG109" s="5"/>
      <c r="AH109" s="5">
        <f t="shared" si="23"/>
        <v>-0.26211561506644432</v>
      </c>
      <c r="AI109" s="5">
        <v>19</v>
      </c>
      <c r="AJ109" s="5"/>
      <c r="AK109" s="5">
        <f t="shared" si="24"/>
        <v>-0.95353876169247687</v>
      </c>
      <c r="AL109" s="5">
        <v>24</v>
      </c>
      <c r="AM109" s="5"/>
      <c r="AN109" s="5">
        <f t="shared" si="25"/>
        <v>-0.99975170327487084</v>
      </c>
      <c r="AO109" s="5">
        <v>11900</v>
      </c>
    </row>
    <row r="110" spans="1:41" x14ac:dyDescent="0.2">
      <c r="A110" s="5"/>
      <c r="B110" s="5">
        <v>107.9</v>
      </c>
      <c r="C110" s="5"/>
      <c r="D110" s="5">
        <f t="shared" si="13"/>
        <v>1.562072265534598</v>
      </c>
      <c r="E110" s="5">
        <v>186.7</v>
      </c>
      <c r="F110" s="5"/>
      <c r="G110" s="5">
        <f t="shared" si="14"/>
        <v>1.0251016242802713</v>
      </c>
      <c r="H110" s="5">
        <v>68.400000000000006</v>
      </c>
      <c r="I110" s="5"/>
      <c r="J110" s="5">
        <f t="shared" si="15"/>
        <v>1.3942253430470579</v>
      </c>
      <c r="K110" s="5">
        <v>56.7</v>
      </c>
      <c r="L110" s="5"/>
      <c r="M110" s="5">
        <f t="shared" si="16"/>
        <v>1.2175548195849706</v>
      </c>
      <c r="N110" s="5">
        <v>3197</v>
      </c>
      <c r="O110" s="5"/>
      <c r="P110" s="5">
        <f t="shared" si="17"/>
        <v>1.2319157556360703</v>
      </c>
      <c r="Q110" s="5">
        <v>152</v>
      </c>
      <c r="R110" s="5"/>
      <c r="S110" s="5">
        <f t="shared" si="18"/>
        <v>0.80735242060244328</v>
      </c>
      <c r="T110" s="5">
        <v>3.7</v>
      </c>
      <c r="U110" s="5"/>
      <c r="V110" s="5">
        <f t="shared" si="19"/>
        <v>1.367002056984735</v>
      </c>
      <c r="W110" s="5">
        <v>3.52</v>
      </c>
      <c r="X110" s="5"/>
      <c r="Y110" s="5">
        <f t="shared" si="20"/>
        <v>0.70321502376700484</v>
      </c>
      <c r="Z110" s="9">
        <v>10.75</v>
      </c>
      <c r="AA110" s="10">
        <v>21</v>
      </c>
      <c r="AB110" s="5">
        <f t="shared" si="21"/>
        <v>2.0385428332262649</v>
      </c>
      <c r="AC110" s="5">
        <v>95</v>
      </c>
      <c r="AD110" s="5"/>
      <c r="AE110" s="5">
        <f t="shared" si="22"/>
        <v>-0.22046502952233799</v>
      </c>
      <c r="AF110" s="5">
        <v>4150</v>
      </c>
      <c r="AG110" s="5"/>
      <c r="AH110" s="5">
        <f t="shared" si="23"/>
        <v>-2.0497338508914069</v>
      </c>
      <c r="AI110" s="5">
        <v>28</v>
      </c>
      <c r="AJ110" s="5"/>
      <c r="AK110" s="5">
        <f t="shared" si="24"/>
        <v>0.42791315454044038</v>
      </c>
      <c r="AL110" s="5">
        <v>33</v>
      </c>
      <c r="AM110" s="5"/>
      <c r="AN110" s="5">
        <f t="shared" si="25"/>
        <v>0.34712079949412289</v>
      </c>
      <c r="AO110" s="5">
        <v>13200</v>
      </c>
    </row>
    <row r="111" spans="1:41" x14ac:dyDescent="0.2">
      <c r="A111" s="5"/>
      <c r="B111" s="5">
        <v>114.2</v>
      </c>
      <c r="C111" s="5"/>
      <c r="D111" s="5">
        <f t="shared" si="13"/>
        <v>2.6330298400205727</v>
      </c>
      <c r="E111" s="5">
        <v>198.9</v>
      </c>
      <c r="F111" s="5"/>
      <c r="G111" s="5">
        <f t="shared" si="14"/>
        <v>2.0137562449516384</v>
      </c>
      <c r="H111" s="5">
        <v>68.400000000000006</v>
      </c>
      <c r="I111" s="5"/>
      <c r="J111" s="5">
        <f t="shared" si="15"/>
        <v>1.3942253430470579</v>
      </c>
      <c r="K111" s="5">
        <v>58.7</v>
      </c>
      <c r="L111" s="5"/>
      <c r="M111" s="5">
        <f t="shared" si="16"/>
        <v>2.0360455164694495</v>
      </c>
      <c r="N111" s="5">
        <v>3230</v>
      </c>
      <c r="O111" s="5"/>
      <c r="P111" s="5">
        <f t="shared" si="17"/>
        <v>1.2952943895423932</v>
      </c>
      <c r="Q111" s="5">
        <v>120</v>
      </c>
      <c r="R111" s="5"/>
      <c r="S111" s="5">
        <f t="shared" si="18"/>
        <v>-0.13453480670540471</v>
      </c>
      <c r="T111" s="5">
        <v>3.46</v>
      </c>
      <c r="U111" s="5"/>
      <c r="V111" s="5">
        <f t="shared" si="19"/>
        <v>0.48088214652822264</v>
      </c>
      <c r="W111" s="5">
        <v>3.19</v>
      </c>
      <c r="X111" s="5"/>
      <c r="Y111" s="5">
        <f t="shared" si="20"/>
        <v>-0.53147213838812402</v>
      </c>
      <c r="Z111" s="5">
        <v>8.4</v>
      </c>
      <c r="AA111" s="5"/>
      <c r="AB111" s="5">
        <f t="shared" si="21"/>
        <v>-0.74407131095743795</v>
      </c>
      <c r="AC111" s="5">
        <v>97</v>
      </c>
      <c r="AD111" s="5"/>
      <c r="AE111" s="5">
        <f t="shared" si="22"/>
        <v>-0.16425193119885628</v>
      </c>
      <c r="AF111" s="5">
        <v>5000</v>
      </c>
      <c r="AG111" s="5"/>
      <c r="AH111" s="5">
        <f t="shared" si="23"/>
        <v>-0.26211561506644432</v>
      </c>
      <c r="AI111" s="5">
        <v>19</v>
      </c>
      <c r="AJ111" s="5"/>
      <c r="AK111" s="5">
        <f t="shared" si="24"/>
        <v>-0.95353876169247687</v>
      </c>
      <c r="AL111" s="5">
        <v>24</v>
      </c>
      <c r="AM111" s="5"/>
      <c r="AN111" s="5">
        <f t="shared" si="25"/>
        <v>-0.99975170327487084</v>
      </c>
      <c r="AO111" s="5">
        <v>12440</v>
      </c>
    </row>
    <row r="112" spans="1:41" x14ac:dyDescent="0.2">
      <c r="A112" s="5"/>
      <c r="B112" s="5">
        <v>114.2</v>
      </c>
      <c r="C112" s="5"/>
      <c r="D112" s="5">
        <f t="shared" si="13"/>
        <v>2.6330298400205727</v>
      </c>
      <c r="E112" s="5">
        <v>198.9</v>
      </c>
      <c r="F112" s="5"/>
      <c r="G112" s="5">
        <f t="shared" si="14"/>
        <v>2.0137562449516384</v>
      </c>
      <c r="H112" s="5">
        <v>68.400000000000006</v>
      </c>
      <c r="I112" s="5"/>
      <c r="J112" s="5">
        <f t="shared" si="15"/>
        <v>1.3942253430470579</v>
      </c>
      <c r="K112" s="5">
        <v>58.7</v>
      </c>
      <c r="L112" s="5"/>
      <c r="M112" s="5">
        <f t="shared" si="16"/>
        <v>2.0360455164694495</v>
      </c>
      <c r="N112" s="5">
        <v>3430</v>
      </c>
      <c r="O112" s="5"/>
      <c r="P112" s="5">
        <f t="shared" si="17"/>
        <v>1.6794073223079862</v>
      </c>
      <c r="Q112" s="5">
        <v>152</v>
      </c>
      <c r="R112" s="5"/>
      <c r="S112" s="5">
        <f t="shared" si="18"/>
        <v>0.80735242060244328</v>
      </c>
      <c r="T112" s="5">
        <v>3.7</v>
      </c>
      <c r="U112" s="5"/>
      <c r="V112" s="5">
        <f t="shared" si="19"/>
        <v>1.367002056984735</v>
      </c>
      <c r="W112" s="5">
        <v>3.52</v>
      </c>
      <c r="X112" s="5"/>
      <c r="Y112" s="5">
        <f t="shared" si="20"/>
        <v>0.70321502376700484</v>
      </c>
      <c r="Z112" s="9">
        <v>10.75</v>
      </c>
      <c r="AA112" s="10">
        <v>21</v>
      </c>
      <c r="AB112" s="5">
        <f t="shared" si="21"/>
        <v>2.0385428332262649</v>
      </c>
      <c r="AC112" s="5">
        <v>95</v>
      </c>
      <c r="AD112" s="5"/>
      <c r="AE112" s="5">
        <f t="shared" si="22"/>
        <v>-0.22046502952233799</v>
      </c>
      <c r="AF112" s="5">
        <v>4150</v>
      </c>
      <c r="AG112" s="5"/>
      <c r="AH112" s="5">
        <f t="shared" si="23"/>
        <v>-2.0497338508914069</v>
      </c>
      <c r="AI112" s="5">
        <v>25</v>
      </c>
      <c r="AJ112" s="5"/>
      <c r="AK112" s="5">
        <f t="shared" si="24"/>
        <v>-3.2570817537198683E-2</v>
      </c>
      <c r="AL112" s="5">
        <v>25</v>
      </c>
      <c r="AM112" s="5"/>
      <c r="AN112" s="5">
        <f t="shared" si="25"/>
        <v>-0.85009920296720487</v>
      </c>
      <c r="AO112" s="5">
        <v>13860</v>
      </c>
    </row>
    <row r="113" spans="1:41" x14ac:dyDescent="0.2">
      <c r="A113" s="5"/>
      <c r="B113" s="5">
        <v>107.9</v>
      </c>
      <c r="C113" s="5"/>
      <c r="D113" s="5">
        <f t="shared" si="13"/>
        <v>1.562072265534598</v>
      </c>
      <c r="E113" s="5">
        <v>186.7</v>
      </c>
      <c r="F113" s="5"/>
      <c r="G113" s="5">
        <f t="shared" si="14"/>
        <v>1.0251016242802713</v>
      </c>
      <c r="H113" s="5">
        <v>68.400000000000006</v>
      </c>
      <c r="I113" s="5"/>
      <c r="J113" s="5">
        <f t="shared" si="15"/>
        <v>1.3942253430470579</v>
      </c>
      <c r="K113" s="5">
        <v>56.7</v>
      </c>
      <c r="L113" s="5"/>
      <c r="M113" s="5">
        <f t="shared" si="16"/>
        <v>1.2175548195849706</v>
      </c>
      <c r="N113" s="5">
        <v>3075</v>
      </c>
      <c r="O113" s="5"/>
      <c r="P113" s="5">
        <f t="shared" si="17"/>
        <v>0.99760686664905862</v>
      </c>
      <c r="Q113" s="5">
        <v>120</v>
      </c>
      <c r="R113" s="5"/>
      <c r="S113" s="5">
        <f t="shared" si="18"/>
        <v>-0.13453480670540471</v>
      </c>
      <c r="T113" s="5">
        <v>3.46</v>
      </c>
      <c r="U113" s="5"/>
      <c r="V113" s="5">
        <f t="shared" si="19"/>
        <v>0.48088214652822264</v>
      </c>
      <c r="W113" s="9">
        <v>2.66</v>
      </c>
      <c r="X113" s="8">
        <v>2.19</v>
      </c>
      <c r="Y113" s="5">
        <f t="shared" si="20"/>
        <v>-2.5144545503342388</v>
      </c>
      <c r="Z113" s="5">
        <v>8.4</v>
      </c>
      <c r="AA113" s="5"/>
      <c r="AB113" s="5">
        <f t="shared" si="21"/>
        <v>-0.74407131095743795</v>
      </c>
      <c r="AC113" s="5">
        <v>95</v>
      </c>
      <c r="AD113" s="5"/>
      <c r="AE113" s="5">
        <f t="shared" si="22"/>
        <v>-0.22046502952233799</v>
      </c>
      <c r="AF113" s="5">
        <v>5000</v>
      </c>
      <c r="AG113" s="5"/>
      <c r="AH113" s="5">
        <f t="shared" si="23"/>
        <v>-0.26211561506644432</v>
      </c>
      <c r="AI113" s="5">
        <v>19</v>
      </c>
      <c r="AJ113" s="5"/>
      <c r="AK113" s="5">
        <f t="shared" si="24"/>
        <v>-0.95353876169247687</v>
      </c>
      <c r="AL113" s="5">
        <v>24</v>
      </c>
      <c r="AM113" s="5"/>
      <c r="AN113" s="5">
        <f t="shared" si="25"/>
        <v>-0.99975170327487084</v>
      </c>
      <c r="AO113" s="5">
        <v>15580</v>
      </c>
    </row>
    <row r="114" spans="1:41" x14ac:dyDescent="0.2">
      <c r="A114" s="5"/>
      <c r="B114" s="5">
        <v>107.9</v>
      </c>
      <c r="C114" s="5"/>
      <c r="D114" s="5">
        <f t="shared" si="13"/>
        <v>1.562072265534598</v>
      </c>
      <c r="E114" s="5">
        <v>186.7</v>
      </c>
      <c r="F114" s="5"/>
      <c r="G114" s="5">
        <f t="shared" si="14"/>
        <v>1.0251016242802713</v>
      </c>
      <c r="H114" s="5">
        <v>68.400000000000006</v>
      </c>
      <c r="I114" s="5"/>
      <c r="J114" s="5">
        <f t="shared" si="15"/>
        <v>1.3942253430470579</v>
      </c>
      <c r="K114" s="5">
        <v>56.7</v>
      </c>
      <c r="L114" s="5"/>
      <c r="M114" s="5">
        <f t="shared" si="16"/>
        <v>1.2175548195849706</v>
      </c>
      <c r="N114" s="5">
        <v>3252</v>
      </c>
      <c r="O114" s="5"/>
      <c r="P114" s="5">
        <f t="shared" si="17"/>
        <v>1.3375468121466083</v>
      </c>
      <c r="Q114" s="5">
        <v>152</v>
      </c>
      <c r="R114" s="5"/>
      <c r="S114" s="5">
        <f t="shared" si="18"/>
        <v>0.80735242060244328</v>
      </c>
      <c r="T114" s="5">
        <v>3.7</v>
      </c>
      <c r="U114" s="5"/>
      <c r="V114" s="5">
        <f t="shared" si="19"/>
        <v>1.367002056984735</v>
      </c>
      <c r="W114" s="9">
        <v>3.52</v>
      </c>
      <c r="X114" s="5"/>
      <c r="Y114" s="5">
        <f t="shared" si="20"/>
        <v>0.70321502376700484</v>
      </c>
      <c r="Z114" s="9">
        <v>10.75</v>
      </c>
      <c r="AA114" s="10">
        <v>21</v>
      </c>
      <c r="AB114" s="5">
        <f t="shared" si="21"/>
        <v>2.0385428332262649</v>
      </c>
      <c r="AC114" s="5">
        <v>95</v>
      </c>
      <c r="AD114" s="5"/>
      <c r="AE114" s="5">
        <f t="shared" si="22"/>
        <v>-0.22046502952233799</v>
      </c>
      <c r="AF114" s="5">
        <v>4150</v>
      </c>
      <c r="AG114" s="5"/>
      <c r="AH114" s="5">
        <f t="shared" si="23"/>
        <v>-2.0497338508914069</v>
      </c>
      <c r="AI114" s="5">
        <v>28</v>
      </c>
      <c r="AJ114" s="5"/>
      <c r="AK114" s="5">
        <f t="shared" si="24"/>
        <v>0.42791315454044038</v>
      </c>
      <c r="AL114" s="5">
        <v>33</v>
      </c>
      <c r="AM114" s="5"/>
      <c r="AN114" s="5">
        <f t="shared" si="25"/>
        <v>0.34712079949412289</v>
      </c>
      <c r="AO114" s="5">
        <v>16900</v>
      </c>
    </row>
    <row r="115" spans="1:41" x14ac:dyDescent="0.2">
      <c r="A115" s="5"/>
      <c r="B115" s="5">
        <v>114.2</v>
      </c>
      <c r="C115" s="5"/>
      <c r="D115" s="5">
        <f t="shared" si="13"/>
        <v>2.6330298400205727</v>
      </c>
      <c r="E115" s="5">
        <v>198.9</v>
      </c>
      <c r="F115" s="5"/>
      <c r="G115" s="5">
        <f t="shared" si="14"/>
        <v>2.0137562449516384</v>
      </c>
      <c r="H115" s="5">
        <v>68.400000000000006</v>
      </c>
      <c r="I115" s="5"/>
      <c r="J115" s="5">
        <f t="shared" si="15"/>
        <v>1.3942253430470579</v>
      </c>
      <c r="K115" s="5">
        <v>56.7</v>
      </c>
      <c r="L115" s="5"/>
      <c r="M115" s="5">
        <f t="shared" si="16"/>
        <v>1.2175548195849706</v>
      </c>
      <c r="N115" s="5">
        <v>3285</v>
      </c>
      <c r="O115" s="5"/>
      <c r="P115" s="5">
        <f t="shared" si="17"/>
        <v>1.4009254460529312</v>
      </c>
      <c r="Q115" s="5">
        <v>120</v>
      </c>
      <c r="R115" s="5"/>
      <c r="S115" s="5">
        <f t="shared" si="18"/>
        <v>-0.13453480670540471</v>
      </c>
      <c r="T115" s="5">
        <v>3.46</v>
      </c>
      <c r="U115" s="5"/>
      <c r="V115" s="5">
        <f t="shared" si="19"/>
        <v>0.48088214652822264</v>
      </c>
      <c r="W115" s="9">
        <v>2.66</v>
      </c>
      <c r="X115" s="8">
        <v>2.19</v>
      </c>
      <c r="Y115" s="5">
        <f t="shared" si="20"/>
        <v>-2.5144545503342388</v>
      </c>
      <c r="Z115" s="5">
        <v>8.4</v>
      </c>
      <c r="AA115" s="5"/>
      <c r="AB115" s="5">
        <f t="shared" si="21"/>
        <v>-0.74407131095743795</v>
      </c>
      <c r="AC115" s="5">
        <v>95</v>
      </c>
      <c r="AD115" s="5"/>
      <c r="AE115" s="5">
        <f t="shared" si="22"/>
        <v>-0.22046502952233799</v>
      </c>
      <c r="AF115" s="5">
        <v>5000</v>
      </c>
      <c r="AG115" s="5"/>
      <c r="AH115" s="5">
        <f t="shared" si="23"/>
        <v>-0.26211561506644432</v>
      </c>
      <c r="AI115" s="5">
        <v>19</v>
      </c>
      <c r="AJ115" s="5"/>
      <c r="AK115" s="5">
        <f t="shared" si="24"/>
        <v>-0.95353876169247687</v>
      </c>
      <c r="AL115" s="5">
        <v>24</v>
      </c>
      <c r="AM115" s="5"/>
      <c r="AN115" s="5">
        <f t="shared" si="25"/>
        <v>-0.99975170327487084</v>
      </c>
      <c r="AO115" s="5">
        <v>16695</v>
      </c>
    </row>
    <row r="116" spans="1:41" x14ac:dyDescent="0.2">
      <c r="A116" s="5"/>
      <c r="B116" s="5">
        <v>114.2</v>
      </c>
      <c r="C116" s="5"/>
      <c r="D116" s="5">
        <f t="shared" si="13"/>
        <v>2.6330298400205727</v>
      </c>
      <c r="E116" s="5">
        <v>198.9</v>
      </c>
      <c r="F116" s="5"/>
      <c r="G116" s="5">
        <f t="shared" si="14"/>
        <v>2.0137562449516384</v>
      </c>
      <c r="H116" s="5">
        <v>68.400000000000006</v>
      </c>
      <c r="I116" s="5"/>
      <c r="J116" s="5">
        <f t="shared" si="15"/>
        <v>1.3942253430470579</v>
      </c>
      <c r="K116" s="5">
        <v>58.7</v>
      </c>
      <c r="L116" s="5"/>
      <c r="M116" s="5">
        <f t="shared" si="16"/>
        <v>2.0360455164694495</v>
      </c>
      <c r="N116" s="5">
        <v>3485</v>
      </c>
      <c r="O116" s="5"/>
      <c r="P116" s="5">
        <f t="shared" si="17"/>
        <v>1.7850383788185242</v>
      </c>
      <c r="Q116" s="5">
        <v>152</v>
      </c>
      <c r="R116" s="5"/>
      <c r="S116" s="5">
        <f t="shared" si="18"/>
        <v>0.80735242060244328</v>
      </c>
      <c r="T116" s="5">
        <v>3.7</v>
      </c>
      <c r="U116" s="5"/>
      <c r="V116" s="5">
        <f t="shared" si="19"/>
        <v>1.367002056984735</v>
      </c>
      <c r="W116" s="5">
        <v>3.52</v>
      </c>
      <c r="X116" s="5"/>
      <c r="Y116" s="5">
        <f t="shared" si="20"/>
        <v>0.70321502376700484</v>
      </c>
      <c r="Z116" s="9">
        <v>10.75</v>
      </c>
      <c r="AA116" s="10">
        <v>21</v>
      </c>
      <c r="AB116" s="5">
        <f t="shared" si="21"/>
        <v>2.0385428332262649</v>
      </c>
      <c r="AC116" s="5">
        <v>95</v>
      </c>
      <c r="AD116" s="5"/>
      <c r="AE116" s="5">
        <f t="shared" si="22"/>
        <v>-0.22046502952233799</v>
      </c>
      <c r="AF116" s="5">
        <v>4150</v>
      </c>
      <c r="AG116" s="5"/>
      <c r="AH116" s="5">
        <f t="shared" si="23"/>
        <v>-2.0497338508914069</v>
      </c>
      <c r="AI116" s="5">
        <v>25</v>
      </c>
      <c r="AJ116" s="5"/>
      <c r="AK116" s="5">
        <f t="shared" si="24"/>
        <v>-3.2570817537198683E-2</v>
      </c>
      <c r="AL116" s="5">
        <v>25</v>
      </c>
      <c r="AM116" s="5"/>
      <c r="AN116" s="5">
        <f t="shared" si="25"/>
        <v>-0.85009920296720487</v>
      </c>
      <c r="AO116" s="5">
        <v>17075</v>
      </c>
    </row>
    <row r="117" spans="1:41" x14ac:dyDescent="0.2">
      <c r="A117" s="5"/>
      <c r="B117" s="5">
        <v>107.9</v>
      </c>
      <c r="C117" s="5"/>
      <c r="D117" s="5">
        <f t="shared" si="13"/>
        <v>1.562072265534598</v>
      </c>
      <c r="E117" s="5">
        <v>186.7</v>
      </c>
      <c r="F117" s="5"/>
      <c r="G117" s="5">
        <f t="shared" si="14"/>
        <v>1.0251016242802713</v>
      </c>
      <c r="H117" s="5">
        <v>68.400000000000006</v>
      </c>
      <c r="I117" s="5"/>
      <c r="J117" s="5">
        <f t="shared" si="15"/>
        <v>1.3942253430470579</v>
      </c>
      <c r="K117" s="5">
        <v>56.7</v>
      </c>
      <c r="L117" s="5"/>
      <c r="M117" s="5">
        <f t="shared" si="16"/>
        <v>1.2175548195849706</v>
      </c>
      <c r="N117" s="5">
        <v>3075</v>
      </c>
      <c r="O117" s="5"/>
      <c r="P117" s="5">
        <f t="shared" si="17"/>
        <v>0.99760686664905862</v>
      </c>
      <c r="Q117" s="5">
        <v>120</v>
      </c>
      <c r="R117" s="5"/>
      <c r="S117" s="5">
        <f t="shared" si="18"/>
        <v>-0.13453480670540471</v>
      </c>
      <c r="T117" s="5">
        <v>3.46</v>
      </c>
      <c r="U117" s="5"/>
      <c r="V117" s="5">
        <f t="shared" si="19"/>
        <v>0.48088214652822264</v>
      </c>
      <c r="W117" s="5">
        <v>3.19</v>
      </c>
      <c r="X117" s="5"/>
      <c r="Y117" s="5">
        <f t="shared" si="20"/>
        <v>-0.53147213838812402</v>
      </c>
      <c r="Z117" s="5">
        <v>8.4</v>
      </c>
      <c r="AA117" s="5"/>
      <c r="AB117" s="5">
        <f t="shared" si="21"/>
        <v>-0.74407131095743795</v>
      </c>
      <c r="AC117" s="5">
        <v>97</v>
      </c>
      <c r="AD117" s="5"/>
      <c r="AE117" s="5">
        <f t="shared" si="22"/>
        <v>-0.16425193119885628</v>
      </c>
      <c r="AF117" s="5">
        <v>5000</v>
      </c>
      <c r="AG117" s="5"/>
      <c r="AH117" s="5">
        <f t="shared" si="23"/>
        <v>-0.26211561506644432</v>
      </c>
      <c r="AI117" s="5">
        <v>19</v>
      </c>
      <c r="AJ117" s="5"/>
      <c r="AK117" s="5">
        <f t="shared" si="24"/>
        <v>-0.95353876169247687</v>
      </c>
      <c r="AL117" s="5">
        <v>24</v>
      </c>
      <c r="AM117" s="5"/>
      <c r="AN117" s="5">
        <f t="shared" si="25"/>
        <v>-0.99975170327487084</v>
      </c>
      <c r="AO117" s="5">
        <v>16630</v>
      </c>
    </row>
    <row r="118" spans="1:41" x14ac:dyDescent="0.2">
      <c r="A118" s="5"/>
      <c r="B118" s="5">
        <v>107.9</v>
      </c>
      <c r="C118" s="5"/>
      <c r="D118" s="5">
        <f t="shared" si="13"/>
        <v>1.562072265534598</v>
      </c>
      <c r="E118" s="5">
        <v>186.7</v>
      </c>
      <c r="F118" s="5"/>
      <c r="G118" s="5">
        <f t="shared" si="14"/>
        <v>1.0251016242802713</v>
      </c>
      <c r="H118" s="5">
        <v>68.400000000000006</v>
      </c>
      <c r="I118" s="5"/>
      <c r="J118" s="5">
        <f t="shared" si="15"/>
        <v>1.3942253430470579</v>
      </c>
      <c r="K118" s="5">
        <v>56.7</v>
      </c>
      <c r="L118" s="5"/>
      <c r="M118" s="5">
        <f t="shared" si="16"/>
        <v>1.2175548195849706</v>
      </c>
      <c r="N118" s="5">
        <v>3252</v>
      </c>
      <c r="O118" s="5"/>
      <c r="P118" s="5">
        <f t="shared" si="17"/>
        <v>1.3375468121466083</v>
      </c>
      <c r="Q118" s="5">
        <v>152</v>
      </c>
      <c r="R118" s="5"/>
      <c r="S118" s="5">
        <f t="shared" si="18"/>
        <v>0.80735242060244328</v>
      </c>
      <c r="T118" s="5">
        <v>3.7</v>
      </c>
      <c r="U118" s="5"/>
      <c r="V118" s="5">
        <f t="shared" si="19"/>
        <v>1.367002056984735</v>
      </c>
      <c r="W118" s="5">
        <v>3.52</v>
      </c>
      <c r="X118" s="5"/>
      <c r="Y118" s="5">
        <f t="shared" si="20"/>
        <v>0.70321502376700484</v>
      </c>
      <c r="Z118" s="9">
        <v>7.15</v>
      </c>
      <c r="AA118" s="10">
        <v>21</v>
      </c>
      <c r="AB118" s="5">
        <f t="shared" si="21"/>
        <v>-2.2241852174381309</v>
      </c>
      <c r="AC118" s="5">
        <v>95</v>
      </c>
      <c r="AD118" s="5"/>
      <c r="AE118" s="5">
        <f t="shared" si="22"/>
        <v>-0.22046502952233799</v>
      </c>
      <c r="AF118" s="5">
        <v>4150</v>
      </c>
      <c r="AG118" s="5"/>
      <c r="AH118" s="5">
        <f t="shared" si="23"/>
        <v>-2.0497338508914069</v>
      </c>
      <c r="AI118" s="5">
        <v>28</v>
      </c>
      <c r="AJ118" s="5"/>
      <c r="AK118" s="5">
        <f t="shared" si="24"/>
        <v>0.42791315454044038</v>
      </c>
      <c r="AL118" s="5">
        <v>33</v>
      </c>
      <c r="AM118" s="5"/>
      <c r="AN118" s="5">
        <f t="shared" si="25"/>
        <v>0.34712079949412289</v>
      </c>
      <c r="AO118" s="5">
        <v>17950</v>
      </c>
    </row>
    <row r="119" spans="1:41" x14ac:dyDescent="0.2">
      <c r="A119" s="5"/>
      <c r="B119" s="5">
        <v>108</v>
      </c>
      <c r="C119" s="5"/>
      <c r="D119" s="5">
        <f t="shared" si="13"/>
        <v>1.5790715921137395</v>
      </c>
      <c r="E119" s="5">
        <v>186.7</v>
      </c>
      <c r="F119" s="5"/>
      <c r="G119" s="5">
        <f t="shared" si="14"/>
        <v>1.0251016242802713</v>
      </c>
      <c r="H119" s="5">
        <v>68.3</v>
      </c>
      <c r="I119" s="5"/>
      <c r="J119" s="5">
        <f t="shared" si="15"/>
        <v>1.3470064110588427</v>
      </c>
      <c r="K119" s="5">
        <v>56</v>
      </c>
      <c r="L119" s="5"/>
      <c r="M119" s="5">
        <f t="shared" si="16"/>
        <v>0.93108307567540183</v>
      </c>
      <c r="N119" s="5">
        <v>3130</v>
      </c>
      <c r="O119" s="5"/>
      <c r="P119" s="5">
        <f t="shared" si="17"/>
        <v>1.1032379231595968</v>
      </c>
      <c r="Q119" s="5">
        <v>134</v>
      </c>
      <c r="R119" s="5"/>
      <c r="S119" s="5">
        <f t="shared" si="18"/>
        <v>0.27754085524177879</v>
      </c>
      <c r="T119" s="5">
        <v>3.61</v>
      </c>
      <c r="U119" s="5"/>
      <c r="V119" s="5">
        <f t="shared" si="19"/>
        <v>1.034707090563542</v>
      </c>
      <c r="W119" s="5">
        <v>3.21</v>
      </c>
      <c r="X119" s="5"/>
      <c r="Y119" s="5">
        <f t="shared" si="20"/>
        <v>-0.45664261340902523</v>
      </c>
      <c r="Z119" s="9">
        <v>7.15</v>
      </c>
      <c r="AA119" s="10">
        <v>7</v>
      </c>
      <c r="AB119" s="5">
        <f t="shared" si="21"/>
        <v>-2.2241852174381309</v>
      </c>
      <c r="AC119" s="5">
        <v>142</v>
      </c>
      <c r="AD119" s="5"/>
      <c r="AE119" s="5">
        <f t="shared" si="22"/>
        <v>1.1005427810794819</v>
      </c>
      <c r="AF119" s="5">
        <v>5600</v>
      </c>
      <c r="AG119" s="5"/>
      <c r="AH119" s="5">
        <f t="shared" si="23"/>
        <v>0.99973255139823536</v>
      </c>
      <c r="AI119" s="5">
        <v>18</v>
      </c>
      <c r="AJ119" s="5"/>
      <c r="AK119" s="5">
        <f t="shared" si="24"/>
        <v>-1.1070334190516897</v>
      </c>
      <c r="AL119" s="5">
        <v>24</v>
      </c>
      <c r="AM119" s="5"/>
      <c r="AN119" s="5">
        <f t="shared" si="25"/>
        <v>-0.99975170327487084</v>
      </c>
      <c r="AO119" s="5">
        <v>18150</v>
      </c>
    </row>
    <row r="120" spans="1:41" x14ac:dyDescent="0.2">
      <c r="A120" s="5"/>
      <c r="B120" s="5">
        <v>93.7</v>
      </c>
      <c r="C120" s="5"/>
      <c r="D120" s="5">
        <f t="shared" si="13"/>
        <v>-0.85183210870363191</v>
      </c>
      <c r="E120" s="5">
        <v>157.30000000000001</v>
      </c>
      <c r="F120" s="5"/>
      <c r="G120" s="5">
        <f t="shared" si="14"/>
        <v>-1.3573939370097396</v>
      </c>
      <c r="H120" s="5">
        <v>63.8</v>
      </c>
      <c r="I120" s="5"/>
      <c r="J120" s="5">
        <f t="shared" si="15"/>
        <v>-0.77784552841066368</v>
      </c>
      <c r="K120" s="5">
        <v>50.8</v>
      </c>
      <c r="L120" s="5"/>
      <c r="M120" s="5">
        <f t="shared" si="16"/>
        <v>-1.1969927362242445</v>
      </c>
      <c r="N120" s="5">
        <v>1918</v>
      </c>
      <c r="O120" s="5"/>
      <c r="P120" s="5">
        <f t="shared" si="17"/>
        <v>-1.2244864493998966</v>
      </c>
      <c r="Q120" s="5">
        <v>90</v>
      </c>
      <c r="R120" s="5"/>
      <c r="S120" s="5">
        <f t="shared" si="18"/>
        <v>-1.0175540823065121</v>
      </c>
      <c r="T120" s="5">
        <v>2.97</v>
      </c>
      <c r="U120" s="5"/>
      <c r="V120" s="5">
        <f t="shared" si="19"/>
        <v>-1.3282793373204875</v>
      </c>
      <c r="W120" s="5">
        <v>3.23</v>
      </c>
      <c r="X120" s="5"/>
      <c r="Y120" s="5">
        <f t="shared" si="20"/>
        <v>-0.38181308842992645</v>
      </c>
      <c r="Z120" s="5">
        <v>9.4</v>
      </c>
      <c r="AA120" s="5"/>
      <c r="AB120" s="5">
        <f t="shared" si="21"/>
        <v>0.44001981422711661</v>
      </c>
      <c r="AC120" s="5">
        <v>68</v>
      </c>
      <c r="AD120" s="5"/>
      <c r="AE120" s="5">
        <f t="shared" si="22"/>
        <v>-0.97934185688934094</v>
      </c>
      <c r="AF120" s="5">
        <v>5500</v>
      </c>
      <c r="AG120" s="5"/>
      <c r="AH120" s="5">
        <f t="shared" si="23"/>
        <v>0.78942452365412208</v>
      </c>
      <c r="AI120" s="5">
        <v>37</v>
      </c>
      <c r="AJ120" s="5"/>
      <c r="AK120" s="5">
        <f t="shared" si="24"/>
        <v>1.8093650707733575</v>
      </c>
      <c r="AL120" s="5">
        <v>41</v>
      </c>
      <c r="AM120" s="5"/>
      <c r="AN120" s="5">
        <f t="shared" si="25"/>
        <v>1.5443408019554508</v>
      </c>
      <c r="AO120" s="5">
        <v>5572</v>
      </c>
    </row>
    <row r="121" spans="1:41" x14ac:dyDescent="0.2">
      <c r="A121" s="5"/>
      <c r="B121" s="5">
        <v>93.7</v>
      </c>
      <c r="C121" s="5"/>
      <c r="D121" s="5">
        <f t="shared" si="13"/>
        <v>-0.85183210870363191</v>
      </c>
      <c r="E121" s="5">
        <v>157.30000000000001</v>
      </c>
      <c r="F121" s="5"/>
      <c r="G121" s="5">
        <f t="shared" si="14"/>
        <v>-1.3573939370097396</v>
      </c>
      <c r="H121" s="5">
        <v>63.8</v>
      </c>
      <c r="I121" s="5"/>
      <c r="J121" s="5">
        <f t="shared" si="15"/>
        <v>-0.77784552841066368</v>
      </c>
      <c r="K121" s="5">
        <v>50.8</v>
      </c>
      <c r="L121" s="5"/>
      <c r="M121" s="5">
        <f t="shared" si="16"/>
        <v>-1.1969927362242445</v>
      </c>
      <c r="N121" s="5">
        <v>2128</v>
      </c>
      <c r="O121" s="5"/>
      <c r="P121" s="5">
        <f t="shared" si="17"/>
        <v>-0.82116786999602398</v>
      </c>
      <c r="Q121" s="5">
        <v>98</v>
      </c>
      <c r="R121" s="5"/>
      <c r="S121" s="5">
        <f t="shared" si="18"/>
        <v>-0.78208227547955023</v>
      </c>
      <c r="T121" s="5">
        <v>3.03</v>
      </c>
      <c r="U121" s="5"/>
      <c r="V121" s="5">
        <f t="shared" si="19"/>
        <v>-1.1067493597063609</v>
      </c>
      <c r="W121" s="5">
        <v>3.39</v>
      </c>
      <c r="X121" s="5"/>
      <c r="Y121" s="5">
        <f t="shared" si="20"/>
        <v>0.21682311140286367</v>
      </c>
      <c r="Z121" s="5">
        <v>7.6</v>
      </c>
      <c r="AA121" s="5"/>
      <c r="AB121" s="5">
        <f t="shared" si="21"/>
        <v>-1.6913442111050825</v>
      </c>
      <c r="AC121" s="5">
        <v>102</v>
      </c>
      <c r="AD121" s="5"/>
      <c r="AE121" s="5">
        <f t="shared" si="22"/>
        <v>-2.3719185390152029E-2</v>
      </c>
      <c r="AF121" s="5">
        <v>5500</v>
      </c>
      <c r="AG121" s="5"/>
      <c r="AH121" s="5">
        <f t="shared" si="23"/>
        <v>0.78942452365412208</v>
      </c>
      <c r="AI121" s="5">
        <v>24</v>
      </c>
      <c r="AJ121" s="5"/>
      <c r="AK121" s="5">
        <f t="shared" si="24"/>
        <v>-0.1860654748964117</v>
      </c>
      <c r="AL121" s="5">
        <v>30</v>
      </c>
      <c r="AM121" s="5"/>
      <c r="AN121" s="5">
        <f t="shared" si="25"/>
        <v>-0.10183670142887503</v>
      </c>
      <c r="AO121" s="5">
        <v>7957</v>
      </c>
    </row>
    <row r="122" spans="1:41" x14ac:dyDescent="0.2">
      <c r="A122" s="5"/>
      <c r="B122" s="5">
        <v>93.7</v>
      </c>
      <c r="C122" s="5"/>
      <c r="D122" s="5">
        <f t="shared" si="13"/>
        <v>-0.85183210870363191</v>
      </c>
      <c r="E122" s="5">
        <v>157.30000000000001</v>
      </c>
      <c r="F122" s="5"/>
      <c r="G122" s="5">
        <f t="shared" si="14"/>
        <v>-1.3573939370097396</v>
      </c>
      <c r="H122" s="5">
        <v>63.8</v>
      </c>
      <c r="I122" s="5"/>
      <c r="J122" s="5">
        <f t="shared" si="15"/>
        <v>-0.77784552841066368</v>
      </c>
      <c r="K122" s="5">
        <v>50.6</v>
      </c>
      <c r="L122" s="5"/>
      <c r="M122" s="5">
        <f t="shared" si="16"/>
        <v>-1.2788418059126907</v>
      </c>
      <c r="N122" s="5">
        <v>1967</v>
      </c>
      <c r="O122" s="5"/>
      <c r="P122" s="5">
        <f t="shared" si="17"/>
        <v>-1.1303787808723262</v>
      </c>
      <c r="Q122" s="5">
        <v>90</v>
      </c>
      <c r="R122" s="5"/>
      <c r="S122" s="5">
        <f t="shared" si="18"/>
        <v>-1.0175540823065121</v>
      </c>
      <c r="T122" s="5">
        <v>2.97</v>
      </c>
      <c r="U122" s="5"/>
      <c r="V122" s="5">
        <f t="shared" si="19"/>
        <v>-1.3282793373204875</v>
      </c>
      <c r="W122" s="5">
        <v>3.23</v>
      </c>
      <c r="X122" s="5"/>
      <c r="Y122" s="5">
        <f t="shared" si="20"/>
        <v>-0.38181308842992645</v>
      </c>
      <c r="Z122" s="5">
        <v>9.4</v>
      </c>
      <c r="AA122" s="5"/>
      <c r="AB122" s="5">
        <f t="shared" si="21"/>
        <v>0.44001981422711661</v>
      </c>
      <c r="AC122" s="5">
        <v>68</v>
      </c>
      <c r="AD122" s="5"/>
      <c r="AE122" s="5">
        <f t="shared" si="22"/>
        <v>-0.97934185688934094</v>
      </c>
      <c r="AF122" s="5">
        <v>5500</v>
      </c>
      <c r="AG122" s="5"/>
      <c r="AH122" s="5">
        <f t="shared" si="23"/>
        <v>0.78942452365412208</v>
      </c>
      <c r="AI122" s="5">
        <v>31</v>
      </c>
      <c r="AJ122" s="5"/>
      <c r="AK122" s="5">
        <f t="shared" si="24"/>
        <v>0.88839712661807946</v>
      </c>
      <c r="AL122" s="5">
        <v>38</v>
      </c>
      <c r="AM122" s="5"/>
      <c r="AN122" s="5">
        <f t="shared" si="25"/>
        <v>1.0953833010324527</v>
      </c>
      <c r="AO122" s="5">
        <v>6229</v>
      </c>
    </row>
    <row r="123" spans="1:41" x14ac:dyDescent="0.2">
      <c r="A123" s="5"/>
      <c r="B123" s="5">
        <v>93.7</v>
      </c>
      <c r="C123" s="5"/>
      <c r="D123" s="5">
        <f t="shared" si="13"/>
        <v>-0.85183210870363191</v>
      </c>
      <c r="E123" s="5">
        <v>167.3</v>
      </c>
      <c r="F123" s="5"/>
      <c r="G123" s="5">
        <f t="shared" si="14"/>
        <v>-0.54702129711517755</v>
      </c>
      <c r="H123" s="5">
        <v>63.8</v>
      </c>
      <c r="I123" s="5"/>
      <c r="J123" s="5">
        <f t="shared" si="15"/>
        <v>-0.77784552841066368</v>
      </c>
      <c r="K123" s="5">
        <v>50.8</v>
      </c>
      <c r="L123" s="5"/>
      <c r="M123" s="5">
        <f t="shared" si="16"/>
        <v>-1.1969927362242445</v>
      </c>
      <c r="N123" s="5">
        <v>1989</v>
      </c>
      <c r="O123" s="5"/>
      <c r="P123" s="5">
        <f t="shared" si="17"/>
        <v>-1.0881263582681111</v>
      </c>
      <c r="Q123" s="5">
        <v>90</v>
      </c>
      <c r="R123" s="5"/>
      <c r="S123" s="5">
        <f t="shared" si="18"/>
        <v>-1.0175540823065121</v>
      </c>
      <c r="T123" s="5">
        <v>2.97</v>
      </c>
      <c r="U123" s="5"/>
      <c r="V123" s="5">
        <f t="shared" si="19"/>
        <v>-1.3282793373204875</v>
      </c>
      <c r="W123" s="5">
        <v>3.23</v>
      </c>
      <c r="X123" s="5"/>
      <c r="Y123" s="5">
        <f t="shared" si="20"/>
        <v>-0.38181308842992645</v>
      </c>
      <c r="Z123" s="5">
        <v>9.4</v>
      </c>
      <c r="AA123" s="5"/>
      <c r="AB123" s="5">
        <f t="shared" si="21"/>
        <v>0.44001981422711661</v>
      </c>
      <c r="AC123" s="5">
        <v>68</v>
      </c>
      <c r="AD123" s="5"/>
      <c r="AE123" s="5">
        <f t="shared" si="22"/>
        <v>-0.97934185688934094</v>
      </c>
      <c r="AF123" s="5">
        <v>5500</v>
      </c>
      <c r="AG123" s="5"/>
      <c r="AH123" s="5">
        <f t="shared" si="23"/>
        <v>0.78942452365412208</v>
      </c>
      <c r="AI123" s="5">
        <v>31</v>
      </c>
      <c r="AJ123" s="5"/>
      <c r="AK123" s="5">
        <f t="shared" si="24"/>
        <v>0.88839712661807946</v>
      </c>
      <c r="AL123" s="5">
        <v>38</v>
      </c>
      <c r="AM123" s="5"/>
      <c r="AN123" s="5">
        <f t="shared" si="25"/>
        <v>1.0953833010324527</v>
      </c>
      <c r="AO123" s="5">
        <v>6692</v>
      </c>
    </row>
    <row r="124" spans="1:41" x14ac:dyDescent="0.2">
      <c r="A124" s="5"/>
      <c r="B124" s="5">
        <v>93.7</v>
      </c>
      <c r="C124" s="5"/>
      <c r="D124" s="5">
        <f t="shared" si="13"/>
        <v>-0.85183210870363191</v>
      </c>
      <c r="E124" s="5">
        <v>167.3</v>
      </c>
      <c r="F124" s="5"/>
      <c r="G124" s="5">
        <f t="shared" si="14"/>
        <v>-0.54702129711517755</v>
      </c>
      <c r="H124" s="5">
        <v>63.8</v>
      </c>
      <c r="I124" s="5"/>
      <c r="J124" s="5">
        <f t="shared" si="15"/>
        <v>-0.77784552841066368</v>
      </c>
      <c r="K124" s="5">
        <v>50.8</v>
      </c>
      <c r="L124" s="5"/>
      <c r="M124" s="5">
        <f t="shared" si="16"/>
        <v>-1.1969927362242445</v>
      </c>
      <c r="N124" s="5">
        <v>2191</v>
      </c>
      <c r="O124" s="5"/>
      <c r="P124" s="5">
        <f t="shared" si="17"/>
        <v>-0.70017229617486221</v>
      </c>
      <c r="Q124" s="5">
        <v>98</v>
      </c>
      <c r="R124" s="5"/>
      <c r="S124" s="5">
        <f t="shared" si="18"/>
        <v>-0.78208227547955023</v>
      </c>
      <c r="T124" s="5">
        <v>2.97</v>
      </c>
      <c r="U124" s="5"/>
      <c r="V124" s="5">
        <f t="shared" si="19"/>
        <v>-1.3282793373204875</v>
      </c>
      <c r="W124" s="5">
        <v>3.23</v>
      </c>
      <c r="X124" s="5"/>
      <c r="Y124" s="5">
        <f t="shared" si="20"/>
        <v>-0.38181308842992645</v>
      </c>
      <c r="Z124" s="5">
        <v>9.4</v>
      </c>
      <c r="AA124" s="5"/>
      <c r="AB124" s="5">
        <f t="shared" si="21"/>
        <v>0.44001981422711661</v>
      </c>
      <c r="AC124" s="5">
        <v>68</v>
      </c>
      <c r="AD124" s="5"/>
      <c r="AE124" s="5">
        <f t="shared" si="22"/>
        <v>-0.97934185688934094</v>
      </c>
      <c r="AF124" s="5">
        <v>5500</v>
      </c>
      <c r="AG124" s="5"/>
      <c r="AH124" s="5">
        <f t="shared" si="23"/>
        <v>0.78942452365412208</v>
      </c>
      <c r="AI124" s="5">
        <v>31</v>
      </c>
      <c r="AJ124" s="5"/>
      <c r="AK124" s="5">
        <f t="shared" si="24"/>
        <v>0.88839712661807946</v>
      </c>
      <c r="AL124" s="5">
        <v>38</v>
      </c>
      <c r="AM124" s="5"/>
      <c r="AN124" s="5">
        <f t="shared" si="25"/>
        <v>1.0953833010324527</v>
      </c>
      <c r="AO124" s="5">
        <v>7609</v>
      </c>
    </row>
    <row r="125" spans="1:41" x14ac:dyDescent="0.2">
      <c r="A125" s="5"/>
      <c r="B125" s="5">
        <v>103.3</v>
      </c>
      <c r="C125" s="5"/>
      <c r="D125" s="5">
        <f t="shared" si="13"/>
        <v>0.78010324289404342</v>
      </c>
      <c r="E125" s="5">
        <v>174.6</v>
      </c>
      <c r="F125" s="5"/>
      <c r="G125" s="5">
        <f t="shared" si="14"/>
        <v>4.4550730007851452E-2</v>
      </c>
      <c r="H125" s="5">
        <v>64.599999999999994</v>
      </c>
      <c r="I125" s="5"/>
      <c r="J125" s="5">
        <f t="shared" si="15"/>
        <v>-0.40009407250497503</v>
      </c>
      <c r="K125" s="5">
        <v>59.8</v>
      </c>
      <c r="L125" s="5"/>
      <c r="M125" s="5">
        <f t="shared" si="16"/>
        <v>2.4862153997559107</v>
      </c>
      <c r="N125" s="5">
        <v>2535</v>
      </c>
      <c r="O125" s="5"/>
      <c r="P125" s="5">
        <f t="shared" si="17"/>
        <v>-3.9498051818042321E-2</v>
      </c>
      <c r="Q125" s="5">
        <v>122</v>
      </c>
      <c r="R125" s="5"/>
      <c r="S125" s="5">
        <f t="shared" si="18"/>
        <v>-7.5666854998664212E-2</v>
      </c>
      <c r="T125" s="5">
        <v>3.35</v>
      </c>
      <c r="U125" s="5"/>
      <c r="V125" s="5">
        <f t="shared" si="19"/>
        <v>7.4743854235655355E-2</v>
      </c>
      <c r="W125" s="5">
        <v>3.46</v>
      </c>
      <c r="X125" s="5"/>
      <c r="Y125" s="5">
        <f t="shared" si="20"/>
        <v>0.4787264488297085</v>
      </c>
      <c r="Z125" s="5">
        <v>8.5</v>
      </c>
      <c r="AA125" s="5"/>
      <c r="AB125" s="5">
        <f t="shared" si="21"/>
        <v>-0.62566219843898285</v>
      </c>
      <c r="AC125" s="5">
        <v>88</v>
      </c>
      <c r="AD125" s="5"/>
      <c r="AE125" s="5">
        <f t="shared" si="22"/>
        <v>-0.41721087365452392</v>
      </c>
      <c r="AF125" s="5">
        <v>5000</v>
      </c>
      <c r="AG125" s="5"/>
      <c r="AH125" s="5">
        <f t="shared" si="23"/>
        <v>-0.26211561506644432</v>
      </c>
      <c r="AI125" s="5">
        <v>24</v>
      </c>
      <c r="AJ125" s="5"/>
      <c r="AK125" s="5">
        <f t="shared" si="24"/>
        <v>-0.1860654748964117</v>
      </c>
      <c r="AL125" s="5">
        <v>30</v>
      </c>
      <c r="AM125" s="5"/>
      <c r="AN125" s="5">
        <f t="shared" si="25"/>
        <v>-0.10183670142887503</v>
      </c>
      <c r="AO125" s="5">
        <v>8921</v>
      </c>
    </row>
    <row r="126" spans="1:41" x14ac:dyDescent="0.2">
      <c r="A126" s="5"/>
      <c r="B126" s="5">
        <v>95.9</v>
      </c>
      <c r="C126" s="5"/>
      <c r="D126" s="5">
        <f t="shared" si="13"/>
        <v>-0.47784692396249728</v>
      </c>
      <c r="E126" s="5">
        <v>173.2</v>
      </c>
      <c r="F126" s="5"/>
      <c r="G126" s="5">
        <f t="shared" si="14"/>
        <v>-6.8901439577387716E-2</v>
      </c>
      <c r="H126" s="5">
        <v>66.3</v>
      </c>
      <c r="I126" s="5"/>
      <c r="J126" s="5">
        <f t="shared" si="15"/>
        <v>0.40262777129461758</v>
      </c>
      <c r="K126" s="5">
        <v>50.2</v>
      </c>
      <c r="L126" s="5"/>
      <c r="M126" s="5">
        <f t="shared" si="16"/>
        <v>-1.442539945289586</v>
      </c>
      <c r="N126" s="5">
        <v>2818</v>
      </c>
      <c r="O126" s="5"/>
      <c r="P126" s="5">
        <f t="shared" si="17"/>
        <v>0.50402174804527167</v>
      </c>
      <c r="Q126" s="5">
        <v>156</v>
      </c>
      <c r="R126" s="5"/>
      <c r="S126" s="5">
        <f t="shared" si="18"/>
        <v>0.92508832401592433</v>
      </c>
      <c r="T126" s="5">
        <v>3.59</v>
      </c>
      <c r="U126" s="5"/>
      <c r="V126" s="5">
        <f t="shared" si="19"/>
        <v>0.96086376469216594</v>
      </c>
      <c r="W126" s="9">
        <v>3.86</v>
      </c>
      <c r="X126" s="9"/>
      <c r="Y126" s="5">
        <f t="shared" si="20"/>
        <v>1.9753169484116821</v>
      </c>
      <c r="Z126" s="9">
        <v>7.15</v>
      </c>
      <c r="AA126" s="10">
        <v>7</v>
      </c>
      <c r="AB126" s="5">
        <f t="shared" si="21"/>
        <v>-2.2241852174381309</v>
      </c>
      <c r="AC126" s="5">
        <v>145</v>
      </c>
      <c r="AD126" s="5"/>
      <c r="AE126" s="5">
        <f t="shared" si="22"/>
        <v>1.1848624285647045</v>
      </c>
      <c r="AF126" s="5">
        <v>5000</v>
      </c>
      <c r="AG126" s="5"/>
      <c r="AH126" s="5">
        <f t="shared" si="23"/>
        <v>-0.26211561506644432</v>
      </c>
      <c r="AI126" s="5">
        <v>19</v>
      </c>
      <c r="AJ126" s="5"/>
      <c r="AK126" s="5">
        <f t="shared" si="24"/>
        <v>-0.95353876169247687</v>
      </c>
      <c r="AL126" s="5">
        <v>24</v>
      </c>
      <c r="AM126" s="5"/>
      <c r="AN126" s="5">
        <f t="shared" si="25"/>
        <v>-0.99975170327487084</v>
      </c>
      <c r="AO126" s="5">
        <v>12764</v>
      </c>
    </row>
    <row r="127" spans="1:41" x14ac:dyDescent="0.2">
      <c r="A127" s="5"/>
      <c r="B127" s="5">
        <v>94.5</v>
      </c>
      <c r="C127" s="5"/>
      <c r="D127" s="5">
        <f t="shared" si="13"/>
        <v>-0.71583749607049274</v>
      </c>
      <c r="E127" s="5">
        <v>168.9</v>
      </c>
      <c r="F127" s="5"/>
      <c r="G127" s="5">
        <f t="shared" si="14"/>
        <v>-0.41736167473204805</v>
      </c>
      <c r="H127" s="5">
        <v>68.3</v>
      </c>
      <c r="I127" s="5"/>
      <c r="J127" s="5">
        <f t="shared" si="15"/>
        <v>1.3470064110588427</v>
      </c>
      <c r="K127" s="5">
        <v>50.2</v>
      </c>
      <c r="L127" s="5"/>
      <c r="M127" s="5">
        <f t="shared" si="16"/>
        <v>-1.442539945289586</v>
      </c>
      <c r="N127" s="5">
        <v>2778</v>
      </c>
      <c r="O127" s="5"/>
      <c r="P127" s="5">
        <f t="shared" si="17"/>
        <v>0.42719916149215309</v>
      </c>
      <c r="Q127" s="5">
        <v>151</v>
      </c>
      <c r="R127" s="5"/>
      <c r="S127" s="5">
        <f t="shared" si="18"/>
        <v>0.77791844474907301</v>
      </c>
      <c r="T127" s="5">
        <v>3.94</v>
      </c>
      <c r="U127" s="5"/>
      <c r="V127" s="5">
        <f t="shared" si="19"/>
        <v>2.2531219674412455</v>
      </c>
      <c r="W127" s="5">
        <v>3.11</v>
      </c>
      <c r="X127" s="5"/>
      <c r="Y127" s="5">
        <f t="shared" si="20"/>
        <v>-0.83079023830451904</v>
      </c>
      <c r="Z127" s="5">
        <v>9.5</v>
      </c>
      <c r="AA127" s="5"/>
      <c r="AB127" s="5">
        <f t="shared" si="21"/>
        <v>0.55842892674557165</v>
      </c>
      <c r="AC127" s="5">
        <v>143</v>
      </c>
      <c r="AD127" s="5"/>
      <c r="AE127" s="5">
        <f t="shared" si="22"/>
        <v>1.1286493302412228</v>
      </c>
      <c r="AF127" s="5">
        <v>5500</v>
      </c>
      <c r="AG127" s="5"/>
      <c r="AH127" s="5">
        <f t="shared" si="23"/>
        <v>0.78942452365412208</v>
      </c>
      <c r="AI127" s="5">
        <v>19</v>
      </c>
      <c r="AJ127" s="5"/>
      <c r="AK127" s="5">
        <f t="shared" si="24"/>
        <v>-0.95353876169247687</v>
      </c>
      <c r="AL127" s="5">
        <v>27</v>
      </c>
      <c r="AM127" s="5"/>
      <c r="AN127" s="5">
        <f t="shared" si="25"/>
        <v>-0.55079420235187293</v>
      </c>
      <c r="AO127" s="5">
        <v>22018</v>
      </c>
    </row>
    <row r="128" spans="1:41" x14ac:dyDescent="0.2">
      <c r="A128" s="5"/>
      <c r="B128" s="5">
        <v>89.5</v>
      </c>
      <c r="C128" s="5"/>
      <c r="D128" s="5">
        <f t="shared" si="13"/>
        <v>-1.5658038250276158</v>
      </c>
      <c r="E128" s="5">
        <v>168.9</v>
      </c>
      <c r="F128" s="5"/>
      <c r="G128" s="5">
        <f t="shared" si="14"/>
        <v>-0.41736167473204805</v>
      </c>
      <c r="H128" s="5">
        <v>65</v>
      </c>
      <c r="I128" s="5"/>
      <c r="J128" s="5">
        <f t="shared" si="15"/>
        <v>-0.21121834455212732</v>
      </c>
      <c r="K128" s="5">
        <v>51.6</v>
      </c>
      <c r="L128" s="5"/>
      <c r="M128" s="5">
        <f t="shared" si="16"/>
        <v>-0.86959645747045122</v>
      </c>
      <c r="N128" s="5">
        <v>2756</v>
      </c>
      <c r="O128" s="5"/>
      <c r="P128" s="5">
        <f t="shared" si="17"/>
        <v>0.3849467388879379</v>
      </c>
      <c r="Q128" s="5">
        <v>194</v>
      </c>
      <c r="R128" s="5"/>
      <c r="S128" s="5">
        <f t="shared" si="18"/>
        <v>2.0435794064439938</v>
      </c>
      <c r="T128" s="5">
        <v>3.74</v>
      </c>
      <c r="U128" s="5"/>
      <c r="V128" s="5">
        <f t="shared" si="19"/>
        <v>1.514688708727487</v>
      </c>
      <c r="W128" s="5">
        <v>2.9</v>
      </c>
      <c r="X128" s="5"/>
      <c r="Y128" s="5">
        <f t="shared" si="20"/>
        <v>-1.6165002505850552</v>
      </c>
      <c r="Z128" s="5">
        <v>9.5</v>
      </c>
      <c r="AA128" s="5"/>
      <c r="AB128" s="5">
        <f t="shared" si="21"/>
        <v>0.55842892674557165</v>
      </c>
      <c r="AC128" s="9">
        <v>185</v>
      </c>
      <c r="AD128" s="10">
        <v>207</v>
      </c>
      <c r="AE128" s="5">
        <f t="shared" si="22"/>
        <v>2.3091243950343388</v>
      </c>
      <c r="AF128" s="5">
        <v>5900</v>
      </c>
      <c r="AG128" s="5"/>
      <c r="AH128" s="5">
        <f t="shared" si="23"/>
        <v>1.6306566346305751</v>
      </c>
      <c r="AI128" s="5">
        <v>17</v>
      </c>
      <c r="AJ128" s="5"/>
      <c r="AK128" s="5">
        <f t="shared" si="24"/>
        <v>-1.2605280764109028</v>
      </c>
      <c r="AL128" s="5">
        <v>25</v>
      </c>
      <c r="AM128" s="5"/>
      <c r="AN128" s="5">
        <f t="shared" si="25"/>
        <v>-0.85009920296720487</v>
      </c>
      <c r="AO128" s="5">
        <v>32528</v>
      </c>
    </row>
    <row r="129" spans="1:41" x14ac:dyDescent="0.2">
      <c r="A129" s="5"/>
      <c r="B129" s="5">
        <v>89.5</v>
      </c>
      <c r="C129" s="5"/>
      <c r="D129" s="5">
        <f t="shared" si="13"/>
        <v>-1.5658038250276158</v>
      </c>
      <c r="E129" s="5">
        <v>168.9</v>
      </c>
      <c r="F129" s="5"/>
      <c r="G129" s="5">
        <f t="shared" si="14"/>
        <v>-0.41736167473204805</v>
      </c>
      <c r="H129" s="5">
        <v>65</v>
      </c>
      <c r="I129" s="5"/>
      <c r="J129" s="5">
        <f t="shared" si="15"/>
        <v>-0.21121834455212732</v>
      </c>
      <c r="K129" s="5">
        <v>51.6</v>
      </c>
      <c r="L129" s="5"/>
      <c r="M129" s="5">
        <f t="shared" si="16"/>
        <v>-0.86959645747045122</v>
      </c>
      <c r="N129" s="5">
        <v>2756</v>
      </c>
      <c r="O129" s="5"/>
      <c r="P129" s="5">
        <f t="shared" si="17"/>
        <v>0.3849467388879379</v>
      </c>
      <c r="Q129" s="5">
        <v>194</v>
      </c>
      <c r="R129" s="5"/>
      <c r="S129" s="5">
        <f t="shared" si="18"/>
        <v>2.0435794064439938</v>
      </c>
      <c r="T129" s="5">
        <v>3.74</v>
      </c>
      <c r="U129" s="5"/>
      <c r="V129" s="5">
        <f t="shared" si="19"/>
        <v>1.514688708727487</v>
      </c>
      <c r="W129" s="5">
        <v>2.9</v>
      </c>
      <c r="X129" s="5"/>
      <c r="Y129" s="5">
        <f t="shared" si="20"/>
        <v>-1.6165002505850552</v>
      </c>
      <c r="Z129" s="5">
        <v>9.5</v>
      </c>
      <c r="AA129" s="5"/>
      <c r="AB129" s="5">
        <f t="shared" si="21"/>
        <v>0.55842892674557165</v>
      </c>
      <c r="AC129" s="9">
        <v>185</v>
      </c>
      <c r="AD129" s="10">
        <v>207</v>
      </c>
      <c r="AE129" s="5">
        <f t="shared" si="22"/>
        <v>2.3091243950343388</v>
      </c>
      <c r="AF129" s="5">
        <v>5900</v>
      </c>
      <c r="AG129" s="5"/>
      <c r="AH129" s="5">
        <f t="shared" si="23"/>
        <v>1.6306566346305751</v>
      </c>
      <c r="AI129" s="5">
        <v>17</v>
      </c>
      <c r="AJ129" s="5"/>
      <c r="AK129" s="5">
        <f t="shared" si="24"/>
        <v>-1.2605280764109028</v>
      </c>
      <c r="AL129" s="5">
        <v>25</v>
      </c>
      <c r="AM129" s="5"/>
      <c r="AN129" s="5">
        <f t="shared" si="25"/>
        <v>-0.85009920296720487</v>
      </c>
      <c r="AO129" s="5">
        <v>34028</v>
      </c>
    </row>
    <row r="130" spans="1:41" x14ac:dyDescent="0.2">
      <c r="A130" s="5"/>
      <c r="B130" s="5">
        <v>89.5</v>
      </c>
      <c r="C130" s="5"/>
      <c r="D130" s="5">
        <f t="shared" si="13"/>
        <v>-1.5658038250276158</v>
      </c>
      <c r="E130" s="5">
        <v>168.9</v>
      </c>
      <c r="F130" s="5"/>
      <c r="G130" s="5">
        <f t="shared" si="14"/>
        <v>-0.41736167473204805</v>
      </c>
      <c r="H130" s="5">
        <v>65</v>
      </c>
      <c r="I130" s="5"/>
      <c r="J130" s="5">
        <f t="shared" si="15"/>
        <v>-0.21121834455212732</v>
      </c>
      <c r="K130" s="5">
        <v>51.6</v>
      </c>
      <c r="L130" s="5"/>
      <c r="M130" s="5">
        <f t="shared" si="16"/>
        <v>-0.86959645747045122</v>
      </c>
      <c r="N130" s="5">
        <v>2800</v>
      </c>
      <c r="O130" s="5"/>
      <c r="P130" s="5">
        <f t="shared" si="17"/>
        <v>0.46945158409636834</v>
      </c>
      <c r="Q130" s="5">
        <v>194</v>
      </c>
      <c r="R130" s="5"/>
      <c r="S130" s="5">
        <f t="shared" si="18"/>
        <v>2.0435794064439938</v>
      </c>
      <c r="T130" s="5">
        <v>3.74</v>
      </c>
      <c r="U130" s="5"/>
      <c r="V130" s="5">
        <f t="shared" si="19"/>
        <v>1.514688708727487</v>
      </c>
      <c r="W130" s="5">
        <v>2.9</v>
      </c>
      <c r="X130" s="5"/>
      <c r="Y130" s="5">
        <f t="shared" si="20"/>
        <v>-1.6165002505850552</v>
      </c>
      <c r="Z130" s="5">
        <v>9.5</v>
      </c>
      <c r="AA130" s="5"/>
      <c r="AB130" s="5">
        <f t="shared" si="21"/>
        <v>0.55842892674557165</v>
      </c>
      <c r="AC130" s="9">
        <v>185</v>
      </c>
      <c r="AD130" s="10">
        <v>207</v>
      </c>
      <c r="AE130" s="5">
        <f t="shared" si="22"/>
        <v>2.3091243950343388</v>
      </c>
      <c r="AF130" s="5">
        <v>5900</v>
      </c>
      <c r="AG130" s="5"/>
      <c r="AH130" s="5">
        <f t="shared" si="23"/>
        <v>1.6306566346305751</v>
      </c>
      <c r="AI130" s="5">
        <v>17</v>
      </c>
      <c r="AJ130" s="5"/>
      <c r="AK130" s="5">
        <f t="shared" si="24"/>
        <v>-1.2605280764109028</v>
      </c>
      <c r="AL130" s="5">
        <v>25</v>
      </c>
      <c r="AM130" s="5"/>
      <c r="AN130" s="5">
        <f t="shared" si="25"/>
        <v>-0.85009920296720487</v>
      </c>
      <c r="AO130" s="5">
        <v>37028</v>
      </c>
    </row>
    <row r="131" spans="1:41" x14ac:dyDescent="0.2">
      <c r="A131" s="5"/>
      <c r="B131" s="5">
        <v>98.4</v>
      </c>
      <c r="C131" s="5"/>
      <c r="D131" s="5">
        <f t="shared" ref="D131:D194" si="26">(B131-$B$208)/($B$209)</f>
        <v>-5.2863759483935777E-2</v>
      </c>
      <c r="E131" s="5">
        <v>175.7</v>
      </c>
      <c r="F131" s="5"/>
      <c r="G131" s="5">
        <f t="shared" ref="G131:G194" si="27">(E131-$E$208)/($E$209)</f>
        <v>0.13369172039625282</v>
      </c>
      <c r="H131" s="9">
        <v>59.9</v>
      </c>
      <c r="I131" s="10">
        <v>72.3</v>
      </c>
      <c r="J131" s="5">
        <f t="shared" ref="J131:J194" si="28">(H131-$H$208)/($H$209)</f>
        <v>-2.6193838759509016</v>
      </c>
      <c r="K131" s="5">
        <v>50.5</v>
      </c>
      <c r="L131" s="5"/>
      <c r="M131" s="5">
        <f t="shared" ref="M131:M194" si="29">(K131-$K$208)/($K$209)</f>
        <v>-1.3197663407569151</v>
      </c>
      <c r="N131" s="5">
        <v>3366</v>
      </c>
      <c r="O131" s="5"/>
      <c r="P131" s="5">
        <f t="shared" ref="P131:P194" si="30">(N131-$N$208)/($N$209)</f>
        <v>1.5564911838229964</v>
      </c>
      <c r="Q131" s="5">
        <v>203</v>
      </c>
      <c r="R131" s="5"/>
      <c r="S131" s="5">
        <f t="shared" ref="S131:S194" si="31">(Q131-$Q$208)/($Q$209)</f>
        <v>2.3084851891243261</v>
      </c>
      <c r="T131" s="5">
        <v>3.94</v>
      </c>
      <c r="U131" s="5"/>
      <c r="V131" s="5">
        <f t="shared" ref="V131:V194" si="32">(T131-$T$208)/($T$209)</f>
        <v>2.2531219674412455</v>
      </c>
      <c r="W131" s="5">
        <v>3.11</v>
      </c>
      <c r="X131" s="5"/>
      <c r="Y131" s="5">
        <f t="shared" ref="Y131:Y194" si="33">(W131-$W$208)/($W$209)</f>
        <v>-0.83079023830451904</v>
      </c>
      <c r="Z131" s="5">
        <v>10</v>
      </c>
      <c r="AA131" s="5"/>
      <c r="AB131" s="5">
        <f t="shared" ref="AB131:AB194" si="34">(Z131-$Z$208)/($Z$209)</f>
        <v>1.1504744893378489</v>
      </c>
      <c r="AC131" s="9">
        <v>185</v>
      </c>
      <c r="AD131" s="8">
        <v>288</v>
      </c>
      <c r="AE131" s="5">
        <f t="shared" ref="AE131:AE194" si="35">(AC131-$AC$208)/($AC$209)</f>
        <v>2.3091243950343388</v>
      </c>
      <c r="AF131" s="5">
        <v>5750</v>
      </c>
      <c r="AG131" s="5"/>
      <c r="AH131" s="5">
        <f t="shared" ref="AH131:AH194" si="36">(AF131-$AF$208)/($AF$209)</f>
        <v>1.3151945930144051</v>
      </c>
      <c r="AI131" s="5">
        <v>17</v>
      </c>
      <c r="AJ131" s="5"/>
      <c r="AK131" s="5">
        <f t="shared" ref="AK131:AK194" si="37">(AI131-$AI$208)/($AI$209)</f>
        <v>-1.2605280764109028</v>
      </c>
      <c r="AL131" s="5">
        <v>28</v>
      </c>
      <c r="AM131" s="5"/>
      <c r="AN131" s="5">
        <f t="shared" ref="AN131:AN194" si="38">(AL131-$AL$208)/($AL$209)</f>
        <v>-0.40114170204420696</v>
      </c>
      <c r="AO131" s="5">
        <v>31400.5</v>
      </c>
    </row>
    <row r="132" spans="1:41" x14ac:dyDescent="0.2">
      <c r="A132" s="5"/>
      <c r="B132" s="5">
        <v>96.1</v>
      </c>
      <c r="C132" s="5"/>
      <c r="D132" s="5">
        <f t="shared" si="26"/>
        <v>-0.4438482708042143</v>
      </c>
      <c r="E132" s="5">
        <v>181.5</v>
      </c>
      <c r="F132" s="5"/>
      <c r="G132" s="5">
        <f t="shared" si="27"/>
        <v>0.60370785153509987</v>
      </c>
      <c r="H132" s="5">
        <v>66.5</v>
      </c>
      <c r="I132" s="5"/>
      <c r="J132" s="5">
        <f t="shared" si="28"/>
        <v>0.49706563527104142</v>
      </c>
      <c r="K132" s="5">
        <v>55.2</v>
      </c>
      <c r="L132" s="5"/>
      <c r="M132" s="5">
        <f t="shared" si="29"/>
        <v>0.60368679692161142</v>
      </c>
      <c r="N132" s="5">
        <v>2579</v>
      </c>
      <c r="O132" s="5"/>
      <c r="P132" s="5">
        <f t="shared" si="30"/>
        <v>4.5006793390388128E-2</v>
      </c>
      <c r="Q132" s="5">
        <v>132</v>
      </c>
      <c r="R132" s="5"/>
      <c r="S132" s="5">
        <f t="shared" si="31"/>
        <v>0.21867290353503829</v>
      </c>
      <c r="T132" s="5">
        <v>3.46</v>
      </c>
      <c r="U132" s="5"/>
      <c r="V132" s="5">
        <f t="shared" si="32"/>
        <v>0.48088214652822264</v>
      </c>
      <c r="W132" s="9">
        <v>3.86</v>
      </c>
      <c r="X132" s="10">
        <v>3.9</v>
      </c>
      <c r="Y132" s="5">
        <f t="shared" si="33"/>
        <v>1.9753169484116821</v>
      </c>
      <c r="Z132" s="5">
        <v>8.6999999999999993</v>
      </c>
      <c r="AA132" s="5"/>
      <c r="AB132" s="5">
        <f t="shared" si="34"/>
        <v>-0.38884397340207283</v>
      </c>
      <c r="AC132" s="5">
        <v>90</v>
      </c>
      <c r="AD132" s="5"/>
      <c r="AE132" s="5">
        <f t="shared" si="35"/>
        <v>-0.36099777533104221</v>
      </c>
      <c r="AF132" s="5">
        <v>5100</v>
      </c>
      <c r="AG132" s="5"/>
      <c r="AH132" s="5">
        <f t="shared" si="36"/>
        <v>-5.1807587322331039E-2</v>
      </c>
      <c r="AI132" s="5">
        <v>23</v>
      </c>
      <c r="AJ132" s="5"/>
      <c r="AK132" s="5">
        <f t="shared" si="37"/>
        <v>-0.3395601322556247</v>
      </c>
      <c r="AL132" s="5">
        <v>31</v>
      </c>
      <c r="AM132" s="5"/>
      <c r="AN132" s="5">
        <f t="shared" si="38"/>
        <v>4.7815798878790942E-2</v>
      </c>
      <c r="AO132" s="5">
        <v>9295</v>
      </c>
    </row>
    <row r="133" spans="1:41" x14ac:dyDescent="0.2">
      <c r="A133" s="5"/>
      <c r="B133" s="5">
        <v>96.1</v>
      </c>
      <c r="C133" s="5"/>
      <c r="D133" s="5">
        <f t="shared" si="26"/>
        <v>-0.4438482708042143</v>
      </c>
      <c r="E133" s="5">
        <v>176.8</v>
      </c>
      <c r="F133" s="5"/>
      <c r="G133" s="5">
        <f t="shared" si="27"/>
        <v>0.22283271078465652</v>
      </c>
      <c r="H133" s="5">
        <v>66.599999999999994</v>
      </c>
      <c r="I133" s="5"/>
      <c r="J133" s="5">
        <f t="shared" si="28"/>
        <v>0.54428456725925001</v>
      </c>
      <c r="K133" s="5">
        <v>50.5</v>
      </c>
      <c r="L133" s="5"/>
      <c r="M133" s="5">
        <f t="shared" si="29"/>
        <v>-1.3197663407569151</v>
      </c>
      <c r="N133" s="5">
        <v>2460</v>
      </c>
      <c r="O133" s="5"/>
      <c r="P133" s="5">
        <f t="shared" si="30"/>
        <v>-0.18354040160513968</v>
      </c>
      <c r="Q133" s="5">
        <v>132</v>
      </c>
      <c r="R133" s="5"/>
      <c r="S133" s="5">
        <f t="shared" si="31"/>
        <v>0.21867290353503829</v>
      </c>
      <c r="T133" s="5">
        <v>3.46</v>
      </c>
      <c r="U133" s="5"/>
      <c r="V133" s="5">
        <f t="shared" si="32"/>
        <v>0.48088214652822264</v>
      </c>
      <c r="W133" s="9">
        <v>3.86</v>
      </c>
      <c r="X133" s="10">
        <v>3.9</v>
      </c>
      <c r="Y133" s="5">
        <f t="shared" si="33"/>
        <v>1.9753169484116821</v>
      </c>
      <c r="Z133" s="5">
        <v>8.6999999999999993</v>
      </c>
      <c r="AA133" s="5"/>
      <c r="AB133" s="5">
        <f t="shared" si="34"/>
        <v>-0.38884397340207283</v>
      </c>
      <c r="AC133" s="5">
        <v>90</v>
      </c>
      <c r="AD133" s="5"/>
      <c r="AE133" s="5">
        <f t="shared" si="35"/>
        <v>-0.36099777533104221</v>
      </c>
      <c r="AF133" s="5">
        <v>5100</v>
      </c>
      <c r="AG133" s="5"/>
      <c r="AH133" s="5">
        <f t="shared" si="36"/>
        <v>-5.1807587322331039E-2</v>
      </c>
      <c r="AI133" s="5">
        <v>23</v>
      </c>
      <c r="AJ133" s="5"/>
      <c r="AK133" s="5">
        <f t="shared" si="37"/>
        <v>-0.3395601322556247</v>
      </c>
      <c r="AL133" s="5">
        <v>31</v>
      </c>
      <c r="AM133" s="5"/>
      <c r="AN133" s="5">
        <f t="shared" si="38"/>
        <v>4.7815798878790942E-2</v>
      </c>
      <c r="AO133" s="5">
        <v>9895</v>
      </c>
    </row>
    <row r="134" spans="1:41" x14ac:dyDescent="0.2">
      <c r="A134" s="5"/>
      <c r="B134" s="5">
        <v>99.1</v>
      </c>
      <c r="C134" s="5"/>
      <c r="D134" s="5">
        <f t="shared" si="26"/>
        <v>6.6131526570059523E-2</v>
      </c>
      <c r="E134" s="5">
        <v>186.6</v>
      </c>
      <c r="F134" s="5"/>
      <c r="G134" s="5">
        <f t="shared" si="27"/>
        <v>1.0169978978813261</v>
      </c>
      <c r="H134" s="5">
        <v>66.5</v>
      </c>
      <c r="I134" s="5"/>
      <c r="J134" s="5">
        <f t="shared" si="28"/>
        <v>0.49706563527104142</v>
      </c>
      <c r="K134" s="5">
        <v>56.1</v>
      </c>
      <c r="L134" s="5"/>
      <c r="M134" s="5">
        <f t="shared" si="29"/>
        <v>0.97200761051962636</v>
      </c>
      <c r="N134" s="5">
        <v>2658</v>
      </c>
      <c r="O134" s="5"/>
      <c r="P134" s="5">
        <f t="shared" si="30"/>
        <v>0.19673140183279733</v>
      </c>
      <c r="Q134" s="5">
        <v>121</v>
      </c>
      <c r="R134" s="5"/>
      <c r="S134" s="5">
        <f t="shared" si="31"/>
        <v>-0.10510083085203446</v>
      </c>
      <c r="T134" s="5">
        <v>3.54</v>
      </c>
      <c r="U134" s="5"/>
      <c r="V134" s="5">
        <f t="shared" si="32"/>
        <v>0.77625545001372676</v>
      </c>
      <c r="W134" s="5">
        <v>3.07</v>
      </c>
      <c r="X134" s="5"/>
      <c r="Y134" s="5">
        <f t="shared" si="33"/>
        <v>-0.9804492882627166</v>
      </c>
      <c r="Z134" s="5">
        <v>9.31</v>
      </c>
      <c r="AA134" s="5"/>
      <c r="AB134" s="5">
        <f t="shared" si="34"/>
        <v>0.3334516129605069</v>
      </c>
      <c r="AC134" s="5">
        <v>110</v>
      </c>
      <c r="AD134" s="5"/>
      <c r="AE134" s="5">
        <f t="shared" si="35"/>
        <v>0.20113320790377476</v>
      </c>
      <c r="AF134" s="5">
        <v>5250</v>
      </c>
      <c r="AG134" s="5"/>
      <c r="AH134" s="5">
        <f t="shared" si="36"/>
        <v>0.26365445429383888</v>
      </c>
      <c r="AI134" s="5">
        <v>21</v>
      </c>
      <c r="AJ134" s="5"/>
      <c r="AK134" s="5">
        <f t="shared" si="37"/>
        <v>-0.64654944697405081</v>
      </c>
      <c r="AL134" s="5">
        <v>28</v>
      </c>
      <c r="AM134" s="5"/>
      <c r="AN134" s="5">
        <f t="shared" si="38"/>
        <v>-0.40114170204420696</v>
      </c>
      <c r="AO134" s="5">
        <v>11850</v>
      </c>
    </row>
    <row r="135" spans="1:41" x14ac:dyDescent="0.2">
      <c r="A135" s="5"/>
      <c r="B135" s="5">
        <v>99.1</v>
      </c>
      <c r="C135" s="5"/>
      <c r="D135" s="5">
        <f t="shared" si="26"/>
        <v>6.6131526570059523E-2</v>
      </c>
      <c r="E135" s="5">
        <v>186.6</v>
      </c>
      <c r="F135" s="5"/>
      <c r="G135" s="5">
        <f t="shared" si="27"/>
        <v>1.0169978978813261</v>
      </c>
      <c r="H135" s="5">
        <v>66.5</v>
      </c>
      <c r="I135" s="5"/>
      <c r="J135" s="5">
        <f t="shared" si="28"/>
        <v>0.49706563527104142</v>
      </c>
      <c r="K135" s="5">
        <v>56.1</v>
      </c>
      <c r="L135" s="5"/>
      <c r="M135" s="5">
        <f t="shared" si="29"/>
        <v>0.97200761051962636</v>
      </c>
      <c r="N135" s="5">
        <v>2695</v>
      </c>
      <c r="O135" s="5"/>
      <c r="P135" s="5">
        <f t="shared" si="30"/>
        <v>0.26779229439443203</v>
      </c>
      <c r="Q135" s="5">
        <v>121</v>
      </c>
      <c r="R135" s="5"/>
      <c r="S135" s="5">
        <f t="shared" si="31"/>
        <v>-0.10510083085203446</v>
      </c>
      <c r="T135" s="5">
        <v>3.54</v>
      </c>
      <c r="U135" s="5"/>
      <c r="V135" s="5">
        <f t="shared" si="32"/>
        <v>0.77625545001372676</v>
      </c>
      <c r="W135" s="5">
        <v>3.07</v>
      </c>
      <c r="X135" s="5"/>
      <c r="Y135" s="5">
        <f t="shared" si="33"/>
        <v>-0.9804492882627166</v>
      </c>
      <c r="Z135" s="5">
        <v>9.3000000000000007</v>
      </c>
      <c r="AA135" s="5"/>
      <c r="AB135" s="5">
        <f t="shared" si="34"/>
        <v>0.32161070170866157</v>
      </c>
      <c r="AC135" s="5">
        <v>110</v>
      </c>
      <c r="AD135" s="5"/>
      <c r="AE135" s="5">
        <f t="shared" si="35"/>
        <v>0.20113320790377476</v>
      </c>
      <c r="AF135" s="5">
        <v>5250</v>
      </c>
      <c r="AG135" s="5"/>
      <c r="AH135" s="5">
        <f t="shared" si="36"/>
        <v>0.26365445429383888</v>
      </c>
      <c r="AI135" s="5">
        <v>21</v>
      </c>
      <c r="AJ135" s="5"/>
      <c r="AK135" s="5">
        <f t="shared" si="37"/>
        <v>-0.64654944697405081</v>
      </c>
      <c r="AL135" s="5">
        <v>28</v>
      </c>
      <c r="AM135" s="5"/>
      <c r="AN135" s="5">
        <f t="shared" si="38"/>
        <v>-0.40114170204420696</v>
      </c>
      <c r="AO135" s="5">
        <v>12170</v>
      </c>
    </row>
    <row r="136" spans="1:41" x14ac:dyDescent="0.2">
      <c r="A136" s="5"/>
      <c r="B136" s="5">
        <v>99.1</v>
      </c>
      <c r="C136" s="5"/>
      <c r="D136" s="5">
        <f t="shared" si="26"/>
        <v>6.6131526570059523E-2</v>
      </c>
      <c r="E136" s="5">
        <v>186.6</v>
      </c>
      <c r="F136" s="5"/>
      <c r="G136" s="5">
        <f t="shared" si="27"/>
        <v>1.0169978978813261</v>
      </c>
      <c r="H136" s="5">
        <v>66.5</v>
      </c>
      <c r="I136" s="5"/>
      <c r="J136" s="5">
        <f t="shared" si="28"/>
        <v>0.49706563527104142</v>
      </c>
      <c r="K136" s="5">
        <v>56.1</v>
      </c>
      <c r="L136" s="5"/>
      <c r="M136" s="5">
        <f t="shared" si="29"/>
        <v>0.97200761051962636</v>
      </c>
      <c r="N136" s="5">
        <v>2707</v>
      </c>
      <c r="O136" s="5"/>
      <c r="P136" s="5">
        <f t="shared" si="30"/>
        <v>0.2908390703603676</v>
      </c>
      <c r="Q136" s="5">
        <v>121</v>
      </c>
      <c r="R136" s="5"/>
      <c r="S136" s="5">
        <f t="shared" si="31"/>
        <v>-0.10510083085203446</v>
      </c>
      <c r="T136" s="5">
        <v>2.54</v>
      </c>
      <c r="U136" s="5"/>
      <c r="V136" s="5">
        <f t="shared" si="32"/>
        <v>-2.9159108435550709</v>
      </c>
      <c r="W136" s="9">
        <v>2.66</v>
      </c>
      <c r="X136" s="8">
        <v>2.0699999999999998</v>
      </c>
      <c r="Y136" s="5">
        <f t="shared" si="33"/>
        <v>-2.5144545503342388</v>
      </c>
      <c r="Z136" s="5">
        <v>9.3000000000000007</v>
      </c>
      <c r="AA136" s="5"/>
      <c r="AB136" s="5">
        <f t="shared" si="34"/>
        <v>0.32161070170866157</v>
      </c>
      <c r="AC136" s="5">
        <v>110</v>
      </c>
      <c r="AD136" s="5"/>
      <c r="AE136" s="5">
        <f t="shared" si="35"/>
        <v>0.20113320790377476</v>
      </c>
      <c r="AF136" s="5">
        <v>5250</v>
      </c>
      <c r="AG136" s="5"/>
      <c r="AH136" s="5">
        <f t="shared" si="36"/>
        <v>0.26365445429383888</v>
      </c>
      <c r="AI136" s="5">
        <v>21</v>
      </c>
      <c r="AJ136" s="5"/>
      <c r="AK136" s="5">
        <f t="shared" si="37"/>
        <v>-0.64654944697405081</v>
      </c>
      <c r="AL136" s="5">
        <v>28</v>
      </c>
      <c r="AM136" s="5"/>
      <c r="AN136" s="5">
        <f t="shared" si="38"/>
        <v>-0.40114170204420696</v>
      </c>
      <c r="AO136" s="5">
        <v>15040</v>
      </c>
    </row>
    <row r="137" spans="1:41" x14ac:dyDescent="0.2">
      <c r="A137" s="5"/>
      <c r="B137" s="5">
        <v>99.1</v>
      </c>
      <c r="C137" s="5"/>
      <c r="D137" s="5">
        <f t="shared" si="26"/>
        <v>6.6131526570059523E-2</v>
      </c>
      <c r="E137" s="5">
        <v>186.6</v>
      </c>
      <c r="F137" s="5"/>
      <c r="G137" s="5">
        <f t="shared" si="27"/>
        <v>1.0169978978813261</v>
      </c>
      <c r="H137" s="5">
        <v>66.5</v>
      </c>
      <c r="I137" s="5"/>
      <c r="J137" s="5">
        <f t="shared" si="28"/>
        <v>0.49706563527104142</v>
      </c>
      <c r="K137" s="5">
        <v>56.1</v>
      </c>
      <c r="L137" s="5"/>
      <c r="M137" s="5">
        <f t="shared" si="29"/>
        <v>0.97200761051962636</v>
      </c>
      <c r="N137" s="5">
        <v>2758</v>
      </c>
      <c r="O137" s="5"/>
      <c r="P137" s="5">
        <f t="shared" si="30"/>
        <v>0.3887878682155938</v>
      </c>
      <c r="Q137" s="5">
        <v>121</v>
      </c>
      <c r="R137" s="5"/>
      <c r="S137" s="5">
        <f t="shared" si="31"/>
        <v>-0.10510083085203446</v>
      </c>
      <c r="T137" s="5">
        <v>3.54</v>
      </c>
      <c r="U137" s="5"/>
      <c r="V137" s="5">
        <f t="shared" si="32"/>
        <v>0.77625545001372676</v>
      </c>
      <c r="W137" s="5">
        <v>3.07</v>
      </c>
      <c r="X137" s="5"/>
      <c r="Y137" s="5">
        <f t="shared" si="33"/>
        <v>-0.9804492882627166</v>
      </c>
      <c r="Z137" s="5">
        <v>9.3000000000000007</v>
      </c>
      <c r="AA137" s="5"/>
      <c r="AB137" s="5">
        <f t="shared" si="34"/>
        <v>0.32161070170866157</v>
      </c>
      <c r="AC137" s="5">
        <v>110</v>
      </c>
      <c r="AD137" s="5"/>
      <c r="AE137" s="5">
        <f t="shared" si="35"/>
        <v>0.20113320790377476</v>
      </c>
      <c r="AF137" s="5">
        <v>5250</v>
      </c>
      <c r="AG137" s="5"/>
      <c r="AH137" s="5">
        <f t="shared" si="36"/>
        <v>0.26365445429383888</v>
      </c>
      <c r="AI137" s="5">
        <v>21</v>
      </c>
      <c r="AJ137" s="5"/>
      <c r="AK137" s="5">
        <f t="shared" si="37"/>
        <v>-0.64654944697405081</v>
      </c>
      <c r="AL137" s="5">
        <v>28</v>
      </c>
      <c r="AM137" s="5"/>
      <c r="AN137" s="5">
        <f t="shared" si="38"/>
        <v>-0.40114170204420696</v>
      </c>
      <c r="AO137" s="5">
        <v>15510</v>
      </c>
    </row>
    <row r="138" spans="1:41" x14ac:dyDescent="0.2">
      <c r="A138" s="5"/>
      <c r="B138" s="5">
        <v>99.1</v>
      </c>
      <c r="C138" s="5"/>
      <c r="D138" s="5">
        <f t="shared" si="26"/>
        <v>6.6131526570059523E-2</v>
      </c>
      <c r="E138" s="5">
        <v>186.6</v>
      </c>
      <c r="F138" s="5"/>
      <c r="G138" s="5">
        <f t="shared" si="27"/>
        <v>1.0169978978813261</v>
      </c>
      <c r="H138" s="5">
        <v>66.5</v>
      </c>
      <c r="I138" s="5"/>
      <c r="J138" s="5">
        <f t="shared" si="28"/>
        <v>0.49706563527104142</v>
      </c>
      <c r="K138" s="5">
        <v>56.1</v>
      </c>
      <c r="L138" s="5"/>
      <c r="M138" s="5">
        <f t="shared" si="29"/>
        <v>0.97200761051962636</v>
      </c>
      <c r="N138" s="5">
        <v>2808</v>
      </c>
      <c r="O138" s="5"/>
      <c r="P138" s="5">
        <f t="shared" si="30"/>
        <v>0.48481610140699205</v>
      </c>
      <c r="Q138" s="5">
        <v>121</v>
      </c>
      <c r="R138" s="5"/>
      <c r="S138" s="5">
        <f t="shared" si="31"/>
        <v>-0.10510083085203446</v>
      </c>
      <c r="T138" s="5">
        <v>3.54</v>
      </c>
      <c r="U138" s="5"/>
      <c r="V138" s="5">
        <f t="shared" si="32"/>
        <v>0.77625545001372676</v>
      </c>
      <c r="W138" s="5">
        <v>3.07</v>
      </c>
      <c r="X138" s="5"/>
      <c r="Y138" s="5">
        <f t="shared" si="33"/>
        <v>-0.9804492882627166</v>
      </c>
      <c r="Z138" s="5">
        <v>9</v>
      </c>
      <c r="AA138" s="5"/>
      <c r="AB138" s="5">
        <f t="shared" si="34"/>
        <v>-3.3616635846705621E-2</v>
      </c>
      <c r="AC138" s="5">
        <v>160</v>
      </c>
      <c r="AD138" s="5"/>
      <c r="AE138" s="5">
        <f t="shared" si="35"/>
        <v>1.6064606659908174</v>
      </c>
      <c r="AF138" s="5">
        <v>5500</v>
      </c>
      <c r="AG138" s="5"/>
      <c r="AH138" s="5">
        <f t="shared" si="36"/>
        <v>0.78942452365412208</v>
      </c>
      <c r="AI138" s="5">
        <v>19</v>
      </c>
      <c r="AJ138" s="5"/>
      <c r="AK138" s="5">
        <f t="shared" si="37"/>
        <v>-0.95353876169247687</v>
      </c>
      <c r="AL138" s="5">
        <v>26</v>
      </c>
      <c r="AM138" s="5"/>
      <c r="AN138" s="5">
        <f t="shared" si="38"/>
        <v>-0.7004467026595389</v>
      </c>
      <c r="AO138" s="5">
        <v>18150</v>
      </c>
    </row>
    <row r="139" spans="1:41" x14ac:dyDescent="0.2">
      <c r="A139" s="5"/>
      <c r="B139" s="5">
        <v>99.1</v>
      </c>
      <c r="C139" s="5"/>
      <c r="D139" s="5">
        <f t="shared" si="26"/>
        <v>6.6131526570059523E-2</v>
      </c>
      <c r="E139" s="5">
        <v>186.6</v>
      </c>
      <c r="F139" s="5"/>
      <c r="G139" s="5">
        <f t="shared" si="27"/>
        <v>1.0169978978813261</v>
      </c>
      <c r="H139" s="5">
        <v>66.5</v>
      </c>
      <c r="I139" s="5"/>
      <c r="J139" s="5">
        <f t="shared" si="28"/>
        <v>0.49706563527104142</v>
      </c>
      <c r="K139" s="5">
        <v>56.1</v>
      </c>
      <c r="L139" s="5"/>
      <c r="M139" s="5">
        <f t="shared" si="29"/>
        <v>0.97200761051962636</v>
      </c>
      <c r="N139" s="5">
        <v>2847</v>
      </c>
      <c r="O139" s="5"/>
      <c r="P139" s="5">
        <f t="shared" si="30"/>
        <v>0.55971812329628268</v>
      </c>
      <c r="Q139" s="5">
        <v>121</v>
      </c>
      <c r="R139" s="5"/>
      <c r="S139" s="5">
        <f t="shared" si="31"/>
        <v>-0.10510083085203446</v>
      </c>
      <c r="T139" s="5">
        <v>3.54</v>
      </c>
      <c r="U139" s="5"/>
      <c r="V139" s="5">
        <f t="shared" si="32"/>
        <v>0.77625545001372676</v>
      </c>
      <c r="W139" s="5">
        <v>3.07</v>
      </c>
      <c r="X139" s="5"/>
      <c r="Y139" s="5">
        <f t="shared" si="33"/>
        <v>-0.9804492882627166</v>
      </c>
      <c r="Z139" s="5">
        <v>9</v>
      </c>
      <c r="AA139" s="5"/>
      <c r="AB139" s="5">
        <f t="shared" si="34"/>
        <v>-3.3616635846705621E-2</v>
      </c>
      <c r="AC139" s="5">
        <v>160</v>
      </c>
      <c r="AD139" s="5"/>
      <c r="AE139" s="5">
        <f t="shared" si="35"/>
        <v>1.6064606659908174</v>
      </c>
      <c r="AF139" s="5">
        <v>5500</v>
      </c>
      <c r="AG139" s="5"/>
      <c r="AH139" s="5">
        <f t="shared" si="36"/>
        <v>0.78942452365412208</v>
      </c>
      <c r="AI139" s="5">
        <v>19</v>
      </c>
      <c r="AJ139" s="5"/>
      <c r="AK139" s="5">
        <f t="shared" si="37"/>
        <v>-0.95353876169247687</v>
      </c>
      <c r="AL139" s="5">
        <v>26</v>
      </c>
      <c r="AM139" s="5"/>
      <c r="AN139" s="5">
        <f t="shared" si="38"/>
        <v>-0.7004467026595389</v>
      </c>
      <c r="AO139" s="5">
        <v>18620</v>
      </c>
    </row>
    <row r="140" spans="1:41" x14ac:dyDescent="0.2">
      <c r="A140" s="5"/>
      <c r="B140" s="5">
        <v>93.7</v>
      </c>
      <c r="C140" s="5"/>
      <c r="D140" s="5">
        <f t="shared" si="26"/>
        <v>-0.85183210870363191</v>
      </c>
      <c r="E140" s="5">
        <v>156.9</v>
      </c>
      <c r="F140" s="5"/>
      <c r="G140" s="5">
        <f t="shared" si="27"/>
        <v>-1.3898088426055226</v>
      </c>
      <c r="H140" s="5">
        <v>63.4</v>
      </c>
      <c r="I140" s="5"/>
      <c r="J140" s="5">
        <f t="shared" si="28"/>
        <v>-0.96672125636350803</v>
      </c>
      <c r="K140" s="5">
        <v>53.7</v>
      </c>
      <c r="L140" s="5"/>
      <c r="M140" s="5">
        <f t="shared" si="29"/>
        <v>-1.0181225741747766E-2</v>
      </c>
      <c r="N140" s="5">
        <v>2050</v>
      </c>
      <c r="O140" s="5"/>
      <c r="P140" s="5">
        <f t="shared" si="30"/>
        <v>-0.97097191377460523</v>
      </c>
      <c r="Q140" s="5">
        <v>97</v>
      </c>
      <c r="R140" s="5"/>
      <c r="S140" s="5">
        <f t="shared" si="31"/>
        <v>-0.81151625133292049</v>
      </c>
      <c r="T140" s="5">
        <v>3.62</v>
      </c>
      <c r="U140" s="5"/>
      <c r="V140" s="5">
        <f t="shared" si="32"/>
        <v>1.0716287534992308</v>
      </c>
      <c r="W140" s="9">
        <v>3.86</v>
      </c>
      <c r="X140" s="10">
        <v>2.36</v>
      </c>
      <c r="Y140" s="5">
        <f t="shared" si="33"/>
        <v>1.9753169484116821</v>
      </c>
      <c r="Z140" s="5">
        <v>9</v>
      </c>
      <c r="AA140" s="5"/>
      <c r="AB140" s="5">
        <f t="shared" si="34"/>
        <v>-3.3616635846705621E-2</v>
      </c>
      <c r="AC140" s="5">
        <v>69</v>
      </c>
      <c r="AD140" s="5"/>
      <c r="AE140" s="5">
        <f t="shared" si="35"/>
        <v>-0.95123530772760012</v>
      </c>
      <c r="AF140" s="5">
        <v>4900</v>
      </c>
      <c r="AG140" s="5"/>
      <c r="AH140" s="5">
        <f t="shared" si="36"/>
        <v>-0.4724236428105576</v>
      </c>
      <c r="AI140" s="5">
        <v>31</v>
      </c>
      <c r="AJ140" s="5"/>
      <c r="AK140" s="5">
        <f t="shared" si="37"/>
        <v>0.88839712661807946</v>
      </c>
      <c r="AL140" s="5">
        <v>36</v>
      </c>
      <c r="AM140" s="5"/>
      <c r="AN140" s="5">
        <f t="shared" si="38"/>
        <v>0.7960783004171208</v>
      </c>
      <c r="AO140" s="5">
        <v>5118</v>
      </c>
    </row>
    <row r="141" spans="1:41" x14ac:dyDescent="0.2">
      <c r="A141" s="5"/>
      <c r="B141" s="5">
        <v>93.7</v>
      </c>
      <c r="C141" s="5"/>
      <c r="D141" s="5">
        <f t="shared" si="26"/>
        <v>-0.85183210870363191</v>
      </c>
      <c r="E141" s="5">
        <v>157.9</v>
      </c>
      <c r="F141" s="5"/>
      <c r="G141" s="5">
        <f t="shared" si="27"/>
        <v>-1.3087715786160665</v>
      </c>
      <c r="H141" s="5">
        <v>63.6</v>
      </c>
      <c r="I141" s="5"/>
      <c r="J141" s="5">
        <f t="shared" si="28"/>
        <v>-0.87228339238708419</v>
      </c>
      <c r="K141" s="5">
        <v>53.7</v>
      </c>
      <c r="L141" s="5"/>
      <c r="M141" s="5">
        <f t="shared" si="29"/>
        <v>-1.0181225741747766E-2</v>
      </c>
      <c r="N141" s="5">
        <v>2120</v>
      </c>
      <c r="O141" s="5"/>
      <c r="P141" s="5">
        <f t="shared" si="30"/>
        <v>-0.8365323873066477</v>
      </c>
      <c r="Q141" s="5">
        <v>108</v>
      </c>
      <c r="R141" s="5"/>
      <c r="S141" s="5">
        <f t="shared" si="31"/>
        <v>-0.48774251694584769</v>
      </c>
      <c r="T141" s="5">
        <v>3.62</v>
      </c>
      <c r="U141" s="5"/>
      <c r="V141" s="5">
        <f t="shared" si="32"/>
        <v>1.0716287534992308</v>
      </c>
      <c r="W141" s="9">
        <v>3.86</v>
      </c>
      <c r="X141" s="10">
        <v>2.64</v>
      </c>
      <c r="Y141" s="5">
        <f t="shared" si="33"/>
        <v>1.9753169484116821</v>
      </c>
      <c r="Z141" s="5">
        <v>8.6999999999999993</v>
      </c>
      <c r="AA141" s="5"/>
      <c r="AB141" s="5">
        <f t="shared" si="34"/>
        <v>-0.38884397340207283</v>
      </c>
      <c r="AC141" s="5">
        <v>73</v>
      </c>
      <c r="AD141" s="5"/>
      <c r="AE141" s="5">
        <f t="shared" si="35"/>
        <v>-0.83880911108063672</v>
      </c>
      <c r="AF141" s="5">
        <v>4400</v>
      </c>
      <c r="AG141" s="5"/>
      <c r="AH141" s="5">
        <f t="shared" si="36"/>
        <v>-1.523963781531124</v>
      </c>
      <c r="AI141" s="5">
        <v>26</v>
      </c>
      <c r="AJ141" s="5"/>
      <c r="AK141" s="5">
        <f t="shared" si="37"/>
        <v>0.12092383982201434</v>
      </c>
      <c r="AL141" s="5">
        <v>31</v>
      </c>
      <c r="AM141" s="5"/>
      <c r="AN141" s="5">
        <f t="shared" si="38"/>
        <v>4.7815798878790942E-2</v>
      </c>
      <c r="AO141" s="5">
        <v>7053</v>
      </c>
    </row>
    <row r="142" spans="1:41" x14ac:dyDescent="0.2">
      <c r="A142" s="5"/>
      <c r="B142" s="5">
        <v>93.3</v>
      </c>
      <c r="C142" s="5"/>
      <c r="D142" s="5">
        <f t="shared" si="26"/>
        <v>-0.91982941502020277</v>
      </c>
      <c r="E142" s="5">
        <v>157.30000000000001</v>
      </c>
      <c r="F142" s="5"/>
      <c r="G142" s="5">
        <f t="shared" si="27"/>
        <v>-1.3573939370097396</v>
      </c>
      <c r="H142" s="5">
        <v>63.8</v>
      </c>
      <c r="I142" s="5"/>
      <c r="J142" s="5">
        <f t="shared" si="28"/>
        <v>-0.77784552841066368</v>
      </c>
      <c r="K142" s="5">
        <v>55.7</v>
      </c>
      <c r="L142" s="5"/>
      <c r="M142" s="5">
        <f t="shared" si="29"/>
        <v>0.80830947114273122</v>
      </c>
      <c r="N142" s="5">
        <v>2240</v>
      </c>
      <c r="O142" s="5"/>
      <c r="P142" s="5">
        <f t="shared" si="30"/>
        <v>-0.60606462764729196</v>
      </c>
      <c r="Q142" s="5">
        <v>108</v>
      </c>
      <c r="R142" s="5"/>
      <c r="S142" s="5">
        <f t="shared" si="31"/>
        <v>-0.48774251694584769</v>
      </c>
      <c r="T142" s="5">
        <v>3.62</v>
      </c>
      <c r="U142" s="5"/>
      <c r="V142" s="5">
        <f t="shared" si="32"/>
        <v>1.0716287534992308</v>
      </c>
      <c r="W142" s="9">
        <v>3.86</v>
      </c>
      <c r="X142" s="10">
        <v>2.64</v>
      </c>
      <c r="Y142" s="5">
        <f t="shared" si="33"/>
        <v>1.9753169484116821</v>
      </c>
      <c r="Z142" s="5">
        <v>8.6999999999999993</v>
      </c>
      <c r="AA142" s="5"/>
      <c r="AB142" s="5">
        <f t="shared" si="34"/>
        <v>-0.38884397340207283</v>
      </c>
      <c r="AC142" s="5">
        <v>73</v>
      </c>
      <c r="AD142" s="5"/>
      <c r="AE142" s="5">
        <f t="shared" si="35"/>
        <v>-0.83880911108063672</v>
      </c>
      <c r="AF142" s="5">
        <v>4400</v>
      </c>
      <c r="AG142" s="5"/>
      <c r="AH142" s="5">
        <f t="shared" si="36"/>
        <v>-1.523963781531124</v>
      </c>
      <c r="AI142" s="5">
        <v>26</v>
      </c>
      <c r="AJ142" s="5"/>
      <c r="AK142" s="5">
        <f t="shared" si="37"/>
        <v>0.12092383982201434</v>
      </c>
      <c r="AL142" s="5">
        <v>31</v>
      </c>
      <c r="AM142" s="5"/>
      <c r="AN142" s="5">
        <f t="shared" si="38"/>
        <v>4.7815798878790942E-2</v>
      </c>
      <c r="AO142" s="5">
        <v>7603</v>
      </c>
    </row>
    <row r="143" spans="1:41" x14ac:dyDescent="0.2">
      <c r="A143" s="5"/>
      <c r="B143" s="5">
        <v>97.2</v>
      </c>
      <c r="C143" s="5"/>
      <c r="D143" s="5">
        <f t="shared" si="26"/>
        <v>-0.25685567843364582</v>
      </c>
      <c r="E143" s="5">
        <v>172</v>
      </c>
      <c r="F143" s="5"/>
      <c r="G143" s="5">
        <f t="shared" si="27"/>
        <v>-0.16614615636473426</v>
      </c>
      <c r="H143" s="5">
        <v>65.400000000000006</v>
      </c>
      <c r="I143" s="5"/>
      <c r="J143" s="5">
        <f t="shared" si="28"/>
        <v>-2.2342616599279636E-2</v>
      </c>
      <c r="K143" s="5">
        <v>52.5</v>
      </c>
      <c r="L143" s="5"/>
      <c r="M143" s="5">
        <f t="shared" si="29"/>
        <v>-0.50127564387243628</v>
      </c>
      <c r="N143" s="5">
        <v>2145</v>
      </c>
      <c r="O143" s="5"/>
      <c r="P143" s="5">
        <f t="shared" si="30"/>
        <v>-0.7885182707109486</v>
      </c>
      <c r="Q143" s="5">
        <v>108</v>
      </c>
      <c r="R143" s="5"/>
      <c r="S143" s="5">
        <f t="shared" si="31"/>
        <v>-0.48774251694584769</v>
      </c>
      <c r="T143" s="5">
        <v>3.62</v>
      </c>
      <c r="U143" s="5"/>
      <c r="V143" s="5">
        <f t="shared" si="32"/>
        <v>1.0716287534992308</v>
      </c>
      <c r="W143" s="9">
        <v>3.86</v>
      </c>
      <c r="X143" s="10">
        <v>2.64</v>
      </c>
      <c r="Y143" s="5">
        <f t="shared" si="33"/>
        <v>1.9753169484116821</v>
      </c>
      <c r="Z143" s="5">
        <v>9.5</v>
      </c>
      <c r="AA143" s="5"/>
      <c r="AB143" s="5">
        <f t="shared" si="34"/>
        <v>0.55842892674557165</v>
      </c>
      <c r="AC143" s="5">
        <v>82</v>
      </c>
      <c r="AD143" s="5"/>
      <c r="AE143" s="5">
        <f t="shared" si="35"/>
        <v>-0.58585016862496908</v>
      </c>
      <c r="AF143" s="5">
        <v>4800</v>
      </c>
      <c r="AG143" s="5"/>
      <c r="AH143" s="5">
        <f t="shared" si="36"/>
        <v>-0.68273167055467088</v>
      </c>
      <c r="AI143" s="5">
        <v>32</v>
      </c>
      <c r="AJ143" s="5"/>
      <c r="AK143" s="5">
        <f t="shared" si="37"/>
        <v>1.0418917839772925</v>
      </c>
      <c r="AL143" s="5">
        <v>37</v>
      </c>
      <c r="AM143" s="5"/>
      <c r="AN143" s="5">
        <f t="shared" si="38"/>
        <v>0.94573080072478677</v>
      </c>
      <c r="AO143" s="5">
        <v>7126</v>
      </c>
    </row>
    <row r="144" spans="1:41" x14ac:dyDescent="0.2">
      <c r="A144" s="5"/>
      <c r="B144" s="5">
        <v>97.2</v>
      </c>
      <c r="C144" s="5"/>
      <c r="D144" s="5">
        <f t="shared" si="26"/>
        <v>-0.25685567843364582</v>
      </c>
      <c r="E144" s="5">
        <v>172</v>
      </c>
      <c r="F144" s="5"/>
      <c r="G144" s="5">
        <f t="shared" si="27"/>
        <v>-0.16614615636473426</v>
      </c>
      <c r="H144" s="5">
        <v>65.400000000000006</v>
      </c>
      <c r="I144" s="5"/>
      <c r="J144" s="5">
        <f t="shared" si="28"/>
        <v>-2.2342616599279636E-2</v>
      </c>
      <c r="K144" s="5">
        <v>52.5</v>
      </c>
      <c r="L144" s="5"/>
      <c r="M144" s="5">
        <f t="shared" si="29"/>
        <v>-0.50127564387243628</v>
      </c>
      <c r="N144" s="5">
        <v>2190</v>
      </c>
      <c r="O144" s="5"/>
      <c r="P144" s="5">
        <f t="shared" si="30"/>
        <v>-0.70209286083869016</v>
      </c>
      <c r="Q144" s="5">
        <v>108</v>
      </c>
      <c r="R144" s="5"/>
      <c r="S144" s="5">
        <f t="shared" si="31"/>
        <v>-0.48774251694584769</v>
      </c>
      <c r="T144" s="5">
        <v>3.62</v>
      </c>
      <c r="U144" s="5"/>
      <c r="V144" s="5">
        <f t="shared" si="32"/>
        <v>1.0716287534992308</v>
      </c>
      <c r="W144" s="9">
        <v>3.86</v>
      </c>
      <c r="X144" s="10">
        <v>2.64</v>
      </c>
      <c r="Y144" s="5">
        <f t="shared" si="33"/>
        <v>1.9753169484116821</v>
      </c>
      <c r="Z144" s="5">
        <v>9.5</v>
      </c>
      <c r="AA144" s="5"/>
      <c r="AB144" s="5">
        <f t="shared" si="34"/>
        <v>0.55842892674557165</v>
      </c>
      <c r="AC144" s="5">
        <v>82</v>
      </c>
      <c r="AD144" s="5"/>
      <c r="AE144" s="5">
        <f t="shared" si="35"/>
        <v>-0.58585016862496908</v>
      </c>
      <c r="AF144" s="5">
        <v>4400</v>
      </c>
      <c r="AG144" s="5"/>
      <c r="AH144" s="5">
        <f t="shared" si="36"/>
        <v>-1.523963781531124</v>
      </c>
      <c r="AI144" s="5">
        <v>28</v>
      </c>
      <c r="AJ144" s="5"/>
      <c r="AK144" s="5">
        <f t="shared" si="37"/>
        <v>0.42791315454044038</v>
      </c>
      <c r="AL144" s="5">
        <v>33</v>
      </c>
      <c r="AM144" s="5"/>
      <c r="AN144" s="5">
        <f t="shared" si="38"/>
        <v>0.34712079949412289</v>
      </c>
      <c r="AO144" s="5">
        <v>7775</v>
      </c>
    </row>
    <row r="145" spans="1:41" x14ac:dyDescent="0.2">
      <c r="A145" s="5"/>
      <c r="B145" s="5">
        <v>97.2</v>
      </c>
      <c r="C145" s="5"/>
      <c r="D145" s="5">
        <f t="shared" si="26"/>
        <v>-0.25685567843364582</v>
      </c>
      <c r="E145" s="5">
        <v>172</v>
      </c>
      <c r="F145" s="5"/>
      <c r="G145" s="5">
        <f t="shared" si="27"/>
        <v>-0.16614615636473426</v>
      </c>
      <c r="H145" s="5">
        <v>65.400000000000006</v>
      </c>
      <c r="I145" s="5"/>
      <c r="J145" s="5">
        <f t="shared" si="28"/>
        <v>-2.2342616599279636E-2</v>
      </c>
      <c r="K145" s="5">
        <v>52.5</v>
      </c>
      <c r="L145" s="5"/>
      <c r="M145" s="5">
        <f t="shared" si="29"/>
        <v>-0.50127564387243628</v>
      </c>
      <c r="N145" s="5">
        <v>2340</v>
      </c>
      <c r="O145" s="5"/>
      <c r="P145" s="5">
        <f t="shared" si="30"/>
        <v>-0.41400816126449547</v>
      </c>
      <c r="Q145" s="5">
        <v>108</v>
      </c>
      <c r="R145" s="5"/>
      <c r="S145" s="5">
        <f t="shared" si="31"/>
        <v>-0.48774251694584769</v>
      </c>
      <c r="T145" s="5">
        <v>3.62</v>
      </c>
      <c r="U145" s="5"/>
      <c r="V145" s="5">
        <f t="shared" si="32"/>
        <v>1.0716287534992308</v>
      </c>
      <c r="W145" s="9">
        <v>3.86</v>
      </c>
      <c r="X145" s="10">
        <v>2.64</v>
      </c>
      <c r="Y145" s="5">
        <f t="shared" si="33"/>
        <v>1.9753169484116821</v>
      </c>
      <c r="Z145" s="5">
        <v>9</v>
      </c>
      <c r="AA145" s="5"/>
      <c r="AB145" s="5">
        <f t="shared" si="34"/>
        <v>-3.3616635846705621E-2</v>
      </c>
      <c r="AC145" s="5">
        <v>94</v>
      </c>
      <c r="AD145" s="5"/>
      <c r="AE145" s="5">
        <f t="shared" si="35"/>
        <v>-0.24857157868407884</v>
      </c>
      <c r="AF145" s="5">
        <v>5200</v>
      </c>
      <c r="AG145" s="5"/>
      <c r="AH145" s="5">
        <f t="shared" si="36"/>
        <v>0.15850044042178224</v>
      </c>
      <c r="AI145" s="5">
        <v>26</v>
      </c>
      <c r="AJ145" s="5"/>
      <c r="AK145" s="5">
        <f t="shared" si="37"/>
        <v>0.12092383982201434</v>
      </c>
      <c r="AL145" s="5">
        <v>32</v>
      </c>
      <c r="AM145" s="5"/>
      <c r="AN145" s="5">
        <f t="shared" si="38"/>
        <v>0.19746829918645692</v>
      </c>
      <c r="AO145" s="5">
        <v>9960</v>
      </c>
    </row>
    <row r="146" spans="1:41" x14ac:dyDescent="0.2">
      <c r="A146" s="5"/>
      <c r="B146" s="5">
        <v>97</v>
      </c>
      <c r="C146" s="5"/>
      <c r="D146" s="5">
        <f t="shared" si="26"/>
        <v>-0.29085433159193119</v>
      </c>
      <c r="E146" s="5">
        <v>172</v>
      </c>
      <c r="F146" s="5"/>
      <c r="G146" s="5">
        <f t="shared" si="27"/>
        <v>-0.16614615636473426</v>
      </c>
      <c r="H146" s="5">
        <v>65.400000000000006</v>
      </c>
      <c r="I146" s="5"/>
      <c r="J146" s="5">
        <f t="shared" si="28"/>
        <v>-2.2342616599279636E-2</v>
      </c>
      <c r="K146" s="5">
        <v>54.3</v>
      </c>
      <c r="L146" s="5"/>
      <c r="M146" s="5">
        <f t="shared" si="29"/>
        <v>0.2353659833235936</v>
      </c>
      <c r="N146" s="5">
        <v>2385</v>
      </c>
      <c r="O146" s="5"/>
      <c r="P146" s="5">
        <f t="shared" si="30"/>
        <v>-0.32758275139223703</v>
      </c>
      <c r="Q146" s="5">
        <v>108</v>
      </c>
      <c r="R146" s="5"/>
      <c r="S146" s="5">
        <f t="shared" si="31"/>
        <v>-0.48774251694584769</v>
      </c>
      <c r="T146" s="5">
        <v>3.62</v>
      </c>
      <c r="U146" s="5"/>
      <c r="V146" s="5">
        <f t="shared" si="32"/>
        <v>1.0716287534992308</v>
      </c>
      <c r="W146" s="9">
        <v>3.86</v>
      </c>
      <c r="X146" s="10">
        <v>2.64</v>
      </c>
      <c r="Y146" s="5">
        <f t="shared" si="33"/>
        <v>1.9753169484116821</v>
      </c>
      <c r="Z146" s="5">
        <v>9</v>
      </c>
      <c r="AA146" s="5"/>
      <c r="AB146" s="5">
        <f t="shared" si="34"/>
        <v>-3.3616635846705621E-2</v>
      </c>
      <c r="AC146" s="5">
        <v>82</v>
      </c>
      <c r="AD146" s="5"/>
      <c r="AE146" s="5">
        <f t="shared" si="35"/>
        <v>-0.58585016862496908</v>
      </c>
      <c r="AF146" s="5">
        <v>4800</v>
      </c>
      <c r="AG146" s="5"/>
      <c r="AH146" s="5">
        <f t="shared" si="36"/>
        <v>-0.68273167055467088</v>
      </c>
      <c r="AI146" s="5">
        <v>24</v>
      </c>
      <c r="AJ146" s="5"/>
      <c r="AK146" s="5">
        <f t="shared" si="37"/>
        <v>-0.1860654748964117</v>
      </c>
      <c r="AL146" s="5">
        <v>25</v>
      </c>
      <c r="AM146" s="5"/>
      <c r="AN146" s="5">
        <f t="shared" si="38"/>
        <v>-0.85009920296720487</v>
      </c>
      <c r="AO146" s="5">
        <v>9233</v>
      </c>
    </row>
    <row r="147" spans="1:41" x14ac:dyDescent="0.2">
      <c r="A147" s="5"/>
      <c r="B147" s="5">
        <v>97</v>
      </c>
      <c r="C147" s="5"/>
      <c r="D147" s="5">
        <f t="shared" si="26"/>
        <v>-0.29085433159193119</v>
      </c>
      <c r="E147" s="5">
        <v>172</v>
      </c>
      <c r="F147" s="5"/>
      <c r="G147" s="5">
        <f t="shared" si="27"/>
        <v>-0.16614615636473426</v>
      </c>
      <c r="H147" s="5">
        <v>65.400000000000006</v>
      </c>
      <c r="I147" s="5"/>
      <c r="J147" s="5">
        <f t="shared" si="28"/>
        <v>-2.2342616599279636E-2</v>
      </c>
      <c r="K147" s="5">
        <v>54.3</v>
      </c>
      <c r="L147" s="5"/>
      <c r="M147" s="5">
        <f t="shared" si="29"/>
        <v>0.2353659833235936</v>
      </c>
      <c r="N147" s="5">
        <v>2510</v>
      </c>
      <c r="O147" s="5"/>
      <c r="P147" s="5">
        <f t="shared" si="30"/>
        <v>-8.7512168413741445E-2</v>
      </c>
      <c r="Q147" s="5">
        <v>108</v>
      </c>
      <c r="R147" s="5"/>
      <c r="S147" s="5">
        <f t="shared" si="31"/>
        <v>-0.48774251694584769</v>
      </c>
      <c r="T147" s="5">
        <v>3.62</v>
      </c>
      <c r="U147" s="5"/>
      <c r="V147" s="5">
        <f t="shared" si="32"/>
        <v>1.0716287534992308</v>
      </c>
      <c r="W147" s="9">
        <v>3.86</v>
      </c>
      <c r="X147" s="10">
        <v>2.64</v>
      </c>
      <c r="Y147" s="5">
        <f t="shared" si="33"/>
        <v>1.9753169484116821</v>
      </c>
      <c r="Z147" s="5">
        <v>7.7</v>
      </c>
      <c r="AA147" s="5"/>
      <c r="AB147" s="5">
        <f t="shared" si="34"/>
        <v>-1.5729350985866264</v>
      </c>
      <c r="AC147" s="5">
        <v>111</v>
      </c>
      <c r="AD147" s="5"/>
      <c r="AE147" s="5">
        <f t="shared" si="35"/>
        <v>0.22923975706551561</v>
      </c>
      <c r="AF147" s="5">
        <v>4800</v>
      </c>
      <c r="AG147" s="5"/>
      <c r="AH147" s="5">
        <f t="shared" si="36"/>
        <v>-0.68273167055467088</v>
      </c>
      <c r="AI147" s="5">
        <v>24</v>
      </c>
      <c r="AJ147" s="5"/>
      <c r="AK147" s="5">
        <f t="shared" si="37"/>
        <v>-0.1860654748964117</v>
      </c>
      <c r="AL147" s="5">
        <v>29</v>
      </c>
      <c r="AM147" s="5"/>
      <c r="AN147" s="5">
        <f t="shared" si="38"/>
        <v>-0.25148920173654099</v>
      </c>
      <c r="AO147" s="5">
        <v>11259</v>
      </c>
    </row>
    <row r="148" spans="1:41" x14ac:dyDescent="0.2">
      <c r="A148" s="5"/>
      <c r="B148" s="5">
        <v>97</v>
      </c>
      <c r="C148" s="5"/>
      <c r="D148" s="5">
        <f t="shared" si="26"/>
        <v>-0.29085433159193119</v>
      </c>
      <c r="E148" s="5">
        <v>173.5</v>
      </c>
      <c r="F148" s="5"/>
      <c r="G148" s="5">
        <f t="shared" si="27"/>
        <v>-4.4590260380549931E-2</v>
      </c>
      <c r="H148" s="5">
        <v>65.400000000000006</v>
      </c>
      <c r="I148" s="5"/>
      <c r="J148" s="5">
        <f t="shared" si="28"/>
        <v>-2.2342616599279636E-2</v>
      </c>
      <c r="K148" s="5">
        <v>53</v>
      </c>
      <c r="L148" s="5"/>
      <c r="M148" s="5">
        <f t="shared" si="29"/>
        <v>-0.29665296965131654</v>
      </c>
      <c r="N148" s="5">
        <v>2290</v>
      </c>
      <c r="O148" s="5"/>
      <c r="P148" s="5">
        <f t="shared" si="30"/>
        <v>-0.51003639445589366</v>
      </c>
      <c r="Q148" s="5">
        <v>108</v>
      </c>
      <c r="R148" s="5"/>
      <c r="S148" s="5">
        <f t="shared" si="31"/>
        <v>-0.48774251694584769</v>
      </c>
      <c r="T148" s="5">
        <v>3.62</v>
      </c>
      <c r="U148" s="5"/>
      <c r="V148" s="5">
        <f t="shared" si="32"/>
        <v>1.0716287534992308</v>
      </c>
      <c r="W148" s="9">
        <v>3.86</v>
      </c>
      <c r="X148" s="10">
        <v>2.64</v>
      </c>
      <c r="Y148" s="5">
        <f t="shared" si="33"/>
        <v>1.9753169484116821</v>
      </c>
      <c r="Z148" s="5">
        <v>9</v>
      </c>
      <c r="AA148" s="5"/>
      <c r="AB148" s="5">
        <f t="shared" si="34"/>
        <v>-3.3616635846705621E-2</v>
      </c>
      <c r="AC148" s="5">
        <v>82</v>
      </c>
      <c r="AD148" s="5"/>
      <c r="AE148" s="5">
        <f t="shared" si="35"/>
        <v>-0.58585016862496908</v>
      </c>
      <c r="AF148" s="5">
        <v>4800</v>
      </c>
      <c r="AG148" s="5"/>
      <c r="AH148" s="5">
        <f t="shared" si="36"/>
        <v>-0.68273167055467088</v>
      </c>
      <c r="AI148" s="5">
        <v>28</v>
      </c>
      <c r="AJ148" s="5"/>
      <c r="AK148" s="5">
        <f t="shared" si="37"/>
        <v>0.42791315454044038</v>
      </c>
      <c r="AL148" s="5">
        <v>32</v>
      </c>
      <c r="AM148" s="5"/>
      <c r="AN148" s="5">
        <f t="shared" si="38"/>
        <v>0.19746829918645692</v>
      </c>
      <c r="AO148" s="5">
        <v>7463</v>
      </c>
    </row>
    <row r="149" spans="1:41" x14ac:dyDescent="0.2">
      <c r="A149" s="5"/>
      <c r="B149" s="5">
        <v>97</v>
      </c>
      <c r="C149" s="5"/>
      <c r="D149" s="5">
        <f t="shared" si="26"/>
        <v>-0.29085433159193119</v>
      </c>
      <c r="E149" s="5">
        <v>173.5</v>
      </c>
      <c r="F149" s="5"/>
      <c r="G149" s="5">
        <f t="shared" si="27"/>
        <v>-4.4590260380549931E-2</v>
      </c>
      <c r="H149" s="5">
        <v>65.400000000000006</v>
      </c>
      <c r="I149" s="5"/>
      <c r="J149" s="5">
        <f t="shared" si="28"/>
        <v>-2.2342616599279636E-2</v>
      </c>
      <c r="K149" s="5">
        <v>53</v>
      </c>
      <c r="L149" s="5"/>
      <c r="M149" s="5">
        <f t="shared" si="29"/>
        <v>-0.29665296965131654</v>
      </c>
      <c r="N149" s="5">
        <v>2455</v>
      </c>
      <c r="O149" s="5"/>
      <c r="P149" s="5">
        <f t="shared" si="30"/>
        <v>-0.19314322492427949</v>
      </c>
      <c r="Q149" s="5">
        <v>108</v>
      </c>
      <c r="R149" s="5"/>
      <c r="S149" s="5">
        <f t="shared" si="31"/>
        <v>-0.48774251694584769</v>
      </c>
      <c r="T149" s="5">
        <v>3.62</v>
      </c>
      <c r="U149" s="5"/>
      <c r="V149" s="5">
        <f t="shared" si="32"/>
        <v>1.0716287534992308</v>
      </c>
      <c r="W149" s="9">
        <v>3.86</v>
      </c>
      <c r="X149" s="10">
        <v>2.64</v>
      </c>
      <c r="Y149" s="5">
        <f t="shared" si="33"/>
        <v>1.9753169484116821</v>
      </c>
      <c r="Z149" s="5">
        <v>9</v>
      </c>
      <c r="AA149" s="5"/>
      <c r="AB149" s="5">
        <f t="shared" si="34"/>
        <v>-3.3616635846705621E-2</v>
      </c>
      <c r="AC149" s="5">
        <v>94</v>
      </c>
      <c r="AD149" s="5"/>
      <c r="AE149" s="5">
        <f t="shared" si="35"/>
        <v>-0.24857157868407884</v>
      </c>
      <c r="AF149" s="5">
        <v>5200</v>
      </c>
      <c r="AG149" s="5"/>
      <c r="AH149" s="5">
        <f t="shared" si="36"/>
        <v>0.15850044042178224</v>
      </c>
      <c r="AI149" s="5">
        <v>25</v>
      </c>
      <c r="AJ149" s="5"/>
      <c r="AK149" s="5">
        <f t="shared" si="37"/>
        <v>-3.2570817537198683E-2</v>
      </c>
      <c r="AL149" s="5">
        <v>31</v>
      </c>
      <c r="AM149" s="5"/>
      <c r="AN149" s="5">
        <f t="shared" si="38"/>
        <v>4.7815798878790942E-2</v>
      </c>
      <c r="AO149" s="5">
        <v>10198</v>
      </c>
    </row>
    <row r="150" spans="1:41" x14ac:dyDescent="0.2">
      <c r="A150" s="5"/>
      <c r="B150" s="5">
        <v>96.9</v>
      </c>
      <c r="C150" s="5"/>
      <c r="D150" s="5">
        <f t="shared" si="26"/>
        <v>-0.30785365817107269</v>
      </c>
      <c r="E150" s="5">
        <v>173.6</v>
      </c>
      <c r="F150" s="5"/>
      <c r="G150" s="5">
        <f t="shared" si="27"/>
        <v>-3.6486533981604764E-2</v>
      </c>
      <c r="H150" s="5">
        <v>65.400000000000006</v>
      </c>
      <c r="I150" s="5"/>
      <c r="J150" s="5">
        <f t="shared" si="28"/>
        <v>-2.2342616599279636E-2</v>
      </c>
      <c r="K150" s="5">
        <v>54.9</v>
      </c>
      <c r="L150" s="5"/>
      <c r="M150" s="5">
        <f t="shared" si="29"/>
        <v>0.48091319238893787</v>
      </c>
      <c r="N150" s="5">
        <v>2420</v>
      </c>
      <c r="O150" s="5"/>
      <c r="P150" s="5">
        <f t="shared" si="30"/>
        <v>-0.26036298815825826</v>
      </c>
      <c r="Q150" s="5">
        <v>108</v>
      </c>
      <c r="R150" s="5"/>
      <c r="S150" s="5">
        <f t="shared" si="31"/>
        <v>-0.48774251694584769</v>
      </c>
      <c r="T150" s="5">
        <v>3.62</v>
      </c>
      <c r="U150" s="5"/>
      <c r="V150" s="5">
        <f t="shared" si="32"/>
        <v>1.0716287534992308</v>
      </c>
      <c r="W150" s="9">
        <v>3.86</v>
      </c>
      <c r="X150" s="10">
        <v>2.64</v>
      </c>
      <c r="Y150" s="5">
        <f t="shared" si="33"/>
        <v>1.9753169484116821</v>
      </c>
      <c r="Z150" s="5">
        <v>9</v>
      </c>
      <c r="AA150" s="5"/>
      <c r="AB150" s="5">
        <f t="shared" si="34"/>
        <v>-3.3616635846705621E-2</v>
      </c>
      <c r="AC150" s="5">
        <v>82</v>
      </c>
      <c r="AD150" s="5"/>
      <c r="AE150" s="5">
        <f t="shared" si="35"/>
        <v>-0.58585016862496908</v>
      </c>
      <c r="AF150" s="5">
        <v>4800</v>
      </c>
      <c r="AG150" s="5"/>
      <c r="AH150" s="5">
        <f t="shared" si="36"/>
        <v>-0.68273167055467088</v>
      </c>
      <c r="AI150" s="5">
        <v>23</v>
      </c>
      <c r="AJ150" s="5"/>
      <c r="AK150" s="5">
        <f t="shared" si="37"/>
        <v>-0.3395601322556247</v>
      </c>
      <c r="AL150" s="5">
        <v>29</v>
      </c>
      <c r="AM150" s="5"/>
      <c r="AN150" s="5">
        <f t="shared" si="38"/>
        <v>-0.25148920173654099</v>
      </c>
      <c r="AO150" s="5">
        <v>8013</v>
      </c>
    </row>
    <row r="151" spans="1:41" x14ac:dyDescent="0.2">
      <c r="A151" s="5"/>
      <c r="B151" s="5">
        <v>96.9</v>
      </c>
      <c r="C151" s="5"/>
      <c r="D151" s="5">
        <f t="shared" si="26"/>
        <v>-0.30785365817107269</v>
      </c>
      <c r="E151" s="5">
        <v>173.6</v>
      </c>
      <c r="F151" s="5"/>
      <c r="G151" s="5">
        <f t="shared" si="27"/>
        <v>-3.6486533981604764E-2</v>
      </c>
      <c r="H151" s="5">
        <v>65.400000000000006</v>
      </c>
      <c r="I151" s="5"/>
      <c r="J151" s="5">
        <f t="shared" si="28"/>
        <v>-2.2342616599279636E-2</v>
      </c>
      <c r="K151" s="5">
        <v>54.9</v>
      </c>
      <c r="L151" s="5"/>
      <c r="M151" s="5">
        <f t="shared" si="29"/>
        <v>0.48091319238893787</v>
      </c>
      <c r="N151" s="5">
        <v>2650</v>
      </c>
      <c r="O151" s="5"/>
      <c r="P151" s="5">
        <f t="shared" si="30"/>
        <v>0.18136688452217362</v>
      </c>
      <c r="Q151" s="5">
        <v>108</v>
      </c>
      <c r="R151" s="5"/>
      <c r="S151" s="5">
        <f t="shared" si="31"/>
        <v>-0.48774251694584769</v>
      </c>
      <c r="T151" s="5">
        <v>3.62</v>
      </c>
      <c r="U151" s="5"/>
      <c r="V151" s="5">
        <f t="shared" si="32"/>
        <v>1.0716287534992308</v>
      </c>
      <c r="W151" s="9">
        <v>3.86</v>
      </c>
      <c r="X151" s="10">
        <v>2.64</v>
      </c>
      <c r="Y151" s="5">
        <f t="shared" si="33"/>
        <v>1.9753169484116821</v>
      </c>
      <c r="Z151" s="5">
        <v>7.7</v>
      </c>
      <c r="AA151" s="5"/>
      <c r="AB151" s="5">
        <f t="shared" si="34"/>
        <v>-1.5729350985866264</v>
      </c>
      <c r="AC151" s="5">
        <v>111</v>
      </c>
      <c r="AD151" s="5"/>
      <c r="AE151" s="5">
        <f t="shared" si="35"/>
        <v>0.22923975706551561</v>
      </c>
      <c r="AF151" s="5">
        <v>4800</v>
      </c>
      <c r="AG151" s="5"/>
      <c r="AH151" s="5">
        <f t="shared" si="36"/>
        <v>-0.68273167055467088</v>
      </c>
      <c r="AI151" s="5">
        <v>23</v>
      </c>
      <c r="AJ151" s="5"/>
      <c r="AK151" s="5">
        <f t="shared" si="37"/>
        <v>-0.3395601322556247</v>
      </c>
      <c r="AL151" s="5">
        <v>23</v>
      </c>
      <c r="AM151" s="5"/>
      <c r="AN151" s="5">
        <f t="shared" si="38"/>
        <v>-1.1494042035825369</v>
      </c>
      <c r="AO151" s="5">
        <v>11694</v>
      </c>
    </row>
    <row r="152" spans="1:41" x14ac:dyDescent="0.2">
      <c r="A152" s="5"/>
      <c r="B152" s="5">
        <v>95.7</v>
      </c>
      <c r="C152" s="5"/>
      <c r="D152" s="5">
        <f t="shared" si="26"/>
        <v>-0.51184557712078271</v>
      </c>
      <c r="E152" s="5">
        <v>158.69999999999999</v>
      </c>
      <c r="F152" s="5"/>
      <c r="G152" s="5">
        <f t="shared" si="27"/>
        <v>-1.2439417674245028</v>
      </c>
      <c r="H152" s="5">
        <v>63.6</v>
      </c>
      <c r="I152" s="5"/>
      <c r="J152" s="5">
        <f t="shared" si="28"/>
        <v>-0.87228339238708419</v>
      </c>
      <c r="K152" s="5">
        <v>54.5</v>
      </c>
      <c r="L152" s="5"/>
      <c r="M152" s="5">
        <f t="shared" si="29"/>
        <v>0.31721505301204267</v>
      </c>
      <c r="N152" s="5">
        <v>1985</v>
      </c>
      <c r="O152" s="5"/>
      <c r="P152" s="5">
        <f t="shared" si="30"/>
        <v>-1.0958086169234229</v>
      </c>
      <c r="Q152" s="5">
        <v>92</v>
      </c>
      <c r="R152" s="5"/>
      <c r="S152" s="5">
        <f t="shared" si="31"/>
        <v>-0.9586861305997717</v>
      </c>
      <c r="T152" s="5">
        <v>3.05</v>
      </c>
      <c r="U152" s="5"/>
      <c r="V152" s="5">
        <f t="shared" si="32"/>
        <v>-1.0329060338349849</v>
      </c>
      <c r="W152" s="5">
        <v>3.03</v>
      </c>
      <c r="X152" s="5"/>
      <c r="Y152" s="5">
        <f t="shared" si="33"/>
        <v>-1.1301083382209141</v>
      </c>
      <c r="Z152" s="5">
        <v>9</v>
      </c>
      <c r="AA152" s="5"/>
      <c r="AB152" s="5">
        <f t="shared" si="34"/>
        <v>-3.3616635846705621E-2</v>
      </c>
      <c r="AC152" s="5">
        <v>62</v>
      </c>
      <c r="AD152" s="5"/>
      <c r="AE152" s="5">
        <f t="shared" si="35"/>
        <v>-1.147981151859786</v>
      </c>
      <c r="AF152" s="5">
        <v>4800</v>
      </c>
      <c r="AG152" s="5"/>
      <c r="AH152" s="5">
        <f t="shared" si="36"/>
        <v>-0.68273167055467088</v>
      </c>
      <c r="AI152" s="5">
        <v>35</v>
      </c>
      <c r="AJ152" s="5"/>
      <c r="AK152" s="5">
        <f t="shared" si="37"/>
        <v>1.5023757560549316</v>
      </c>
      <c r="AL152" s="5">
        <v>39</v>
      </c>
      <c r="AM152" s="5"/>
      <c r="AN152" s="5">
        <f t="shared" si="38"/>
        <v>1.2450358013401188</v>
      </c>
      <c r="AO152" s="5">
        <v>5348</v>
      </c>
    </row>
    <row r="153" spans="1:41" x14ac:dyDescent="0.2">
      <c r="A153" s="5"/>
      <c r="B153" s="5">
        <v>95.7</v>
      </c>
      <c r="C153" s="5"/>
      <c r="D153" s="5">
        <f t="shared" si="26"/>
        <v>-0.51184557712078271</v>
      </c>
      <c r="E153" s="5">
        <v>158.69999999999999</v>
      </c>
      <c r="F153" s="5"/>
      <c r="G153" s="5">
        <f t="shared" si="27"/>
        <v>-1.2439417674245028</v>
      </c>
      <c r="H153" s="5">
        <v>63.6</v>
      </c>
      <c r="I153" s="5"/>
      <c r="J153" s="5">
        <f t="shared" si="28"/>
        <v>-0.87228339238708419</v>
      </c>
      <c r="K153" s="5">
        <v>54.5</v>
      </c>
      <c r="L153" s="5"/>
      <c r="M153" s="5">
        <f t="shared" si="29"/>
        <v>0.31721505301204267</v>
      </c>
      <c r="N153" s="5">
        <v>2040</v>
      </c>
      <c r="O153" s="5"/>
      <c r="P153" s="5">
        <f t="shared" si="30"/>
        <v>-0.99017756041288485</v>
      </c>
      <c r="Q153" s="5">
        <v>92</v>
      </c>
      <c r="R153" s="5"/>
      <c r="S153" s="5">
        <f t="shared" si="31"/>
        <v>-0.9586861305997717</v>
      </c>
      <c r="T153" s="5">
        <v>3.05</v>
      </c>
      <c r="U153" s="5"/>
      <c r="V153" s="5">
        <f t="shared" si="32"/>
        <v>-1.0329060338349849</v>
      </c>
      <c r="W153" s="5">
        <v>3.03</v>
      </c>
      <c r="X153" s="5"/>
      <c r="Y153" s="5">
        <f t="shared" si="33"/>
        <v>-1.1301083382209141</v>
      </c>
      <c r="Z153" s="5">
        <v>9</v>
      </c>
      <c r="AA153" s="5"/>
      <c r="AB153" s="5">
        <f t="shared" si="34"/>
        <v>-3.3616635846705621E-2</v>
      </c>
      <c r="AC153" s="5">
        <v>62</v>
      </c>
      <c r="AD153" s="5"/>
      <c r="AE153" s="5">
        <f t="shared" si="35"/>
        <v>-1.147981151859786</v>
      </c>
      <c r="AF153" s="5">
        <v>4800</v>
      </c>
      <c r="AG153" s="5"/>
      <c r="AH153" s="5">
        <f t="shared" si="36"/>
        <v>-0.68273167055467088</v>
      </c>
      <c r="AI153" s="5">
        <v>31</v>
      </c>
      <c r="AJ153" s="5"/>
      <c r="AK153" s="5">
        <f t="shared" si="37"/>
        <v>0.88839712661807946</v>
      </c>
      <c r="AL153" s="5">
        <v>38</v>
      </c>
      <c r="AM153" s="5"/>
      <c r="AN153" s="5">
        <f t="shared" si="38"/>
        <v>1.0953833010324527</v>
      </c>
      <c r="AO153" s="5">
        <v>6338</v>
      </c>
    </row>
    <row r="154" spans="1:41" x14ac:dyDescent="0.2">
      <c r="A154" s="5"/>
      <c r="B154" s="5">
        <v>95.7</v>
      </c>
      <c r="C154" s="5"/>
      <c r="D154" s="5">
        <f t="shared" si="26"/>
        <v>-0.51184557712078271</v>
      </c>
      <c r="E154" s="5">
        <v>158.69999999999999</v>
      </c>
      <c r="F154" s="5"/>
      <c r="G154" s="5">
        <f t="shared" si="27"/>
        <v>-1.2439417674245028</v>
      </c>
      <c r="H154" s="5">
        <v>63.6</v>
      </c>
      <c r="I154" s="5"/>
      <c r="J154" s="5">
        <f t="shared" si="28"/>
        <v>-0.87228339238708419</v>
      </c>
      <c r="K154" s="5">
        <v>54.5</v>
      </c>
      <c r="L154" s="5"/>
      <c r="M154" s="5">
        <f t="shared" si="29"/>
        <v>0.31721505301204267</v>
      </c>
      <c r="N154" s="5">
        <v>2015</v>
      </c>
      <c r="O154" s="5"/>
      <c r="P154" s="5">
        <f t="shared" si="30"/>
        <v>-1.0381916770085839</v>
      </c>
      <c r="Q154" s="5">
        <v>92</v>
      </c>
      <c r="R154" s="5"/>
      <c r="S154" s="5">
        <f t="shared" si="31"/>
        <v>-0.9586861305997717</v>
      </c>
      <c r="T154" s="5">
        <v>3.05</v>
      </c>
      <c r="U154" s="5"/>
      <c r="V154" s="5">
        <f t="shared" si="32"/>
        <v>-1.0329060338349849</v>
      </c>
      <c r="W154" s="5">
        <v>3.03</v>
      </c>
      <c r="X154" s="5"/>
      <c r="Y154" s="5">
        <f t="shared" si="33"/>
        <v>-1.1301083382209141</v>
      </c>
      <c r="Z154" s="5">
        <v>9</v>
      </c>
      <c r="AA154" s="5"/>
      <c r="AB154" s="5">
        <f t="shared" si="34"/>
        <v>-3.3616635846705621E-2</v>
      </c>
      <c r="AC154" s="5">
        <v>62</v>
      </c>
      <c r="AD154" s="5"/>
      <c r="AE154" s="5">
        <f t="shared" si="35"/>
        <v>-1.147981151859786</v>
      </c>
      <c r="AF154" s="5">
        <v>4800</v>
      </c>
      <c r="AG154" s="5"/>
      <c r="AH154" s="5">
        <f t="shared" si="36"/>
        <v>-0.68273167055467088</v>
      </c>
      <c r="AI154" s="5">
        <v>31</v>
      </c>
      <c r="AJ154" s="5"/>
      <c r="AK154" s="5">
        <f t="shared" si="37"/>
        <v>0.88839712661807946</v>
      </c>
      <c r="AL154" s="5">
        <v>38</v>
      </c>
      <c r="AM154" s="5"/>
      <c r="AN154" s="5">
        <f t="shared" si="38"/>
        <v>1.0953833010324527</v>
      </c>
      <c r="AO154" s="5">
        <v>6488</v>
      </c>
    </row>
    <row r="155" spans="1:41" x14ac:dyDescent="0.2">
      <c r="A155" s="5"/>
      <c r="B155" s="5">
        <v>95.7</v>
      </c>
      <c r="C155" s="5"/>
      <c r="D155" s="5">
        <f t="shared" si="26"/>
        <v>-0.51184557712078271</v>
      </c>
      <c r="E155" s="5">
        <v>169.7</v>
      </c>
      <c r="F155" s="5"/>
      <c r="G155" s="5">
        <f t="shared" si="27"/>
        <v>-0.35253186354048449</v>
      </c>
      <c r="H155" s="5">
        <v>63.6</v>
      </c>
      <c r="I155" s="5"/>
      <c r="J155" s="5">
        <f t="shared" si="28"/>
        <v>-0.87228339238708419</v>
      </c>
      <c r="K155" s="5">
        <v>59.1</v>
      </c>
      <c r="L155" s="5"/>
      <c r="M155" s="5">
        <f t="shared" si="29"/>
        <v>2.1997436558463446</v>
      </c>
      <c r="N155" s="5">
        <v>2280</v>
      </c>
      <c r="O155" s="5"/>
      <c r="P155" s="5">
        <f t="shared" si="30"/>
        <v>-0.52924204109417339</v>
      </c>
      <c r="Q155" s="5">
        <v>92</v>
      </c>
      <c r="R155" s="5"/>
      <c r="S155" s="5">
        <f t="shared" si="31"/>
        <v>-0.9586861305997717</v>
      </c>
      <c r="T155" s="5">
        <v>3.05</v>
      </c>
      <c r="U155" s="5"/>
      <c r="V155" s="5">
        <f t="shared" si="32"/>
        <v>-1.0329060338349849</v>
      </c>
      <c r="W155" s="5">
        <v>3.03</v>
      </c>
      <c r="X155" s="5"/>
      <c r="Y155" s="5">
        <f t="shared" si="33"/>
        <v>-1.1301083382209141</v>
      </c>
      <c r="Z155" s="5">
        <v>9</v>
      </c>
      <c r="AA155" s="5"/>
      <c r="AB155" s="5">
        <f t="shared" si="34"/>
        <v>-3.3616635846705621E-2</v>
      </c>
      <c r="AC155" s="5">
        <v>62</v>
      </c>
      <c r="AD155" s="5"/>
      <c r="AE155" s="5">
        <f t="shared" si="35"/>
        <v>-1.147981151859786</v>
      </c>
      <c r="AF155" s="5">
        <v>4800</v>
      </c>
      <c r="AG155" s="5"/>
      <c r="AH155" s="5">
        <f t="shared" si="36"/>
        <v>-0.68273167055467088</v>
      </c>
      <c r="AI155" s="5">
        <v>31</v>
      </c>
      <c r="AJ155" s="5"/>
      <c r="AK155" s="5">
        <f t="shared" si="37"/>
        <v>0.88839712661807946</v>
      </c>
      <c r="AL155" s="5">
        <v>37</v>
      </c>
      <c r="AM155" s="5"/>
      <c r="AN155" s="5">
        <f t="shared" si="38"/>
        <v>0.94573080072478677</v>
      </c>
      <c r="AO155" s="5">
        <v>6918</v>
      </c>
    </row>
    <row r="156" spans="1:41" x14ac:dyDescent="0.2">
      <c r="A156" s="5"/>
      <c r="B156" s="5">
        <v>95.7</v>
      </c>
      <c r="C156" s="5"/>
      <c r="D156" s="5">
        <f t="shared" si="26"/>
        <v>-0.51184557712078271</v>
      </c>
      <c r="E156" s="5">
        <v>169.7</v>
      </c>
      <c r="F156" s="5"/>
      <c r="G156" s="5">
        <f t="shared" si="27"/>
        <v>-0.35253186354048449</v>
      </c>
      <c r="H156" s="5">
        <v>63.6</v>
      </c>
      <c r="I156" s="5"/>
      <c r="J156" s="5">
        <f t="shared" si="28"/>
        <v>-0.87228339238708419</v>
      </c>
      <c r="K156" s="5">
        <v>59.1</v>
      </c>
      <c r="L156" s="5"/>
      <c r="M156" s="5">
        <f t="shared" si="29"/>
        <v>2.1997436558463446</v>
      </c>
      <c r="N156" s="5">
        <v>2290</v>
      </c>
      <c r="O156" s="5"/>
      <c r="P156" s="5">
        <f t="shared" si="30"/>
        <v>-0.51003639445589366</v>
      </c>
      <c r="Q156" s="5">
        <v>92</v>
      </c>
      <c r="R156" s="5"/>
      <c r="S156" s="5">
        <f t="shared" si="31"/>
        <v>-0.9586861305997717</v>
      </c>
      <c r="T156" s="5">
        <v>3.05</v>
      </c>
      <c r="U156" s="5"/>
      <c r="V156" s="5">
        <f t="shared" si="32"/>
        <v>-1.0329060338349849</v>
      </c>
      <c r="W156" s="5">
        <v>3.03</v>
      </c>
      <c r="X156" s="5"/>
      <c r="Y156" s="5">
        <f t="shared" si="33"/>
        <v>-1.1301083382209141</v>
      </c>
      <c r="Z156" s="5">
        <v>9</v>
      </c>
      <c r="AA156" s="5"/>
      <c r="AB156" s="5">
        <f t="shared" si="34"/>
        <v>-3.3616635846705621E-2</v>
      </c>
      <c r="AC156" s="5">
        <v>62</v>
      </c>
      <c r="AD156" s="5"/>
      <c r="AE156" s="5">
        <f t="shared" si="35"/>
        <v>-1.147981151859786</v>
      </c>
      <c r="AF156" s="5">
        <v>4800</v>
      </c>
      <c r="AG156" s="5"/>
      <c r="AH156" s="5">
        <f t="shared" si="36"/>
        <v>-0.68273167055467088</v>
      </c>
      <c r="AI156" s="5">
        <v>27</v>
      </c>
      <c r="AJ156" s="5"/>
      <c r="AK156" s="5">
        <f t="shared" si="37"/>
        <v>0.27441849718122735</v>
      </c>
      <c r="AL156" s="5">
        <v>32</v>
      </c>
      <c r="AM156" s="5"/>
      <c r="AN156" s="5">
        <f t="shared" si="38"/>
        <v>0.19746829918645692</v>
      </c>
      <c r="AO156" s="5">
        <v>7898</v>
      </c>
    </row>
    <row r="157" spans="1:41" x14ac:dyDescent="0.2">
      <c r="A157" s="5"/>
      <c r="B157" s="5">
        <v>95.7</v>
      </c>
      <c r="C157" s="5"/>
      <c r="D157" s="5">
        <f t="shared" si="26"/>
        <v>-0.51184557712078271</v>
      </c>
      <c r="E157" s="5">
        <v>169.7</v>
      </c>
      <c r="F157" s="5"/>
      <c r="G157" s="5">
        <f t="shared" si="27"/>
        <v>-0.35253186354048449</v>
      </c>
      <c r="H157" s="5">
        <v>63.6</v>
      </c>
      <c r="I157" s="5"/>
      <c r="J157" s="5">
        <f t="shared" si="28"/>
        <v>-0.87228339238708419</v>
      </c>
      <c r="K157" s="5">
        <v>59.1</v>
      </c>
      <c r="L157" s="5"/>
      <c r="M157" s="5">
        <f t="shared" si="29"/>
        <v>2.1997436558463446</v>
      </c>
      <c r="N157" s="5">
        <v>3110</v>
      </c>
      <c r="O157" s="5"/>
      <c r="P157" s="5">
        <f t="shared" si="30"/>
        <v>1.0648266298830373</v>
      </c>
      <c r="Q157" s="5">
        <v>92</v>
      </c>
      <c r="R157" s="5"/>
      <c r="S157" s="5">
        <f t="shared" si="31"/>
        <v>-0.9586861305997717</v>
      </c>
      <c r="T157" s="5">
        <v>3.05</v>
      </c>
      <c r="U157" s="5"/>
      <c r="V157" s="5">
        <f t="shared" si="32"/>
        <v>-1.0329060338349849</v>
      </c>
      <c r="W157" s="5">
        <v>3.03</v>
      </c>
      <c r="X157" s="5"/>
      <c r="Y157" s="5">
        <f t="shared" si="33"/>
        <v>-1.1301083382209141</v>
      </c>
      <c r="Z157" s="5">
        <v>9</v>
      </c>
      <c r="AA157" s="5"/>
      <c r="AB157" s="5">
        <f t="shared" si="34"/>
        <v>-3.3616635846705621E-2</v>
      </c>
      <c r="AC157" s="5">
        <v>62</v>
      </c>
      <c r="AD157" s="5"/>
      <c r="AE157" s="5">
        <f t="shared" si="35"/>
        <v>-1.147981151859786</v>
      </c>
      <c r="AF157" s="5">
        <v>4800</v>
      </c>
      <c r="AG157" s="5"/>
      <c r="AH157" s="5">
        <f t="shared" si="36"/>
        <v>-0.68273167055467088</v>
      </c>
      <c r="AI157" s="5">
        <v>27</v>
      </c>
      <c r="AJ157" s="5"/>
      <c r="AK157" s="5">
        <f t="shared" si="37"/>
        <v>0.27441849718122735</v>
      </c>
      <c r="AL157" s="5">
        <v>32</v>
      </c>
      <c r="AM157" s="5"/>
      <c r="AN157" s="5">
        <f t="shared" si="38"/>
        <v>0.19746829918645692</v>
      </c>
      <c r="AO157" s="5">
        <v>8778</v>
      </c>
    </row>
    <row r="158" spans="1:41" x14ac:dyDescent="0.2">
      <c r="A158" s="5"/>
      <c r="B158" s="5">
        <v>95.7</v>
      </c>
      <c r="C158" s="5"/>
      <c r="D158" s="5">
        <f t="shared" si="26"/>
        <v>-0.51184557712078271</v>
      </c>
      <c r="E158" s="5">
        <v>166.3</v>
      </c>
      <c r="F158" s="5"/>
      <c r="G158" s="5">
        <f t="shared" si="27"/>
        <v>-0.62805856110463376</v>
      </c>
      <c r="H158" s="5">
        <v>64.400000000000006</v>
      </c>
      <c r="I158" s="5"/>
      <c r="J158" s="5">
        <f t="shared" si="28"/>
        <v>-0.49453193648139215</v>
      </c>
      <c r="K158" s="5">
        <v>53</v>
      </c>
      <c r="L158" s="5"/>
      <c r="M158" s="5">
        <f t="shared" si="29"/>
        <v>-0.29665296965131654</v>
      </c>
      <c r="N158" s="5">
        <v>2081</v>
      </c>
      <c r="O158" s="5"/>
      <c r="P158" s="5">
        <f t="shared" si="30"/>
        <v>-0.91143440919593832</v>
      </c>
      <c r="Q158" s="5">
        <v>98</v>
      </c>
      <c r="R158" s="5"/>
      <c r="S158" s="5">
        <f t="shared" si="31"/>
        <v>-0.78208227547955023</v>
      </c>
      <c r="T158" s="5">
        <v>3.19</v>
      </c>
      <c r="U158" s="5"/>
      <c r="V158" s="5">
        <f t="shared" si="32"/>
        <v>-0.51600275273535279</v>
      </c>
      <c r="W158" s="5">
        <v>3.03</v>
      </c>
      <c r="X158" s="5"/>
      <c r="Y158" s="5">
        <f t="shared" si="33"/>
        <v>-1.1301083382209141</v>
      </c>
      <c r="Z158" s="5">
        <v>9</v>
      </c>
      <c r="AA158" s="5"/>
      <c r="AB158" s="5">
        <f t="shared" si="34"/>
        <v>-3.3616635846705621E-2</v>
      </c>
      <c r="AC158" s="5">
        <v>70</v>
      </c>
      <c r="AD158" s="5"/>
      <c r="AE158" s="5">
        <f t="shared" si="35"/>
        <v>-0.92312875856585919</v>
      </c>
      <c r="AF158" s="5">
        <v>4800</v>
      </c>
      <c r="AG158" s="5"/>
      <c r="AH158" s="5">
        <f t="shared" si="36"/>
        <v>-0.68273167055467088</v>
      </c>
      <c r="AI158" s="5">
        <v>30</v>
      </c>
      <c r="AJ158" s="5"/>
      <c r="AK158" s="5">
        <f t="shared" si="37"/>
        <v>0.73490246925886638</v>
      </c>
      <c r="AL158" s="5">
        <v>37</v>
      </c>
      <c r="AM158" s="5"/>
      <c r="AN158" s="5">
        <f t="shared" si="38"/>
        <v>0.94573080072478677</v>
      </c>
      <c r="AO158" s="5">
        <v>6938</v>
      </c>
    </row>
    <row r="159" spans="1:41" x14ac:dyDescent="0.2">
      <c r="A159" s="5"/>
      <c r="B159" s="5">
        <v>95.7</v>
      </c>
      <c r="C159" s="5"/>
      <c r="D159" s="5">
        <f t="shared" si="26"/>
        <v>-0.51184557712078271</v>
      </c>
      <c r="E159" s="5">
        <v>166.3</v>
      </c>
      <c r="F159" s="5"/>
      <c r="G159" s="5">
        <f t="shared" si="27"/>
        <v>-0.62805856110463376</v>
      </c>
      <c r="H159" s="5">
        <v>64.400000000000006</v>
      </c>
      <c r="I159" s="5"/>
      <c r="J159" s="5">
        <f t="shared" si="28"/>
        <v>-0.49453193648139215</v>
      </c>
      <c r="K159" s="5">
        <v>52.8</v>
      </c>
      <c r="L159" s="5"/>
      <c r="M159" s="5">
        <f t="shared" si="29"/>
        <v>-0.37850203933976562</v>
      </c>
      <c r="N159" s="5">
        <v>2109</v>
      </c>
      <c r="O159" s="5"/>
      <c r="P159" s="5">
        <f t="shared" si="30"/>
        <v>-0.85765859860875526</v>
      </c>
      <c r="Q159" s="5">
        <v>98</v>
      </c>
      <c r="R159" s="5"/>
      <c r="S159" s="5">
        <f t="shared" si="31"/>
        <v>-0.78208227547955023</v>
      </c>
      <c r="T159" s="5">
        <v>3.19</v>
      </c>
      <c r="U159" s="5"/>
      <c r="V159" s="5">
        <f t="shared" si="32"/>
        <v>-0.51600275273535279</v>
      </c>
      <c r="W159" s="5">
        <v>3.03</v>
      </c>
      <c r="X159" s="5"/>
      <c r="Y159" s="5">
        <f t="shared" si="33"/>
        <v>-1.1301083382209141</v>
      </c>
      <c r="Z159" s="5">
        <v>9</v>
      </c>
      <c r="AA159" s="5"/>
      <c r="AB159" s="5">
        <f t="shared" si="34"/>
        <v>-3.3616635846705621E-2</v>
      </c>
      <c r="AC159" s="5">
        <v>70</v>
      </c>
      <c r="AD159" s="5"/>
      <c r="AE159" s="5">
        <f t="shared" si="35"/>
        <v>-0.92312875856585919</v>
      </c>
      <c r="AF159" s="5">
        <v>4800</v>
      </c>
      <c r="AG159" s="5"/>
      <c r="AH159" s="5">
        <f t="shared" si="36"/>
        <v>-0.68273167055467088</v>
      </c>
      <c r="AI159" s="5">
        <v>30</v>
      </c>
      <c r="AJ159" s="5"/>
      <c r="AK159" s="5">
        <f t="shared" si="37"/>
        <v>0.73490246925886638</v>
      </c>
      <c r="AL159" s="5">
        <v>37</v>
      </c>
      <c r="AM159" s="5"/>
      <c r="AN159" s="5">
        <f t="shared" si="38"/>
        <v>0.94573080072478677</v>
      </c>
      <c r="AO159" s="5">
        <v>7198</v>
      </c>
    </row>
    <row r="160" spans="1:41" x14ac:dyDescent="0.2">
      <c r="A160" s="5"/>
      <c r="B160" s="5">
        <v>95.7</v>
      </c>
      <c r="C160" s="5"/>
      <c r="D160" s="5">
        <f t="shared" si="26"/>
        <v>-0.51184557712078271</v>
      </c>
      <c r="E160" s="5">
        <v>166.3</v>
      </c>
      <c r="F160" s="5"/>
      <c r="G160" s="5">
        <f t="shared" si="27"/>
        <v>-0.62805856110463376</v>
      </c>
      <c r="H160" s="5">
        <v>64.400000000000006</v>
      </c>
      <c r="I160" s="5"/>
      <c r="J160" s="5">
        <f t="shared" si="28"/>
        <v>-0.49453193648139215</v>
      </c>
      <c r="K160" s="5">
        <v>53</v>
      </c>
      <c r="L160" s="5"/>
      <c r="M160" s="5">
        <f t="shared" si="29"/>
        <v>-0.29665296965131654</v>
      </c>
      <c r="N160" s="5">
        <v>2275</v>
      </c>
      <c r="O160" s="5"/>
      <c r="P160" s="5">
        <f t="shared" si="30"/>
        <v>-0.53884486441331314</v>
      </c>
      <c r="Q160" s="5">
        <v>110</v>
      </c>
      <c r="R160" s="5"/>
      <c r="S160" s="5">
        <f t="shared" si="31"/>
        <v>-0.42887456523910722</v>
      </c>
      <c r="T160" s="5">
        <v>3.27</v>
      </c>
      <c r="U160" s="5"/>
      <c r="V160" s="5">
        <f t="shared" si="32"/>
        <v>-0.22062944924984873</v>
      </c>
      <c r="W160" s="5">
        <v>3.35</v>
      </c>
      <c r="X160" s="5"/>
      <c r="Y160" s="5">
        <f t="shared" si="33"/>
        <v>6.7164061444666134E-2</v>
      </c>
      <c r="Z160" s="9">
        <v>10.75</v>
      </c>
      <c r="AA160" s="8">
        <v>22.5</v>
      </c>
      <c r="AB160" s="5">
        <f t="shared" si="34"/>
        <v>2.0385428332262649</v>
      </c>
      <c r="AC160" s="5">
        <v>56</v>
      </c>
      <c r="AD160" s="5"/>
      <c r="AE160" s="5">
        <f t="shared" si="35"/>
        <v>-1.3166204468302312</v>
      </c>
      <c r="AF160" s="5">
        <v>4500</v>
      </c>
      <c r="AG160" s="5"/>
      <c r="AH160" s="5">
        <f t="shared" si="36"/>
        <v>-1.3136557537870106</v>
      </c>
      <c r="AI160" s="5">
        <v>34</v>
      </c>
      <c r="AJ160" s="5"/>
      <c r="AK160" s="5">
        <f t="shared" si="37"/>
        <v>1.3488810986957185</v>
      </c>
      <c r="AL160" s="5">
        <v>36</v>
      </c>
      <c r="AM160" s="5"/>
      <c r="AN160" s="5">
        <f t="shared" si="38"/>
        <v>0.7960783004171208</v>
      </c>
      <c r="AO160" s="5">
        <v>7898</v>
      </c>
    </row>
    <row r="161" spans="1:41" x14ac:dyDescent="0.2">
      <c r="A161" s="5"/>
      <c r="B161" s="5">
        <v>95.7</v>
      </c>
      <c r="C161" s="5"/>
      <c r="D161" s="5">
        <f t="shared" si="26"/>
        <v>-0.51184557712078271</v>
      </c>
      <c r="E161" s="5">
        <v>166.3</v>
      </c>
      <c r="F161" s="5"/>
      <c r="G161" s="5">
        <f t="shared" si="27"/>
        <v>-0.62805856110463376</v>
      </c>
      <c r="H161" s="5">
        <v>64.400000000000006</v>
      </c>
      <c r="I161" s="5"/>
      <c r="J161" s="5">
        <f t="shared" si="28"/>
        <v>-0.49453193648139215</v>
      </c>
      <c r="K161" s="5">
        <v>52.8</v>
      </c>
      <c r="L161" s="5"/>
      <c r="M161" s="5">
        <f t="shared" si="29"/>
        <v>-0.37850203933976562</v>
      </c>
      <c r="N161" s="5">
        <v>2275</v>
      </c>
      <c r="O161" s="5"/>
      <c r="P161" s="5">
        <f t="shared" si="30"/>
        <v>-0.53884486441331314</v>
      </c>
      <c r="Q161" s="5">
        <v>110</v>
      </c>
      <c r="R161" s="5"/>
      <c r="S161" s="5">
        <f t="shared" si="31"/>
        <v>-0.42887456523910722</v>
      </c>
      <c r="T161" s="5">
        <v>3.27</v>
      </c>
      <c r="U161" s="5"/>
      <c r="V161" s="5">
        <f t="shared" si="32"/>
        <v>-0.22062944924984873</v>
      </c>
      <c r="W161" s="5">
        <v>3.35</v>
      </c>
      <c r="X161" s="5"/>
      <c r="Y161" s="5">
        <f t="shared" si="33"/>
        <v>6.7164061444666134E-2</v>
      </c>
      <c r="Z161" s="9">
        <v>10.75</v>
      </c>
      <c r="AA161" s="8">
        <v>22.5</v>
      </c>
      <c r="AB161" s="5">
        <f t="shared" si="34"/>
        <v>2.0385428332262649</v>
      </c>
      <c r="AC161" s="5">
        <v>56</v>
      </c>
      <c r="AD161" s="5"/>
      <c r="AE161" s="5">
        <f t="shared" si="35"/>
        <v>-1.3166204468302312</v>
      </c>
      <c r="AF161" s="5">
        <v>4500</v>
      </c>
      <c r="AG161" s="5"/>
      <c r="AH161" s="5">
        <f t="shared" si="36"/>
        <v>-1.3136557537870106</v>
      </c>
      <c r="AI161" s="5">
        <v>38</v>
      </c>
      <c r="AJ161" s="5"/>
      <c r="AK161" s="5">
        <f t="shared" si="37"/>
        <v>1.9628597281325706</v>
      </c>
      <c r="AL161" s="5">
        <v>47</v>
      </c>
      <c r="AM161" s="5"/>
      <c r="AN161" s="5">
        <f t="shared" si="38"/>
        <v>2.4422558038014466</v>
      </c>
      <c r="AO161" s="5">
        <v>7788</v>
      </c>
    </row>
    <row r="162" spans="1:41" x14ac:dyDescent="0.2">
      <c r="A162" s="5"/>
      <c r="B162" s="5">
        <v>95.7</v>
      </c>
      <c r="C162" s="5"/>
      <c r="D162" s="5">
        <f t="shared" si="26"/>
        <v>-0.51184557712078271</v>
      </c>
      <c r="E162" s="5">
        <v>166.3</v>
      </c>
      <c r="F162" s="5"/>
      <c r="G162" s="5">
        <f t="shared" si="27"/>
        <v>-0.62805856110463376</v>
      </c>
      <c r="H162" s="5">
        <v>64.400000000000006</v>
      </c>
      <c r="I162" s="5"/>
      <c r="J162" s="5">
        <f t="shared" si="28"/>
        <v>-0.49453193648139215</v>
      </c>
      <c r="K162" s="5">
        <v>53</v>
      </c>
      <c r="L162" s="5"/>
      <c r="M162" s="5">
        <f t="shared" si="29"/>
        <v>-0.29665296965131654</v>
      </c>
      <c r="N162" s="5">
        <v>2094</v>
      </c>
      <c r="O162" s="5"/>
      <c r="P162" s="5">
        <f t="shared" si="30"/>
        <v>-0.88646706856617474</v>
      </c>
      <c r="Q162" s="5">
        <v>98</v>
      </c>
      <c r="R162" s="5"/>
      <c r="S162" s="5">
        <f t="shared" si="31"/>
        <v>-0.78208227547955023</v>
      </c>
      <c r="T162" s="5">
        <v>3.19</v>
      </c>
      <c r="U162" s="5"/>
      <c r="V162" s="5">
        <f t="shared" si="32"/>
        <v>-0.51600275273535279</v>
      </c>
      <c r="W162" s="5">
        <v>3.03</v>
      </c>
      <c r="X162" s="5"/>
      <c r="Y162" s="5">
        <f t="shared" si="33"/>
        <v>-1.1301083382209141</v>
      </c>
      <c r="Z162" s="5">
        <v>9</v>
      </c>
      <c r="AA162" s="5"/>
      <c r="AB162" s="5">
        <f t="shared" si="34"/>
        <v>-3.3616635846705621E-2</v>
      </c>
      <c r="AC162" s="5">
        <v>70</v>
      </c>
      <c r="AD162" s="5"/>
      <c r="AE162" s="5">
        <f t="shared" si="35"/>
        <v>-0.92312875856585919</v>
      </c>
      <c r="AF162" s="5">
        <v>4800</v>
      </c>
      <c r="AG162" s="5"/>
      <c r="AH162" s="5">
        <f t="shared" si="36"/>
        <v>-0.68273167055467088</v>
      </c>
      <c r="AI162" s="5">
        <v>38</v>
      </c>
      <c r="AJ162" s="5"/>
      <c r="AK162" s="5">
        <f t="shared" si="37"/>
        <v>1.9628597281325706</v>
      </c>
      <c r="AL162" s="5">
        <v>47</v>
      </c>
      <c r="AM162" s="5"/>
      <c r="AN162" s="5">
        <f t="shared" si="38"/>
        <v>2.4422558038014466</v>
      </c>
      <c r="AO162" s="5">
        <v>7738</v>
      </c>
    </row>
    <row r="163" spans="1:41" x14ac:dyDescent="0.2">
      <c r="A163" s="5"/>
      <c r="B163" s="5">
        <v>95.7</v>
      </c>
      <c r="C163" s="5"/>
      <c r="D163" s="5">
        <f t="shared" si="26"/>
        <v>-0.51184557712078271</v>
      </c>
      <c r="E163" s="5">
        <v>166.3</v>
      </c>
      <c r="F163" s="5"/>
      <c r="G163" s="5">
        <f t="shared" si="27"/>
        <v>-0.62805856110463376</v>
      </c>
      <c r="H163" s="5">
        <v>64.400000000000006</v>
      </c>
      <c r="I163" s="5"/>
      <c r="J163" s="5">
        <f t="shared" si="28"/>
        <v>-0.49453193648139215</v>
      </c>
      <c r="K163" s="5">
        <v>52.8</v>
      </c>
      <c r="L163" s="5"/>
      <c r="M163" s="5">
        <f t="shared" si="29"/>
        <v>-0.37850203933976562</v>
      </c>
      <c r="N163" s="5">
        <v>2122</v>
      </c>
      <c r="O163" s="5"/>
      <c r="P163" s="5">
        <f t="shared" si="30"/>
        <v>-0.83269125797899179</v>
      </c>
      <c r="Q163" s="5">
        <v>98</v>
      </c>
      <c r="R163" s="5"/>
      <c r="S163" s="5">
        <f t="shared" si="31"/>
        <v>-0.78208227547955023</v>
      </c>
      <c r="T163" s="5">
        <v>3.19</v>
      </c>
      <c r="U163" s="5"/>
      <c r="V163" s="5">
        <f t="shared" si="32"/>
        <v>-0.51600275273535279</v>
      </c>
      <c r="W163" s="5">
        <v>3.03</v>
      </c>
      <c r="X163" s="5"/>
      <c r="Y163" s="5">
        <f t="shared" si="33"/>
        <v>-1.1301083382209141</v>
      </c>
      <c r="Z163" s="5">
        <v>9</v>
      </c>
      <c r="AA163" s="5"/>
      <c r="AB163" s="5">
        <f t="shared" si="34"/>
        <v>-3.3616635846705621E-2</v>
      </c>
      <c r="AC163" s="5">
        <v>70</v>
      </c>
      <c r="AD163" s="5"/>
      <c r="AE163" s="5">
        <f t="shared" si="35"/>
        <v>-0.92312875856585919</v>
      </c>
      <c r="AF163" s="5">
        <v>4800</v>
      </c>
      <c r="AG163" s="5"/>
      <c r="AH163" s="5">
        <f t="shared" si="36"/>
        <v>-0.68273167055467088</v>
      </c>
      <c r="AI163" s="5">
        <v>28</v>
      </c>
      <c r="AJ163" s="5"/>
      <c r="AK163" s="5">
        <f t="shared" si="37"/>
        <v>0.42791315454044038</v>
      </c>
      <c r="AL163" s="5">
        <v>34</v>
      </c>
      <c r="AM163" s="5"/>
      <c r="AN163" s="5">
        <f t="shared" si="38"/>
        <v>0.49677329980178886</v>
      </c>
      <c r="AO163" s="5">
        <v>8358</v>
      </c>
    </row>
    <row r="164" spans="1:41" x14ac:dyDescent="0.2">
      <c r="A164" s="5"/>
      <c r="B164" s="5">
        <v>95.7</v>
      </c>
      <c r="C164" s="5"/>
      <c r="D164" s="5">
        <f t="shared" si="26"/>
        <v>-0.51184557712078271</v>
      </c>
      <c r="E164" s="5">
        <v>166.3</v>
      </c>
      <c r="F164" s="5"/>
      <c r="G164" s="5">
        <f t="shared" si="27"/>
        <v>-0.62805856110463376</v>
      </c>
      <c r="H164" s="5">
        <v>64.400000000000006</v>
      </c>
      <c r="I164" s="5"/>
      <c r="J164" s="5">
        <f t="shared" si="28"/>
        <v>-0.49453193648139215</v>
      </c>
      <c r="K164" s="5">
        <v>52.8</v>
      </c>
      <c r="L164" s="5"/>
      <c r="M164" s="5">
        <f t="shared" si="29"/>
        <v>-0.37850203933976562</v>
      </c>
      <c r="N164" s="5">
        <v>2140</v>
      </c>
      <c r="O164" s="5"/>
      <c r="P164" s="5">
        <f t="shared" si="30"/>
        <v>-0.79812109403008835</v>
      </c>
      <c r="Q164" s="5">
        <v>98</v>
      </c>
      <c r="R164" s="5"/>
      <c r="S164" s="5">
        <f t="shared" si="31"/>
        <v>-0.78208227547955023</v>
      </c>
      <c r="T164" s="5">
        <v>3.19</v>
      </c>
      <c r="U164" s="5"/>
      <c r="V164" s="5">
        <f t="shared" si="32"/>
        <v>-0.51600275273535279</v>
      </c>
      <c r="W164" s="5">
        <v>3.03</v>
      </c>
      <c r="X164" s="5"/>
      <c r="Y164" s="5">
        <f t="shared" si="33"/>
        <v>-1.1301083382209141</v>
      </c>
      <c r="Z164" s="5">
        <v>9</v>
      </c>
      <c r="AA164" s="5"/>
      <c r="AB164" s="5">
        <f t="shared" si="34"/>
        <v>-3.3616635846705621E-2</v>
      </c>
      <c r="AC164" s="5">
        <v>70</v>
      </c>
      <c r="AD164" s="5"/>
      <c r="AE164" s="5">
        <f t="shared" si="35"/>
        <v>-0.92312875856585919</v>
      </c>
      <c r="AF164" s="5">
        <v>4800</v>
      </c>
      <c r="AG164" s="5"/>
      <c r="AH164" s="5">
        <f t="shared" si="36"/>
        <v>-0.68273167055467088</v>
      </c>
      <c r="AI164" s="5">
        <v>28</v>
      </c>
      <c r="AJ164" s="5"/>
      <c r="AK164" s="5">
        <f t="shared" si="37"/>
        <v>0.42791315454044038</v>
      </c>
      <c r="AL164" s="5">
        <v>34</v>
      </c>
      <c r="AM164" s="5"/>
      <c r="AN164" s="5">
        <f t="shared" si="38"/>
        <v>0.49677329980178886</v>
      </c>
      <c r="AO164" s="5">
        <v>9258</v>
      </c>
    </row>
    <row r="165" spans="1:41" x14ac:dyDescent="0.2">
      <c r="A165" s="5"/>
      <c r="B165" s="5">
        <v>94.5</v>
      </c>
      <c r="C165" s="5"/>
      <c r="D165" s="5">
        <f t="shared" si="26"/>
        <v>-0.71583749607049274</v>
      </c>
      <c r="E165" s="5">
        <v>168.7</v>
      </c>
      <c r="F165" s="5"/>
      <c r="G165" s="5">
        <f t="shared" si="27"/>
        <v>-0.4335691275299407</v>
      </c>
      <c r="H165" s="5">
        <v>64</v>
      </c>
      <c r="I165" s="5"/>
      <c r="J165" s="5">
        <f t="shared" si="28"/>
        <v>-0.68340766443423984</v>
      </c>
      <c r="K165" s="5">
        <v>52.6</v>
      </c>
      <c r="L165" s="5"/>
      <c r="M165" s="5">
        <f t="shared" si="29"/>
        <v>-0.46035110902821175</v>
      </c>
      <c r="N165" s="5">
        <v>2169</v>
      </c>
      <c r="O165" s="5"/>
      <c r="P165" s="5">
        <f t="shared" si="30"/>
        <v>-0.74242471877907745</v>
      </c>
      <c r="Q165" s="5">
        <v>98</v>
      </c>
      <c r="R165" s="5"/>
      <c r="S165" s="5">
        <f t="shared" si="31"/>
        <v>-0.78208227547955023</v>
      </c>
      <c r="T165" s="5">
        <v>3.19</v>
      </c>
      <c r="U165" s="5"/>
      <c r="V165" s="5">
        <f t="shared" si="32"/>
        <v>-0.51600275273535279</v>
      </c>
      <c r="W165" s="5">
        <v>3.03</v>
      </c>
      <c r="X165" s="5"/>
      <c r="Y165" s="5">
        <f t="shared" si="33"/>
        <v>-1.1301083382209141</v>
      </c>
      <c r="Z165" s="5">
        <v>9</v>
      </c>
      <c r="AA165" s="5"/>
      <c r="AB165" s="5">
        <f t="shared" si="34"/>
        <v>-3.3616635846705621E-2</v>
      </c>
      <c r="AC165" s="5">
        <v>70</v>
      </c>
      <c r="AD165" s="5"/>
      <c r="AE165" s="5">
        <f t="shared" si="35"/>
        <v>-0.92312875856585919</v>
      </c>
      <c r="AF165" s="5">
        <v>4800</v>
      </c>
      <c r="AG165" s="5"/>
      <c r="AH165" s="5">
        <f t="shared" si="36"/>
        <v>-0.68273167055467088</v>
      </c>
      <c r="AI165" s="5">
        <v>29</v>
      </c>
      <c r="AJ165" s="5"/>
      <c r="AK165" s="5">
        <f t="shared" si="37"/>
        <v>0.5814078118996534</v>
      </c>
      <c r="AL165" s="5">
        <v>34</v>
      </c>
      <c r="AM165" s="5"/>
      <c r="AN165" s="5">
        <f t="shared" si="38"/>
        <v>0.49677329980178886</v>
      </c>
      <c r="AO165" s="5">
        <v>8058</v>
      </c>
    </row>
    <row r="166" spans="1:41" x14ac:dyDescent="0.2">
      <c r="A166" s="5"/>
      <c r="B166" s="5">
        <v>94.5</v>
      </c>
      <c r="C166" s="5"/>
      <c r="D166" s="5">
        <f t="shared" si="26"/>
        <v>-0.71583749607049274</v>
      </c>
      <c r="E166" s="5">
        <v>168.7</v>
      </c>
      <c r="F166" s="5"/>
      <c r="G166" s="5">
        <f t="shared" si="27"/>
        <v>-0.4335691275299407</v>
      </c>
      <c r="H166" s="5">
        <v>64</v>
      </c>
      <c r="I166" s="5"/>
      <c r="J166" s="5">
        <f t="shared" si="28"/>
        <v>-0.68340766443423984</v>
      </c>
      <c r="K166" s="5">
        <v>52.6</v>
      </c>
      <c r="L166" s="5"/>
      <c r="M166" s="5">
        <f t="shared" si="29"/>
        <v>-0.46035110902821175</v>
      </c>
      <c r="N166" s="5">
        <v>2204</v>
      </c>
      <c r="O166" s="5"/>
      <c r="P166" s="5">
        <f t="shared" si="30"/>
        <v>-0.67520495554509863</v>
      </c>
      <c r="Q166" s="5">
        <v>98</v>
      </c>
      <c r="R166" s="5"/>
      <c r="S166" s="5">
        <f t="shared" si="31"/>
        <v>-0.78208227547955023</v>
      </c>
      <c r="T166" s="5">
        <v>3.19</v>
      </c>
      <c r="U166" s="5"/>
      <c r="V166" s="5">
        <f t="shared" si="32"/>
        <v>-0.51600275273535279</v>
      </c>
      <c r="W166" s="5">
        <v>3.03</v>
      </c>
      <c r="X166" s="5"/>
      <c r="Y166" s="5">
        <f t="shared" si="33"/>
        <v>-1.1301083382209141</v>
      </c>
      <c r="Z166" s="5">
        <v>9</v>
      </c>
      <c r="AA166" s="5"/>
      <c r="AB166" s="5">
        <f t="shared" si="34"/>
        <v>-3.3616635846705621E-2</v>
      </c>
      <c r="AC166" s="5">
        <v>70</v>
      </c>
      <c r="AD166" s="5"/>
      <c r="AE166" s="5">
        <f t="shared" si="35"/>
        <v>-0.92312875856585919</v>
      </c>
      <c r="AF166" s="5">
        <v>4800</v>
      </c>
      <c r="AG166" s="5"/>
      <c r="AH166" s="5">
        <f t="shared" si="36"/>
        <v>-0.68273167055467088</v>
      </c>
      <c r="AI166" s="5">
        <v>29</v>
      </c>
      <c r="AJ166" s="5"/>
      <c r="AK166" s="5">
        <f t="shared" si="37"/>
        <v>0.5814078118996534</v>
      </c>
      <c r="AL166" s="5">
        <v>34</v>
      </c>
      <c r="AM166" s="5"/>
      <c r="AN166" s="5">
        <f t="shared" si="38"/>
        <v>0.49677329980178886</v>
      </c>
      <c r="AO166" s="5">
        <v>8238</v>
      </c>
    </row>
    <row r="167" spans="1:41" x14ac:dyDescent="0.2">
      <c r="A167" s="5"/>
      <c r="B167" s="5">
        <v>94.5</v>
      </c>
      <c r="C167" s="5"/>
      <c r="D167" s="5">
        <f t="shared" si="26"/>
        <v>-0.71583749607049274</v>
      </c>
      <c r="E167" s="5">
        <v>168.7</v>
      </c>
      <c r="F167" s="5"/>
      <c r="G167" s="5">
        <f t="shared" si="27"/>
        <v>-0.4335691275299407</v>
      </c>
      <c r="H167" s="5">
        <v>64</v>
      </c>
      <c r="I167" s="5"/>
      <c r="J167" s="5">
        <f t="shared" si="28"/>
        <v>-0.68340766443423984</v>
      </c>
      <c r="K167" s="5">
        <v>52.6</v>
      </c>
      <c r="L167" s="5"/>
      <c r="M167" s="5">
        <f t="shared" si="29"/>
        <v>-0.46035110902821175</v>
      </c>
      <c r="N167" s="5">
        <v>2265</v>
      </c>
      <c r="O167" s="5"/>
      <c r="P167" s="5">
        <f t="shared" si="30"/>
        <v>-0.55805051105159276</v>
      </c>
      <c r="Q167" s="5">
        <v>98</v>
      </c>
      <c r="R167" s="5"/>
      <c r="S167" s="5">
        <f t="shared" si="31"/>
        <v>-0.78208227547955023</v>
      </c>
      <c r="T167" s="5">
        <v>3.24</v>
      </c>
      <c r="U167" s="5"/>
      <c r="V167" s="5">
        <f t="shared" si="32"/>
        <v>-0.33139443805691193</v>
      </c>
      <c r="W167" s="5">
        <v>3.08</v>
      </c>
      <c r="X167" s="5"/>
      <c r="Y167" s="5">
        <f t="shared" si="33"/>
        <v>-0.94303452577316638</v>
      </c>
      <c r="Z167" s="5">
        <v>9.4</v>
      </c>
      <c r="AA167" s="5"/>
      <c r="AB167" s="5">
        <f t="shared" si="34"/>
        <v>0.44001981422711661</v>
      </c>
      <c r="AC167" s="5">
        <v>112</v>
      </c>
      <c r="AD167" s="5"/>
      <c r="AE167" s="5">
        <f t="shared" si="35"/>
        <v>0.25734630622725646</v>
      </c>
      <c r="AF167" s="9">
        <v>6550</v>
      </c>
      <c r="AG167" s="8">
        <v>6600</v>
      </c>
      <c r="AH167" s="5">
        <f t="shared" si="36"/>
        <v>2.9976588149673113</v>
      </c>
      <c r="AI167" s="5">
        <v>26</v>
      </c>
      <c r="AJ167" s="5"/>
      <c r="AK167" s="5">
        <f t="shared" si="37"/>
        <v>0.12092383982201434</v>
      </c>
      <c r="AL167" s="5">
        <v>29</v>
      </c>
      <c r="AM167" s="5"/>
      <c r="AN167" s="5">
        <f t="shared" si="38"/>
        <v>-0.25148920173654099</v>
      </c>
      <c r="AO167" s="5">
        <v>9298</v>
      </c>
    </row>
    <row r="168" spans="1:41" x14ac:dyDescent="0.2">
      <c r="A168" s="5"/>
      <c r="B168" s="5">
        <v>94.5</v>
      </c>
      <c r="C168" s="5"/>
      <c r="D168" s="5">
        <f t="shared" si="26"/>
        <v>-0.71583749607049274</v>
      </c>
      <c r="E168" s="5">
        <v>168.7</v>
      </c>
      <c r="F168" s="5"/>
      <c r="G168" s="5">
        <f t="shared" si="27"/>
        <v>-0.4335691275299407</v>
      </c>
      <c r="H168" s="5">
        <v>64</v>
      </c>
      <c r="I168" s="5"/>
      <c r="J168" s="5">
        <f t="shared" si="28"/>
        <v>-0.68340766443423984</v>
      </c>
      <c r="K168" s="5">
        <v>52.6</v>
      </c>
      <c r="L168" s="5"/>
      <c r="M168" s="5">
        <f t="shared" si="29"/>
        <v>-0.46035110902821175</v>
      </c>
      <c r="N168" s="5">
        <v>2300</v>
      </c>
      <c r="O168" s="5"/>
      <c r="P168" s="5">
        <f t="shared" si="30"/>
        <v>-0.49083074781761404</v>
      </c>
      <c r="Q168" s="5">
        <v>98</v>
      </c>
      <c r="R168" s="5"/>
      <c r="S168" s="5">
        <f t="shared" si="31"/>
        <v>-0.78208227547955023</v>
      </c>
      <c r="T168" s="5">
        <v>3.24</v>
      </c>
      <c r="U168" s="5"/>
      <c r="V168" s="5">
        <f t="shared" si="32"/>
        <v>-0.33139443805691193</v>
      </c>
      <c r="W168" s="5">
        <v>3.08</v>
      </c>
      <c r="X168" s="5"/>
      <c r="Y168" s="5">
        <f t="shared" si="33"/>
        <v>-0.94303452577316638</v>
      </c>
      <c r="Z168" s="5">
        <v>9.4</v>
      </c>
      <c r="AA168" s="5"/>
      <c r="AB168" s="5">
        <f t="shared" si="34"/>
        <v>0.44001981422711661</v>
      </c>
      <c r="AC168" s="5">
        <v>112</v>
      </c>
      <c r="AD168" s="5"/>
      <c r="AE168" s="5">
        <f t="shared" si="35"/>
        <v>0.25734630622725646</v>
      </c>
      <c r="AF168" s="9">
        <v>6550</v>
      </c>
      <c r="AG168" s="8">
        <v>6600</v>
      </c>
      <c r="AH168" s="5">
        <f t="shared" si="36"/>
        <v>2.9976588149673113</v>
      </c>
      <c r="AI168" s="5">
        <v>26</v>
      </c>
      <c r="AJ168" s="5"/>
      <c r="AK168" s="5">
        <f t="shared" si="37"/>
        <v>0.12092383982201434</v>
      </c>
      <c r="AL168" s="5">
        <v>29</v>
      </c>
      <c r="AM168" s="5"/>
      <c r="AN168" s="5">
        <f t="shared" si="38"/>
        <v>-0.25148920173654099</v>
      </c>
      <c r="AO168" s="5">
        <v>9538</v>
      </c>
    </row>
    <row r="169" spans="1:41" x14ac:dyDescent="0.2">
      <c r="A169" s="5"/>
      <c r="B169" s="5">
        <v>98.4</v>
      </c>
      <c r="C169" s="5"/>
      <c r="D169" s="5">
        <f t="shared" si="26"/>
        <v>-5.2863759483935777E-2</v>
      </c>
      <c r="E169" s="5">
        <v>176.2</v>
      </c>
      <c r="F169" s="5"/>
      <c r="G169" s="5">
        <f t="shared" si="27"/>
        <v>0.17421035239098093</v>
      </c>
      <c r="H169" s="5">
        <v>65.599999999999994</v>
      </c>
      <c r="I169" s="5"/>
      <c r="J169" s="5">
        <f t="shared" si="28"/>
        <v>7.2095247377137489E-2</v>
      </c>
      <c r="K169" s="5">
        <v>52</v>
      </c>
      <c r="L169" s="5"/>
      <c r="M169" s="5">
        <f t="shared" si="29"/>
        <v>-0.70589831809355608</v>
      </c>
      <c r="N169" s="5">
        <v>2540</v>
      </c>
      <c r="O169" s="5"/>
      <c r="P169" s="5">
        <f t="shared" si="30"/>
        <v>-2.9895228498902499E-2</v>
      </c>
      <c r="Q169" s="5">
        <v>146</v>
      </c>
      <c r="R169" s="5"/>
      <c r="S169" s="5">
        <f t="shared" si="31"/>
        <v>0.6307485654822218</v>
      </c>
      <c r="T169" s="5">
        <v>3.62</v>
      </c>
      <c r="U169" s="5"/>
      <c r="V169" s="5">
        <f t="shared" si="32"/>
        <v>1.0716287534992308</v>
      </c>
      <c r="W169" s="5">
        <v>3.5</v>
      </c>
      <c r="X169" s="5"/>
      <c r="Y169" s="5">
        <f t="shared" si="33"/>
        <v>0.62838549878790606</v>
      </c>
      <c r="Z169" s="5">
        <v>9.3000000000000007</v>
      </c>
      <c r="AA169" s="5"/>
      <c r="AB169" s="5">
        <f t="shared" si="34"/>
        <v>0.32161070170866157</v>
      </c>
      <c r="AC169" s="5">
        <v>116</v>
      </c>
      <c r="AD169" s="5"/>
      <c r="AE169" s="5">
        <f t="shared" si="35"/>
        <v>0.36977250287421987</v>
      </c>
      <c r="AF169" s="5">
        <v>4800</v>
      </c>
      <c r="AG169" s="5"/>
      <c r="AH169" s="5">
        <f t="shared" si="36"/>
        <v>-0.68273167055467088</v>
      </c>
      <c r="AI169" s="5">
        <v>24</v>
      </c>
      <c r="AJ169" s="5"/>
      <c r="AK169" s="5">
        <f t="shared" si="37"/>
        <v>-0.1860654748964117</v>
      </c>
      <c r="AL169" s="5">
        <v>30</v>
      </c>
      <c r="AM169" s="5"/>
      <c r="AN169" s="5">
        <f t="shared" si="38"/>
        <v>-0.10183670142887503</v>
      </c>
      <c r="AO169" s="5">
        <v>8449</v>
      </c>
    </row>
    <row r="170" spans="1:41" x14ac:dyDescent="0.2">
      <c r="A170" s="5"/>
      <c r="B170" s="5">
        <v>98.4</v>
      </c>
      <c r="C170" s="5"/>
      <c r="D170" s="5">
        <f t="shared" si="26"/>
        <v>-5.2863759483935777E-2</v>
      </c>
      <c r="E170" s="5">
        <v>176.2</v>
      </c>
      <c r="F170" s="5"/>
      <c r="G170" s="5">
        <f t="shared" si="27"/>
        <v>0.17421035239098093</v>
      </c>
      <c r="H170" s="5">
        <v>65.599999999999994</v>
      </c>
      <c r="I170" s="5"/>
      <c r="J170" s="5">
        <f t="shared" si="28"/>
        <v>7.2095247377137489E-2</v>
      </c>
      <c r="K170" s="5">
        <v>52</v>
      </c>
      <c r="L170" s="5"/>
      <c r="M170" s="5">
        <f t="shared" si="29"/>
        <v>-0.70589831809355608</v>
      </c>
      <c r="N170" s="5">
        <v>2536</v>
      </c>
      <c r="O170" s="5"/>
      <c r="P170" s="5">
        <f t="shared" si="30"/>
        <v>-3.7577487154214356E-2</v>
      </c>
      <c r="Q170" s="5">
        <v>146</v>
      </c>
      <c r="R170" s="5"/>
      <c r="S170" s="5">
        <f t="shared" si="31"/>
        <v>0.6307485654822218</v>
      </c>
      <c r="T170" s="5">
        <v>3.62</v>
      </c>
      <c r="U170" s="5"/>
      <c r="V170" s="5">
        <f t="shared" si="32"/>
        <v>1.0716287534992308</v>
      </c>
      <c r="W170" s="5">
        <v>3.5</v>
      </c>
      <c r="X170" s="5"/>
      <c r="Y170" s="5">
        <f t="shared" si="33"/>
        <v>0.62838549878790606</v>
      </c>
      <c r="Z170" s="5">
        <v>9.3000000000000007</v>
      </c>
      <c r="AA170" s="5"/>
      <c r="AB170" s="5">
        <f t="shared" si="34"/>
        <v>0.32161070170866157</v>
      </c>
      <c r="AC170" s="5">
        <v>116</v>
      </c>
      <c r="AD170" s="5"/>
      <c r="AE170" s="5">
        <f t="shared" si="35"/>
        <v>0.36977250287421987</v>
      </c>
      <c r="AF170" s="5">
        <v>4800</v>
      </c>
      <c r="AG170" s="5"/>
      <c r="AH170" s="5">
        <f t="shared" si="36"/>
        <v>-0.68273167055467088</v>
      </c>
      <c r="AI170" s="5">
        <v>24</v>
      </c>
      <c r="AJ170" s="5"/>
      <c r="AK170" s="5">
        <f t="shared" si="37"/>
        <v>-0.1860654748964117</v>
      </c>
      <c r="AL170" s="5">
        <v>30</v>
      </c>
      <c r="AM170" s="5"/>
      <c r="AN170" s="5">
        <f t="shared" si="38"/>
        <v>-0.10183670142887503</v>
      </c>
      <c r="AO170" s="5">
        <v>9639</v>
      </c>
    </row>
    <row r="171" spans="1:41" x14ac:dyDescent="0.2">
      <c r="A171" s="5"/>
      <c r="B171" s="5">
        <v>98.4</v>
      </c>
      <c r="C171" s="5"/>
      <c r="D171" s="5">
        <f t="shared" si="26"/>
        <v>-5.2863759483935777E-2</v>
      </c>
      <c r="E171" s="5">
        <v>176.2</v>
      </c>
      <c r="F171" s="5"/>
      <c r="G171" s="5">
        <f t="shared" si="27"/>
        <v>0.17421035239098093</v>
      </c>
      <c r="H171" s="5">
        <v>65.599999999999994</v>
      </c>
      <c r="I171" s="5"/>
      <c r="J171" s="5">
        <f t="shared" si="28"/>
        <v>7.2095247377137489E-2</v>
      </c>
      <c r="K171" s="5">
        <v>52</v>
      </c>
      <c r="L171" s="5"/>
      <c r="M171" s="5">
        <f t="shared" si="29"/>
        <v>-0.70589831809355608</v>
      </c>
      <c r="N171" s="5">
        <v>2551</v>
      </c>
      <c r="O171" s="5"/>
      <c r="P171" s="5">
        <f t="shared" si="30"/>
        <v>-8.7690171967948847E-3</v>
      </c>
      <c r="Q171" s="5">
        <v>146</v>
      </c>
      <c r="R171" s="5"/>
      <c r="S171" s="5">
        <f t="shared" si="31"/>
        <v>0.6307485654822218</v>
      </c>
      <c r="T171" s="5">
        <v>3.62</v>
      </c>
      <c r="U171" s="5"/>
      <c r="V171" s="5">
        <f t="shared" si="32"/>
        <v>1.0716287534992308</v>
      </c>
      <c r="W171" s="5">
        <v>3.5</v>
      </c>
      <c r="X171" s="5"/>
      <c r="Y171" s="5">
        <f t="shared" si="33"/>
        <v>0.62838549878790606</v>
      </c>
      <c r="Z171" s="5">
        <v>9.3000000000000007</v>
      </c>
      <c r="AA171" s="5"/>
      <c r="AB171" s="5">
        <f t="shared" si="34"/>
        <v>0.32161070170866157</v>
      </c>
      <c r="AC171" s="5">
        <v>116</v>
      </c>
      <c r="AD171" s="5"/>
      <c r="AE171" s="5">
        <f t="shared" si="35"/>
        <v>0.36977250287421987</v>
      </c>
      <c r="AF171" s="5">
        <v>4800</v>
      </c>
      <c r="AG171" s="5"/>
      <c r="AH171" s="5">
        <f t="shared" si="36"/>
        <v>-0.68273167055467088</v>
      </c>
      <c r="AI171" s="5">
        <v>24</v>
      </c>
      <c r="AJ171" s="5"/>
      <c r="AK171" s="5">
        <f t="shared" si="37"/>
        <v>-0.1860654748964117</v>
      </c>
      <c r="AL171" s="5">
        <v>30</v>
      </c>
      <c r="AM171" s="5"/>
      <c r="AN171" s="5">
        <f t="shared" si="38"/>
        <v>-0.10183670142887503</v>
      </c>
      <c r="AO171" s="5">
        <v>9989</v>
      </c>
    </row>
    <row r="172" spans="1:41" x14ac:dyDescent="0.2">
      <c r="A172" s="5"/>
      <c r="B172" s="5">
        <v>98.4</v>
      </c>
      <c r="C172" s="5"/>
      <c r="D172" s="5">
        <f t="shared" si="26"/>
        <v>-5.2863759483935777E-2</v>
      </c>
      <c r="E172" s="5">
        <v>176.2</v>
      </c>
      <c r="F172" s="5"/>
      <c r="G172" s="5">
        <f t="shared" si="27"/>
        <v>0.17421035239098093</v>
      </c>
      <c r="H172" s="5">
        <v>65.599999999999994</v>
      </c>
      <c r="I172" s="5"/>
      <c r="J172" s="5">
        <f t="shared" si="28"/>
        <v>7.2095247377137489E-2</v>
      </c>
      <c r="K172" s="5">
        <v>52</v>
      </c>
      <c r="L172" s="5"/>
      <c r="M172" s="5">
        <f t="shared" si="29"/>
        <v>-0.70589831809355608</v>
      </c>
      <c r="N172" s="5">
        <v>2679</v>
      </c>
      <c r="O172" s="5"/>
      <c r="P172" s="5">
        <f t="shared" si="30"/>
        <v>0.2370632597731846</v>
      </c>
      <c r="Q172" s="5">
        <v>146</v>
      </c>
      <c r="R172" s="5"/>
      <c r="S172" s="5">
        <f t="shared" si="31"/>
        <v>0.6307485654822218</v>
      </c>
      <c r="T172" s="5">
        <v>3.62</v>
      </c>
      <c r="U172" s="5"/>
      <c r="V172" s="5">
        <f t="shared" si="32"/>
        <v>1.0716287534992308</v>
      </c>
      <c r="W172" s="5">
        <v>3.5</v>
      </c>
      <c r="X172" s="5"/>
      <c r="Y172" s="5">
        <f t="shared" si="33"/>
        <v>0.62838549878790606</v>
      </c>
      <c r="Z172" s="5">
        <v>9.3000000000000007</v>
      </c>
      <c r="AA172" s="5"/>
      <c r="AB172" s="5">
        <f t="shared" si="34"/>
        <v>0.32161070170866157</v>
      </c>
      <c r="AC172" s="5">
        <v>116</v>
      </c>
      <c r="AD172" s="5"/>
      <c r="AE172" s="5">
        <f t="shared" si="35"/>
        <v>0.36977250287421987</v>
      </c>
      <c r="AF172" s="5">
        <v>4800</v>
      </c>
      <c r="AG172" s="5"/>
      <c r="AH172" s="5">
        <f t="shared" si="36"/>
        <v>-0.68273167055467088</v>
      </c>
      <c r="AI172" s="5">
        <v>24</v>
      </c>
      <c r="AJ172" s="5"/>
      <c r="AK172" s="5">
        <f t="shared" si="37"/>
        <v>-0.1860654748964117</v>
      </c>
      <c r="AL172" s="5">
        <v>30</v>
      </c>
      <c r="AM172" s="5"/>
      <c r="AN172" s="5">
        <f t="shared" si="38"/>
        <v>-0.10183670142887503</v>
      </c>
      <c r="AO172" s="5">
        <v>11199</v>
      </c>
    </row>
    <row r="173" spans="1:41" x14ac:dyDescent="0.2">
      <c r="A173" s="5"/>
      <c r="B173" s="5">
        <v>98.4</v>
      </c>
      <c r="C173" s="5"/>
      <c r="D173" s="5">
        <f t="shared" si="26"/>
        <v>-5.2863759483935777E-2</v>
      </c>
      <c r="E173" s="5">
        <v>176.2</v>
      </c>
      <c r="F173" s="5"/>
      <c r="G173" s="5">
        <f t="shared" si="27"/>
        <v>0.17421035239098093</v>
      </c>
      <c r="H173" s="5">
        <v>65.599999999999994</v>
      </c>
      <c r="I173" s="5"/>
      <c r="J173" s="5">
        <f t="shared" si="28"/>
        <v>7.2095247377137489E-2</v>
      </c>
      <c r="K173" s="5">
        <v>52</v>
      </c>
      <c r="L173" s="5"/>
      <c r="M173" s="5">
        <f t="shared" si="29"/>
        <v>-0.70589831809355608</v>
      </c>
      <c r="N173" s="5">
        <v>2714</v>
      </c>
      <c r="O173" s="5"/>
      <c r="P173" s="5">
        <f t="shared" si="30"/>
        <v>0.30428302300716337</v>
      </c>
      <c r="Q173" s="5">
        <v>146</v>
      </c>
      <c r="R173" s="5"/>
      <c r="S173" s="5">
        <f t="shared" si="31"/>
        <v>0.6307485654822218</v>
      </c>
      <c r="T173" s="5">
        <v>3.62</v>
      </c>
      <c r="U173" s="5"/>
      <c r="V173" s="5">
        <f t="shared" si="32"/>
        <v>1.0716287534992308</v>
      </c>
      <c r="W173" s="5">
        <v>3.5</v>
      </c>
      <c r="X173" s="5"/>
      <c r="Y173" s="5">
        <f t="shared" si="33"/>
        <v>0.62838549878790606</v>
      </c>
      <c r="Z173" s="5">
        <v>9.3000000000000007</v>
      </c>
      <c r="AA173" s="5"/>
      <c r="AB173" s="5">
        <f t="shared" si="34"/>
        <v>0.32161070170866157</v>
      </c>
      <c r="AC173" s="5">
        <v>116</v>
      </c>
      <c r="AD173" s="5"/>
      <c r="AE173" s="5">
        <f t="shared" si="35"/>
        <v>0.36977250287421987</v>
      </c>
      <c r="AF173" s="5">
        <v>4800</v>
      </c>
      <c r="AG173" s="5"/>
      <c r="AH173" s="5">
        <f t="shared" si="36"/>
        <v>-0.68273167055467088</v>
      </c>
      <c r="AI173" s="5">
        <v>24</v>
      </c>
      <c r="AJ173" s="5"/>
      <c r="AK173" s="5">
        <f t="shared" si="37"/>
        <v>-0.1860654748964117</v>
      </c>
      <c r="AL173" s="5">
        <v>30</v>
      </c>
      <c r="AM173" s="5"/>
      <c r="AN173" s="5">
        <f t="shared" si="38"/>
        <v>-0.10183670142887503</v>
      </c>
      <c r="AO173" s="5">
        <v>11549</v>
      </c>
    </row>
    <row r="174" spans="1:41" x14ac:dyDescent="0.2">
      <c r="A174" s="5"/>
      <c r="B174" s="5">
        <v>98.4</v>
      </c>
      <c r="C174" s="5"/>
      <c r="D174" s="5">
        <f t="shared" si="26"/>
        <v>-5.2863759483935777E-2</v>
      </c>
      <c r="E174" s="5">
        <v>176.2</v>
      </c>
      <c r="F174" s="5"/>
      <c r="G174" s="5">
        <f t="shared" si="27"/>
        <v>0.17421035239098093</v>
      </c>
      <c r="H174" s="5">
        <v>65.599999999999994</v>
      </c>
      <c r="I174" s="5"/>
      <c r="J174" s="5">
        <f t="shared" si="28"/>
        <v>7.2095247377137489E-2</v>
      </c>
      <c r="K174" s="5">
        <v>53</v>
      </c>
      <c r="L174" s="5"/>
      <c r="M174" s="5">
        <f t="shared" si="29"/>
        <v>-0.29665296965131654</v>
      </c>
      <c r="N174" s="5">
        <v>2975</v>
      </c>
      <c r="O174" s="5"/>
      <c r="P174" s="5">
        <f t="shared" si="30"/>
        <v>0.80555040026626212</v>
      </c>
      <c r="Q174" s="5">
        <v>146</v>
      </c>
      <c r="R174" s="5"/>
      <c r="S174" s="5">
        <f t="shared" si="31"/>
        <v>0.6307485654822218</v>
      </c>
      <c r="T174" s="5">
        <v>3.62</v>
      </c>
      <c r="U174" s="5"/>
      <c r="V174" s="5">
        <f t="shared" si="32"/>
        <v>1.0716287534992308</v>
      </c>
      <c r="W174" s="5">
        <v>3.5</v>
      </c>
      <c r="X174" s="5"/>
      <c r="Y174" s="5">
        <f t="shared" si="33"/>
        <v>0.62838549878790606</v>
      </c>
      <c r="Z174" s="5">
        <v>9.3000000000000007</v>
      </c>
      <c r="AA174" s="5"/>
      <c r="AB174" s="5">
        <f t="shared" si="34"/>
        <v>0.32161070170866157</v>
      </c>
      <c r="AC174" s="5">
        <v>116</v>
      </c>
      <c r="AD174" s="5"/>
      <c r="AE174" s="5">
        <f t="shared" si="35"/>
        <v>0.36977250287421987</v>
      </c>
      <c r="AF174" s="5">
        <v>4800</v>
      </c>
      <c r="AG174" s="5"/>
      <c r="AH174" s="5">
        <f t="shared" si="36"/>
        <v>-0.68273167055467088</v>
      </c>
      <c r="AI174" s="5">
        <v>24</v>
      </c>
      <c r="AJ174" s="5"/>
      <c r="AK174" s="5">
        <f t="shared" si="37"/>
        <v>-0.1860654748964117</v>
      </c>
      <c r="AL174" s="5">
        <v>30</v>
      </c>
      <c r="AM174" s="5"/>
      <c r="AN174" s="5">
        <f t="shared" si="38"/>
        <v>-0.10183670142887503</v>
      </c>
      <c r="AO174" s="5">
        <v>17669</v>
      </c>
    </row>
    <row r="175" spans="1:41" x14ac:dyDescent="0.2">
      <c r="A175" s="5"/>
      <c r="B175" s="5">
        <v>102.4</v>
      </c>
      <c r="C175" s="5"/>
      <c r="D175" s="5">
        <f t="shared" si="26"/>
        <v>0.62710930368176265</v>
      </c>
      <c r="E175" s="5">
        <v>175.6</v>
      </c>
      <c r="F175" s="5"/>
      <c r="G175" s="5">
        <f t="shared" si="27"/>
        <v>0.12558799399730766</v>
      </c>
      <c r="H175" s="5">
        <v>66.5</v>
      </c>
      <c r="I175" s="5"/>
      <c r="J175" s="5">
        <f t="shared" si="28"/>
        <v>0.49706563527104142</v>
      </c>
      <c r="K175" s="5">
        <v>54.9</v>
      </c>
      <c r="L175" s="5"/>
      <c r="M175" s="5">
        <f t="shared" si="29"/>
        <v>0.48091319238893787</v>
      </c>
      <c r="N175" s="5">
        <v>2326</v>
      </c>
      <c r="O175" s="5"/>
      <c r="P175" s="5">
        <f t="shared" si="30"/>
        <v>-0.44089606655808694</v>
      </c>
      <c r="Q175" s="5">
        <v>122</v>
      </c>
      <c r="R175" s="5"/>
      <c r="S175" s="5">
        <f t="shared" si="31"/>
        <v>-7.5666854998664212E-2</v>
      </c>
      <c r="T175" s="5">
        <v>3.31</v>
      </c>
      <c r="U175" s="5"/>
      <c r="V175" s="5">
        <f t="shared" si="32"/>
        <v>-7.2942797507096688E-2</v>
      </c>
      <c r="W175" s="5">
        <v>3.54</v>
      </c>
      <c r="X175" s="5"/>
      <c r="Y175" s="5">
        <f t="shared" si="33"/>
        <v>0.77804454874610351</v>
      </c>
      <c r="Z175" s="5">
        <v>8.6999999999999993</v>
      </c>
      <c r="AA175" s="5"/>
      <c r="AB175" s="5">
        <f t="shared" si="34"/>
        <v>-0.38884397340207283</v>
      </c>
      <c r="AC175" s="5">
        <v>92</v>
      </c>
      <c r="AD175" s="5"/>
      <c r="AE175" s="5">
        <f t="shared" si="35"/>
        <v>-0.30478467700756051</v>
      </c>
      <c r="AF175" s="5">
        <v>4200</v>
      </c>
      <c r="AG175" s="5"/>
      <c r="AH175" s="5">
        <f t="shared" si="36"/>
        <v>-1.9445798370193506</v>
      </c>
      <c r="AI175" s="5">
        <v>29</v>
      </c>
      <c r="AJ175" s="5"/>
      <c r="AK175" s="5">
        <f t="shared" si="37"/>
        <v>0.5814078118996534</v>
      </c>
      <c r="AL175" s="5">
        <v>34</v>
      </c>
      <c r="AM175" s="5"/>
      <c r="AN175" s="5">
        <f t="shared" si="38"/>
        <v>0.49677329980178886</v>
      </c>
      <c r="AO175" s="5">
        <v>8948</v>
      </c>
    </row>
    <row r="176" spans="1:41" x14ac:dyDescent="0.2">
      <c r="A176" s="5"/>
      <c r="B176" s="5">
        <v>102.4</v>
      </c>
      <c r="C176" s="5"/>
      <c r="D176" s="5">
        <f t="shared" si="26"/>
        <v>0.62710930368176265</v>
      </c>
      <c r="E176" s="5">
        <v>175.6</v>
      </c>
      <c r="F176" s="5"/>
      <c r="G176" s="5">
        <f t="shared" si="27"/>
        <v>0.12558799399730766</v>
      </c>
      <c r="H176" s="5">
        <v>66.5</v>
      </c>
      <c r="I176" s="5"/>
      <c r="J176" s="5">
        <f t="shared" si="28"/>
        <v>0.49706563527104142</v>
      </c>
      <c r="K176" s="5">
        <v>54.9</v>
      </c>
      <c r="L176" s="5"/>
      <c r="M176" s="5">
        <f t="shared" si="29"/>
        <v>0.48091319238893787</v>
      </c>
      <c r="N176" s="5">
        <v>2480</v>
      </c>
      <c r="O176" s="5"/>
      <c r="P176" s="5">
        <f t="shared" si="30"/>
        <v>-0.14512910832858039</v>
      </c>
      <c r="Q176" s="5">
        <v>110</v>
      </c>
      <c r="R176" s="5"/>
      <c r="S176" s="5">
        <f t="shared" si="31"/>
        <v>-0.42887456523910722</v>
      </c>
      <c r="T176" s="5">
        <v>3.27</v>
      </c>
      <c r="U176" s="5"/>
      <c r="V176" s="5">
        <f t="shared" si="32"/>
        <v>-0.22062944924984873</v>
      </c>
      <c r="W176" s="5">
        <v>3.35</v>
      </c>
      <c r="X176" s="5"/>
      <c r="Y176" s="5">
        <f t="shared" si="33"/>
        <v>6.7164061444666134E-2</v>
      </c>
      <c r="Z176" s="9">
        <v>10.75</v>
      </c>
      <c r="AA176" s="8">
        <v>22.5</v>
      </c>
      <c r="AB176" s="5">
        <f t="shared" si="34"/>
        <v>2.0385428332262649</v>
      </c>
      <c r="AC176" s="5">
        <v>73</v>
      </c>
      <c r="AD176" s="5"/>
      <c r="AE176" s="5">
        <f t="shared" si="35"/>
        <v>-0.83880911108063672</v>
      </c>
      <c r="AF176" s="5">
        <v>4500</v>
      </c>
      <c r="AG176" s="5"/>
      <c r="AH176" s="5">
        <f t="shared" si="36"/>
        <v>-1.3136557537870106</v>
      </c>
      <c r="AI176" s="5">
        <v>30</v>
      </c>
      <c r="AJ176" s="5"/>
      <c r="AK176" s="5">
        <f t="shared" si="37"/>
        <v>0.73490246925886638</v>
      </c>
      <c r="AL176" s="5">
        <v>33</v>
      </c>
      <c r="AM176" s="5"/>
      <c r="AN176" s="5">
        <f t="shared" si="38"/>
        <v>0.34712079949412289</v>
      </c>
      <c r="AO176" s="5">
        <v>10698</v>
      </c>
    </row>
    <row r="177" spans="1:41" x14ac:dyDescent="0.2">
      <c r="A177" s="5"/>
      <c r="B177" s="5">
        <v>102.4</v>
      </c>
      <c r="C177" s="5"/>
      <c r="D177" s="5">
        <f t="shared" si="26"/>
        <v>0.62710930368176265</v>
      </c>
      <c r="E177" s="5">
        <v>175.6</v>
      </c>
      <c r="F177" s="5"/>
      <c r="G177" s="5">
        <f t="shared" si="27"/>
        <v>0.12558799399730766</v>
      </c>
      <c r="H177" s="5">
        <v>66.5</v>
      </c>
      <c r="I177" s="5"/>
      <c r="J177" s="5">
        <f t="shared" si="28"/>
        <v>0.49706563527104142</v>
      </c>
      <c r="K177" s="5">
        <v>53.9</v>
      </c>
      <c r="L177" s="5"/>
      <c r="M177" s="5">
        <f t="shared" si="29"/>
        <v>7.1667843946698381E-2</v>
      </c>
      <c r="N177" s="5">
        <v>2414</v>
      </c>
      <c r="O177" s="5"/>
      <c r="P177" s="5">
        <f t="shared" si="30"/>
        <v>-0.27188637614122607</v>
      </c>
      <c r="Q177" s="5">
        <v>122</v>
      </c>
      <c r="R177" s="5"/>
      <c r="S177" s="5">
        <f t="shared" si="31"/>
        <v>-7.5666854998664212E-2</v>
      </c>
      <c r="T177" s="5">
        <v>3.31</v>
      </c>
      <c r="U177" s="5"/>
      <c r="V177" s="5">
        <f t="shared" si="32"/>
        <v>-7.2942797507096688E-2</v>
      </c>
      <c r="W177" s="5">
        <v>3.54</v>
      </c>
      <c r="X177" s="5"/>
      <c r="Y177" s="5">
        <f t="shared" si="33"/>
        <v>0.77804454874610351</v>
      </c>
      <c r="Z177" s="5">
        <v>8.6999999999999993</v>
      </c>
      <c r="AA177" s="5"/>
      <c r="AB177" s="5">
        <f t="shared" si="34"/>
        <v>-0.38884397340207283</v>
      </c>
      <c r="AC177" s="5">
        <v>92</v>
      </c>
      <c r="AD177" s="5"/>
      <c r="AE177" s="5">
        <f t="shared" si="35"/>
        <v>-0.30478467700756051</v>
      </c>
      <c r="AF177" s="5">
        <v>4200</v>
      </c>
      <c r="AG177" s="5"/>
      <c r="AH177" s="5">
        <f t="shared" si="36"/>
        <v>-1.9445798370193506</v>
      </c>
      <c r="AI177" s="5">
        <v>27</v>
      </c>
      <c r="AJ177" s="5"/>
      <c r="AK177" s="5">
        <f t="shared" si="37"/>
        <v>0.27441849718122735</v>
      </c>
      <c r="AL177" s="5">
        <v>32</v>
      </c>
      <c r="AM177" s="5"/>
      <c r="AN177" s="5">
        <f t="shared" si="38"/>
        <v>0.19746829918645692</v>
      </c>
      <c r="AO177" s="5">
        <v>9988</v>
      </c>
    </row>
    <row r="178" spans="1:41" x14ac:dyDescent="0.2">
      <c r="A178" s="5"/>
      <c r="B178" s="5">
        <v>102.4</v>
      </c>
      <c r="C178" s="5"/>
      <c r="D178" s="5">
        <f t="shared" si="26"/>
        <v>0.62710930368176265</v>
      </c>
      <c r="E178" s="5">
        <v>175.6</v>
      </c>
      <c r="F178" s="5"/>
      <c r="G178" s="5">
        <f t="shared" si="27"/>
        <v>0.12558799399730766</v>
      </c>
      <c r="H178" s="5">
        <v>66.5</v>
      </c>
      <c r="I178" s="5"/>
      <c r="J178" s="5">
        <f t="shared" si="28"/>
        <v>0.49706563527104142</v>
      </c>
      <c r="K178" s="5">
        <v>54.9</v>
      </c>
      <c r="L178" s="5"/>
      <c r="M178" s="5">
        <f t="shared" si="29"/>
        <v>0.48091319238893787</v>
      </c>
      <c r="N178" s="5">
        <v>2414</v>
      </c>
      <c r="O178" s="5"/>
      <c r="P178" s="5">
        <f t="shared" si="30"/>
        <v>-0.27188637614122607</v>
      </c>
      <c r="Q178" s="5">
        <v>122</v>
      </c>
      <c r="R178" s="5"/>
      <c r="S178" s="5">
        <f t="shared" si="31"/>
        <v>-7.5666854998664212E-2</v>
      </c>
      <c r="T178" s="5">
        <v>3.31</v>
      </c>
      <c r="U178" s="5"/>
      <c r="V178" s="5">
        <f t="shared" si="32"/>
        <v>-7.2942797507096688E-2</v>
      </c>
      <c r="W178" s="5">
        <v>3.54</v>
      </c>
      <c r="X178" s="5"/>
      <c r="Y178" s="5">
        <f t="shared" si="33"/>
        <v>0.77804454874610351</v>
      </c>
      <c r="Z178" s="5">
        <v>8.6999999999999993</v>
      </c>
      <c r="AA178" s="5"/>
      <c r="AB178" s="5">
        <f t="shared" si="34"/>
        <v>-0.38884397340207283</v>
      </c>
      <c r="AC178" s="5">
        <v>92</v>
      </c>
      <c r="AD178" s="5"/>
      <c r="AE178" s="5">
        <f t="shared" si="35"/>
        <v>-0.30478467700756051</v>
      </c>
      <c r="AF178" s="5">
        <v>4200</v>
      </c>
      <c r="AG178" s="5"/>
      <c r="AH178" s="5">
        <f t="shared" si="36"/>
        <v>-1.9445798370193506</v>
      </c>
      <c r="AI178" s="5">
        <v>27</v>
      </c>
      <c r="AJ178" s="5"/>
      <c r="AK178" s="5">
        <f t="shared" si="37"/>
        <v>0.27441849718122735</v>
      </c>
      <c r="AL178" s="5">
        <v>32</v>
      </c>
      <c r="AM178" s="5"/>
      <c r="AN178" s="5">
        <f t="shared" si="38"/>
        <v>0.19746829918645692</v>
      </c>
      <c r="AO178" s="5">
        <v>10898</v>
      </c>
    </row>
    <row r="179" spans="1:41" x14ac:dyDescent="0.2">
      <c r="A179" s="5"/>
      <c r="B179" s="5">
        <v>102.4</v>
      </c>
      <c r="C179" s="5"/>
      <c r="D179" s="5">
        <f t="shared" si="26"/>
        <v>0.62710930368176265</v>
      </c>
      <c r="E179" s="5">
        <v>175.6</v>
      </c>
      <c r="F179" s="5"/>
      <c r="G179" s="5">
        <f t="shared" si="27"/>
        <v>0.12558799399730766</v>
      </c>
      <c r="H179" s="5">
        <v>66.5</v>
      </c>
      <c r="I179" s="5"/>
      <c r="J179" s="5">
        <f t="shared" si="28"/>
        <v>0.49706563527104142</v>
      </c>
      <c r="K179" s="5">
        <v>53.9</v>
      </c>
      <c r="L179" s="5"/>
      <c r="M179" s="5">
        <f t="shared" si="29"/>
        <v>7.1667843946698381E-2</v>
      </c>
      <c r="N179" s="5">
        <v>2458</v>
      </c>
      <c r="O179" s="5"/>
      <c r="P179" s="5">
        <f t="shared" si="30"/>
        <v>-0.18738153093279561</v>
      </c>
      <c r="Q179" s="5">
        <v>122</v>
      </c>
      <c r="R179" s="5"/>
      <c r="S179" s="5">
        <f t="shared" si="31"/>
        <v>-7.5666854998664212E-2</v>
      </c>
      <c r="T179" s="5">
        <v>3.31</v>
      </c>
      <c r="U179" s="5"/>
      <c r="V179" s="5">
        <f t="shared" si="32"/>
        <v>-7.2942797507096688E-2</v>
      </c>
      <c r="W179" s="5">
        <v>3.54</v>
      </c>
      <c r="X179" s="5"/>
      <c r="Y179" s="5">
        <f t="shared" si="33"/>
        <v>0.77804454874610351</v>
      </c>
      <c r="Z179" s="5">
        <v>8.6999999999999993</v>
      </c>
      <c r="AA179" s="5"/>
      <c r="AB179" s="5">
        <f t="shared" si="34"/>
        <v>-0.38884397340207283</v>
      </c>
      <c r="AC179" s="5">
        <v>92</v>
      </c>
      <c r="AD179" s="5"/>
      <c r="AE179" s="5">
        <f t="shared" si="35"/>
        <v>-0.30478467700756051</v>
      </c>
      <c r="AF179" s="5">
        <v>4200</v>
      </c>
      <c r="AG179" s="5"/>
      <c r="AH179" s="5">
        <f t="shared" si="36"/>
        <v>-1.9445798370193506</v>
      </c>
      <c r="AI179" s="5">
        <v>27</v>
      </c>
      <c r="AJ179" s="5"/>
      <c r="AK179" s="5">
        <f t="shared" si="37"/>
        <v>0.27441849718122735</v>
      </c>
      <c r="AL179" s="5">
        <v>32</v>
      </c>
      <c r="AM179" s="5"/>
      <c r="AN179" s="5">
        <f t="shared" si="38"/>
        <v>0.19746829918645692</v>
      </c>
      <c r="AO179" s="5">
        <v>11248</v>
      </c>
    </row>
    <row r="180" spans="1:41" x14ac:dyDescent="0.2">
      <c r="A180" s="5"/>
      <c r="B180" s="5">
        <v>102.9</v>
      </c>
      <c r="C180" s="5"/>
      <c r="D180" s="5">
        <f t="shared" si="26"/>
        <v>0.71210593657747501</v>
      </c>
      <c r="E180" s="5">
        <v>183.5</v>
      </c>
      <c r="F180" s="5"/>
      <c r="G180" s="5">
        <f t="shared" si="27"/>
        <v>0.76578237951401229</v>
      </c>
      <c r="H180" s="5">
        <v>67.7</v>
      </c>
      <c r="I180" s="5"/>
      <c r="J180" s="5">
        <f t="shared" si="28"/>
        <v>1.0636928191295778</v>
      </c>
      <c r="K180" s="5">
        <v>52</v>
      </c>
      <c r="L180" s="5"/>
      <c r="M180" s="5">
        <f t="shared" si="29"/>
        <v>-0.70589831809355608</v>
      </c>
      <c r="N180" s="5">
        <v>2976</v>
      </c>
      <c r="O180" s="5"/>
      <c r="P180" s="5">
        <f t="shared" si="30"/>
        <v>0.80747096493009018</v>
      </c>
      <c r="Q180" s="5">
        <v>171</v>
      </c>
      <c r="R180" s="5"/>
      <c r="S180" s="5">
        <f t="shared" si="31"/>
        <v>1.3665979618164781</v>
      </c>
      <c r="T180" s="5">
        <v>3.27</v>
      </c>
      <c r="U180" s="5"/>
      <c r="V180" s="5">
        <f t="shared" si="32"/>
        <v>-0.22062944924984873</v>
      </c>
      <c r="W180" s="5">
        <v>3.35</v>
      </c>
      <c r="X180" s="5"/>
      <c r="Y180" s="5">
        <f t="shared" si="33"/>
        <v>6.7164061444666134E-2</v>
      </c>
      <c r="Z180" s="5">
        <v>9.3000000000000007</v>
      </c>
      <c r="AA180" s="5"/>
      <c r="AB180" s="5">
        <f t="shared" si="34"/>
        <v>0.32161070170866157</v>
      </c>
      <c r="AC180" s="5">
        <v>161</v>
      </c>
      <c r="AD180" s="5"/>
      <c r="AE180" s="5">
        <f t="shared" si="35"/>
        <v>1.6345672151525581</v>
      </c>
      <c r="AF180" s="5">
        <v>5200</v>
      </c>
      <c r="AG180" s="5"/>
      <c r="AH180" s="5">
        <f t="shared" si="36"/>
        <v>0.15850044042178224</v>
      </c>
      <c r="AI180" s="5">
        <v>20</v>
      </c>
      <c r="AJ180" s="5"/>
      <c r="AK180" s="5">
        <f t="shared" si="37"/>
        <v>-0.80004410433326378</v>
      </c>
      <c r="AL180" s="5">
        <v>24</v>
      </c>
      <c r="AM180" s="5"/>
      <c r="AN180" s="5">
        <f t="shared" si="38"/>
        <v>-0.99975170327487084</v>
      </c>
      <c r="AO180" s="5">
        <v>16558</v>
      </c>
    </row>
    <row r="181" spans="1:41" x14ac:dyDescent="0.2">
      <c r="A181" s="5"/>
      <c r="B181" s="5">
        <v>102.9</v>
      </c>
      <c r="C181" s="5"/>
      <c r="D181" s="5">
        <f t="shared" si="26"/>
        <v>0.71210593657747501</v>
      </c>
      <c r="E181" s="5">
        <v>183.5</v>
      </c>
      <c r="F181" s="5"/>
      <c r="G181" s="5">
        <f t="shared" si="27"/>
        <v>0.76578237951401229</v>
      </c>
      <c r="H181" s="5">
        <v>67.7</v>
      </c>
      <c r="I181" s="5"/>
      <c r="J181" s="5">
        <f t="shared" si="28"/>
        <v>1.0636928191295778</v>
      </c>
      <c r="K181" s="5">
        <v>52</v>
      </c>
      <c r="L181" s="5"/>
      <c r="M181" s="5">
        <f t="shared" si="29"/>
        <v>-0.70589831809355608</v>
      </c>
      <c r="N181" s="5">
        <v>3016</v>
      </c>
      <c r="O181" s="5"/>
      <c r="P181" s="5">
        <f t="shared" si="30"/>
        <v>0.88429355148320876</v>
      </c>
      <c r="Q181" s="5">
        <v>171</v>
      </c>
      <c r="R181" s="5"/>
      <c r="S181" s="5">
        <f t="shared" si="31"/>
        <v>1.3665979618164781</v>
      </c>
      <c r="T181" s="5">
        <v>3.27</v>
      </c>
      <c r="U181" s="5"/>
      <c r="V181" s="5">
        <f t="shared" si="32"/>
        <v>-0.22062944924984873</v>
      </c>
      <c r="W181" s="5">
        <v>3.35</v>
      </c>
      <c r="X181" s="5"/>
      <c r="Y181" s="5">
        <f t="shared" si="33"/>
        <v>6.7164061444666134E-2</v>
      </c>
      <c r="Z181" s="5">
        <v>9.3000000000000007</v>
      </c>
      <c r="AA181" s="5"/>
      <c r="AB181" s="5">
        <f t="shared" si="34"/>
        <v>0.32161070170866157</v>
      </c>
      <c r="AC181" s="5">
        <v>161</v>
      </c>
      <c r="AD181" s="5"/>
      <c r="AE181" s="5">
        <f t="shared" si="35"/>
        <v>1.6345672151525581</v>
      </c>
      <c r="AF181" s="5">
        <v>5200</v>
      </c>
      <c r="AG181" s="5"/>
      <c r="AH181" s="5">
        <f t="shared" si="36"/>
        <v>0.15850044042178224</v>
      </c>
      <c r="AI181" s="5">
        <v>19</v>
      </c>
      <c r="AJ181" s="5"/>
      <c r="AK181" s="5">
        <f t="shared" si="37"/>
        <v>-0.95353876169247687</v>
      </c>
      <c r="AL181" s="5">
        <v>24</v>
      </c>
      <c r="AM181" s="5"/>
      <c r="AN181" s="5">
        <f t="shared" si="38"/>
        <v>-0.99975170327487084</v>
      </c>
      <c r="AO181" s="5">
        <v>15998</v>
      </c>
    </row>
    <row r="182" spans="1:41" x14ac:dyDescent="0.2">
      <c r="A182" s="5"/>
      <c r="B182" s="5">
        <v>104.5</v>
      </c>
      <c r="C182" s="5"/>
      <c r="D182" s="5">
        <f t="shared" si="26"/>
        <v>0.98409516184375334</v>
      </c>
      <c r="E182" s="5">
        <v>187.8</v>
      </c>
      <c r="F182" s="5"/>
      <c r="G182" s="5">
        <f t="shared" si="27"/>
        <v>1.114242614668675</v>
      </c>
      <c r="H182" s="5">
        <v>66.5</v>
      </c>
      <c r="I182" s="5"/>
      <c r="J182" s="5">
        <f t="shared" si="28"/>
        <v>0.49706563527104142</v>
      </c>
      <c r="K182" s="5">
        <v>54.1</v>
      </c>
      <c r="L182" s="5"/>
      <c r="M182" s="5">
        <f t="shared" si="29"/>
        <v>0.15351691363514744</v>
      </c>
      <c r="N182" s="5">
        <v>3131</v>
      </c>
      <c r="O182" s="5"/>
      <c r="P182" s="5">
        <f t="shared" si="30"/>
        <v>1.1051584878234246</v>
      </c>
      <c r="Q182" s="5">
        <v>171</v>
      </c>
      <c r="R182" s="5"/>
      <c r="S182" s="5">
        <f t="shared" si="31"/>
        <v>1.3665979618164781</v>
      </c>
      <c r="T182" s="5">
        <v>3.27</v>
      </c>
      <c r="U182" s="5"/>
      <c r="V182" s="5">
        <f t="shared" si="32"/>
        <v>-0.22062944924984873</v>
      </c>
      <c r="W182" s="5">
        <v>3.35</v>
      </c>
      <c r="X182" s="5"/>
      <c r="Y182" s="5">
        <f t="shared" si="33"/>
        <v>6.7164061444666134E-2</v>
      </c>
      <c r="Z182" s="5">
        <v>9.1999999999999993</v>
      </c>
      <c r="AA182" s="5"/>
      <c r="AB182" s="5">
        <f t="shared" si="34"/>
        <v>0.20320158919020445</v>
      </c>
      <c r="AC182" s="5">
        <v>156</v>
      </c>
      <c r="AD182" s="5"/>
      <c r="AE182" s="5">
        <f t="shared" si="35"/>
        <v>1.4940344693438539</v>
      </c>
      <c r="AF182" s="5">
        <v>5200</v>
      </c>
      <c r="AG182" s="5"/>
      <c r="AH182" s="5">
        <f t="shared" si="36"/>
        <v>0.15850044042178224</v>
      </c>
      <c r="AI182" s="5">
        <v>20</v>
      </c>
      <c r="AJ182" s="5"/>
      <c r="AK182" s="5">
        <f t="shared" si="37"/>
        <v>-0.80004410433326378</v>
      </c>
      <c r="AL182" s="5">
        <v>24</v>
      </c>
      <c r="AM182" s="5"/>
      <c r="AN182" s="5">
        <f t="shared" si="38"/>
        <v>-0.99975170327487084</v>
      </c>
      <c r="AO182" s="5">
        <v>15690</v>
      </c>
    </row>
    <row r="183" spans="1:41" x14ac:dyDescent="0.2">
      <c r="A183" s="5"/>
      <c r="B183" s="5">
        <v>104.5</v>
      </c>
      <c r="C183" s="5"/>
      <c r="D183" s="5">
        <f t="shared" si="26"/>
        <v>0.98409516184375334</v>
      </c>
      <c r="E183" s="5">
        <v>187.8</v>
      </c>
      <c r="F183" s="5"/>
      <c r="G183" s="5">
        <f t="shared" si="27"/>
        <v>1.114242614668675</v>
      </c>
      <c r="H183" s="5">
        <v>66.5</v>
      </c>
      <c r="I183" s="5"/>
      <c r="J183" s="5">
        <f t="shared" si="28"/>
        <v>0.49706563527104142</v>
      </c>
      <c r="K183" s="5">
        <v>54.1</v>
      </c>
      <c r="L183" s="5"/>
      <c r="M183" s="5">
        <f t="shared" si="29"/>
        <v>0.15351691363514744</v>
      </c>
      <c r="N183" s="5">
        <v>3151</v>
      </c>
      <c r="O183" s="5"/>
      <c r="P183" s="5">
        <f t="shared" si="30"/>
        <v>1.1435697810999839</v>
      </c>
      <c r="Q183" s="5">
        <v>161</v>
      </c>
      <c r="R183" s="5"/>
      <c r="S183" s="5">
        <f t="shared" si="31"/>
        <v>1.0722582032827757</v>
      </c>
      <c r="T183" s="5">
        <v>3.27</v>
      </c>
      <c r="U183" s="5"/>
      <c r="V183" s="5">
        <f t="shared" si="32"/>
        <v>-0.22062944924984873</v>
      </c>
      <c r="W183" s="5">
        <v>3.35</v>
      </c>
      <c r="X183" s="5"/>
      <c r="Y183" s="5">
        <f t="shared" si="33"/>
        <v>6.7164061444666134E-2</v>
      </c>
      <c r="Z183" s="5">
        <v>9.1999999999999993</v>
      </c>
      <c r="AA183" s="5"/>
      <c r="AB183" s="5">
        <f t="shared" si="34"/>
        <v>0.20320158919020445</v>
      </c>
      <c r="AC183" s="5">
        <v>156</v>
      </c>
      <c r="AD183" s="5"/>
      <c r="AE183" s="5">
        <f t="shared" si="35"/>
        <v>1.4940344693438539</v>
      </c>
      <c r="AF183" s="5">
        <v>5200</v>
      </c>
      <c r="AG183" s="5"/>
      <c r="AH183" s="5">
        <f t="shared" si="36"/>
        <v>0.15850044042178224</v>
      </c>
      <c r="AI183" s="5">
        <v>19</v>
      </c>
      <c r="AJ183" s="5"/>
      <c r="AK183" s="5">
        <f t="shared" si="37"/>
        <v>-0.95353876169247687</v>
      </c>
      <c r="AL183" s="5">
        <v>24</v>
      </c>
      <c r="AM183" s="5"/>
      <c r="AN183" s="5">
        <f t="shared" si="38"/>
        <v>-0.99975170327487084</v>
      </c>
      <c r="AO183" s="5">
        <v>15750</v>
      </c>
    </row>
    <row r="184" spans="1:41" x14ac:dyDescent="0.2">
      <c r="A184" s="5"/>
      <c r="B184" s="5">
        <v>97.3</v>
      </c>
      <c r="C184" s="5"/>
      <c r="D184" s="5">
        <f t="shared" si="26"/>
        <v>-0.2398563518545043</v>
      </c>
      <c r="E184" s="5">
        <v>171.7</v>
      </c>
      <c r="F184" s="5"/>
      <c r="G184" s="5">
        <f t="shared" si="27"/>
        <v>-0.19045733556157204</v>
      </c>
      <c r="H184" s="5">
        <v>65.5</v>
      </c>
      <c r="I184" s="5"/>
      <c r="J184" s="5">
        <f t="shared" si="28"/>
        <v>2.487631538892893E-2</v>
      </c>
      <c r="K184" s="5">
        <v>55.7</v>
      </c>
      <c r="L184" s="5"/>
      <c r="M184" s="5">
        <f t="shared" si="29"/>
        <v>0.80830947114273122</v>
      </c>
      <c r="N184" s="5">
        <v>2261</v>
      </c>
      <c r="O184" s="5"/>
      <c r="P184" s="5">
        <f t="shared" si="30"/>
        <v>-0.56573276970690467</v>
      </c>
      <c r="Q184" s="5">
        <v>97</v>
      </c>
      <c r="R184" s="5"/>
      <c r="S184" s="5">
        <f t="shared" si="31"/>
        <v>-0.81151625133292049</v>
      </c>
      <c r="T184" s="5">
        <v>3.01</v>
      </c>
      <c r="U184" s="5"/>
      <c r="V184" s="5">
        <f t="shared" si="32"/>
        <v>-1.1805926855777371</v>
      </c>
      <c r="W184" s="5">
        <v>3.4</v>
      </c>
      <c r="X184" s="5"/>
      <c r="Y184" s="5">
        <f t="shared" si="33"/>
        <v>0.2542378738924122</v>
      </c>
      <c r="Z184" s="9">
        <v>10.75</v>
      </c>
      <c r="AA184" s="8">
        <v>23</v>
      </c>
      <c r="AB184" s="5">
        <f t="shared" si="34"/>
        <v>2.0385428332262649</v>
      </c>
      <c r="AC184" s="5">
        <v>52</v>
      </c>
      <c r="AD184" s="5"/>
      <c r="AE184" s="5">
        <f t="shared" si="35"/>
        <v>-1.4290466434771945</v>
      </c>
      <c r="AF184" s="5">
        <v>4800</v>
      </c>
      <c r="AG184" s="5"/>
      <c r="AH184" s="5">
        <f t="shared" si="36"/>
        <v>-0.68273167055467088</v>
      </c>
      <c r="AI184" s="5">
        <v>37</v>
      </c>
      <c r="AJ184" s="5"/>
      <c r="AK184" s="5">
        <f t="shared" si="37"/>
        <v>1.8093650707733575</v>
      </c>
      <c r="AL184" s="5">
        <v>46</v>
      </c>
      <c r="AM184" s="5"/>
      <c r="AN184" s="5">
        <f t="shared" si="38"/>
        <v>2.2926033034937805</v>
      </c>
      <c r="AO184" s="5">
        <v>7775</v>
      </c>
    </row>
    <row r="185" spans="1:41" x14ac:dyDescent="0.2">
      <c r="A185" s="5"/>
      <c r="B185" s="5">
        <v>97.3</v>
      </c>
      <c r="C185" s="5"/>
      <c r="D185" s="5">
        <f t="shared" si="26"/>
        <v>-0.2398563518545043</v>
      </c>
      <c r="E185" s="5">
        <v>171.7</v>
      </c>
      <c r="F185" s="5"/>
      <c r="G185" s="5">
        <f t="shared" si="27"/>
        <v>-0.19045733556157204</v>
      </c>
      <c r="H185" s="5">
        <v>65.5</v>
      </c>
      <c r="I185" s="5"/>
      <c r="J185" s="5">
        <f t="shared" si="28"/>
        <v>2.487631538892893E-2</v>
      </c>
      <c r="K185" s="5">
        <v>55.7</v>
      </c>
      <c r="L185" s="5"/>
      <c r="M185" s="5">
        <f t="shared" si="29"/>
        <v>0.80830947114273122</v>
      </c>
      <c r="N185" s="5">
        <v>2209</v>
      </c>
      <c r="O185" s="5"/>
      <c r="P185" s="5">
        <f t="shared" si="30"/>
        <v>-0.66560213222595888</v>
      </c>
      <c r="Q185" s="5">
        <v>109</v>
      </c>
      <c r="R185" s="5"/>
      <c r="S185" s="5">
        <f t="shared" si="31"/>
        <v>-0.45830854109247748</v>
      </c>
      <c r="T185" s="5">
        <v>3.19</v>
      </c>
      <c r="U185" s="5"/>
      <c r="V185" s="5">
        <f t="shared" si="32"/>
        <v>-0.51600275273535279</v>
      </c>
      <c r="W185" s="5">
        <v>3.4</v>
      </c>
      <c r="X185" s="5"/>
      <c r="Y185" s="5">
        <f t="shared" si="33"/>
        <v>0.2542378738924122</v>
      </c>
      <c r="Z185" s="5">
        <v>9</v>
      </c>
      <c r="AA185" s="5"/>
      <c r="AB185" s="5">
        <f t="shared" si="34"/>
        <v>-3.3616635846705621E-2</v>
      </c>
      <c r="AC185" s="5">
        <v>85</v>
      </c>
      <c r="AD185" s="5"/>
      <c r="AE185" s="5">
        <f t="shared" si="35"/>
        <v>-0.5015305211397465</v>
      </c>
      <c r="AF185" s="5">
        <v>5250</v>
      </c>
      <c r="AG185" s="5"/>
      <c r="AH185" s="5">
        <f t="shared" si="36"/>
        <v>0.26365445429383888</v>
      </c>
      <c r="AI185" s="5">
        <v>27</v>
      </c>
      <c r="AJ185" s="5"/>
      <c r="AK185" s="5">
        <f t="shared" si="37"/>
        <v>0.27441849718122735</v>
      </c>
      <c r="AL185" s="5">
        <v>34</v>
      </c>
      <c r="AM185" s="5"/>
      <c r="AN185" s="5">
        <f t="shared" si="38"/>
        <v>0.49677329980178886</v>
      </c>
      <c r="AO185" s="5">
        <v>7975</v>
      </c>
    </row>
    <row r="186" spans="1:41" x14ac:dyDescent="0.2">
      <c r="A186" s="5"/>
      <c r="B186" s="5">
        <v>97.3</v>
      </c>
      <c r="C186" s="5"/>
      <c r="D186" s="5">
        <f t="shared" si="26"/>
        <v>-0.2398563518545043</v>
      </c>
      <c r="E186" s="5">
        <v>171.7</v>
      </c>
      <c r="F186" s="5"/>
      <c r="G186" s="5">
        <f t="shared" si="27"/>
        <v>-0.19045733556157204</v>
      </c>
      <c r="H186" s="5">
        <v>65.5</v>
      </c>
      <c r="I186" s="5"/>
      <c r="J186" s="5">
        <f t="shared" si="28"/>
        <v>2.487631538892893E-2</v>
      </c>
      <c r="K186" s="5">
        <v>55.7</v>
      </c>
      <c r="L186" s="5"/>
      <c r="M186" s="5">
        <f t="shared" si="29"/>
        <v>0.80830947114273122</v>
      </c>
      <c r="N186" s="5">
        <v>2264</v>
      </c>
      <c r="O186" s="5"/>
      <c r="P186" s="5">
        <f t="shared" si="30"/>
        <v>-0.55997107571542082</v>
      </c>
      <c r="Q186" s="5">
        <v>97</v>
      </c>
      <c r="R186" s="5"/>
      <c r="S186" s="5">
        <f t="shared" si="31"/>
        <v>-0.81151625133292049</v>
      </c>
      <c r="T186" s="5">
        <v>3.01</v>
      </c>
      <c r="U186" s="5"/>
      <c r="V186" s="5">
        <f t="shared" si="32"/>
        <v>-1.1805926855777371</v>
      </c>
      <c r="W186" s="5">
        <v>3.4</v>
      </c>
      <c r="X186" s="5"/>
      <c r="Y186" s="5">
        <f t="shared" si="33"/>
        <v>0.2542378738924122</v>
      </c>
      <c r="Z186" s="9">
        <v>10.75</v>
      </c>
      <c r="AA186" s="8">
        <v>23</v>
      </c>
      <c r="AB186" s="5">
        <f t="shared" si="34"/>
        <v>2.0385428332262649</v>
      </c>
      <c r="AC186" s="5">
        <v>52</v>
      </c>
      <c r="AD186" s="5"/>
      <c r="AE186" s="5">
        <f t="shared" si="35"/>
        <v>-1.4290466434771945</v>
      </c>
      <c r="AF186" s="5">
        <v>4800</v>
      </c>
      <c r="AG186" s="5"/>
      <c r="AH186" s="5">
        <f t="shared" si="36"/>
        <v>-0.68273167055467088</v>
      </c>
      <c r="AI186" s="5">
        <v>37</v>
      </c>
      <c r="AJ186" s="5"/>
      <c r="AK186" s="5">
        <f t="shared" si="37"/>
        <v>1.8093650707733575</v>
      </c>
      <c r="AL186" s="5">
        <v>46</v>
      </c>
      <c r="AM186" s="5"/>
      <c r="AN186" s="5">
        <f t="shared" si="38"/>
        <v>2.2926033034937805</v>
      </c>
      <c r="AO186" s="5">
        <v>7995</v>
      </c>
    </row>
    <row r="187" spans="1:41" x14ac:dyDescent="0.2">
      <c r="A187" s="5"/>
      <c r="B187" s="5">
        <v>97.3</v>
      </c>
      <c r="C187" s="5"/>
      <c r="D187" s="5">
        <f t="shared" si="26"/>
        <v>-0.2398563518545043</v>
      </c>
      <c r="E187" s="5">
        <v>171.7</v>
      </c>
      <c r="F187" s="5"/>
      <c r="G187" s="5">
        <f t="shared" si="27"/>
        <v>-0.19045733556157204</v>
      </c>
      <c r="H187" s="5">
        <v>65.5</v>
      </c>
      <c r="I187" s="5"/>
      <c r="J187" s="5">
        <f t="shared" si="28"/>
        <v>2.487631538892893E-2</v>
      </c>
      <c r="K187" s="5">
        <v>55.7</v>
      </c>
      <c r="L187" s="5"/>
      <c r="M187" s="5">
        <f t="shared" si="29"/>
        <v>0.80830947114273122</v>
      </c>
      <c r="N187" s="5">
        <v>2212</v>
      </c>
      <c r="O187" s="5"/>
      <c r="P187" s="5">
        <f t="shared" si="30"/>
        <v>-0.65984043823447491</v>
      </c>
      <c r="Q187" s="5">
        <v>109</v>
      </c>
      <c r="R187" s="5"/>
      <c r="S187" s="5">
        <f t="shared" si="31"/>
        <v>-0.45830854109247748</v>
      </c>
      <c r="T187" s="5">
        <v>3.19</v>
      </c>
      <c r="U187" s="5"/>
      <c r="V187" s="5">
        <f t="shared" si="32"/>
        <v>-0.51600275273535279</v>
      </c>
      <c r="W187" s="5">
        <v>3.4</v>
      </c>
      <c r="X187" s="5"/>
      <c r="Y187" s="5">
        <f t="shared" si="33"/>
        <v>0.2542378738924122</v>
      </c>
      <c r="Z187" s="5">
        <v>9</v>
      </c>
      <c r="AA187" s="5"/>
      <c r="AB187" s="5">
        <f t="shared" si="34"/>
        <v>-3.3616635846705621E-2</v>
      </c>
      <c r="AC187" s="5">
        <v>85</v>
      </c>
      <c r="AD187" s="5"/>
      <c r="AE187" s="5">
        <f t="shared" si="35"/>
        <v>-0.5015305211397465</v>
      </c>
      <c r="AF187" s="5">
        <v>5250</v>
      </c>
      <c r="AG187" s="5"/>
      <c r="AH187" s="5">
        <f t="shared" si="36"/>
        <v>0.26365445429383888</v>
      </c>
      <c r="AI187" s="5">
        <v>27</v>
      </c>
      <c r="AJ187" s="5"/>
      <c r="AK187" s="5">
        <f t="shared" si="37"/>
        <v>0.27441849718122735</v>
      </c>
      <c r="AL187" s="5">
        <v>34</v>
      </c>
      <c r="AM187" s="5"/>
      <c r="AN187" s="5">
        <f t="shared" si="38"/>
        <v>0.49677329980178886</v>
      </c>
      <c r="AO187" s="5">
        <v>8195</v>
      </c>
    </row>
    <row r="188" spans="1:41" x14ac:dyDescent="0.2">
      <c r="A188" s="5"/>
      <c r="B188" s="5">
        <v>97.3</v>
      </c>
      <c r="C188" s="5"/>
      <c r="D188" s="5">
        <f t="shared" si="26"/>
        <v>-0.2398563518545043</v>
      </c>
      <c r="E188" s="5">
        <v>171.7</v>
      </c>
      <c r="F188" s="5"/>
      <c r="G188" s="5">
        <f t="shared" si="27"/>
        <v>-0.19045733556157204</v>
      </c>
      <c r="H188" s="5">
        <v>65.5</v>
      </c>
      <c r="I188" s="5"/>
      <c r="J188" s="5">
        <f t="shared" si="28"/>
        <v>2.487631538892893E-2</v>
      </c>
      <c r="K188" s="5">
        <v>55.7</v>
      </c>
      <c r="L188" s="5"/>
      <c r="M188" s="5">
        <f t="shared" si="29"/>
        <v>0.80830947114273122</v>
      </c>
      <c r="N188" s="5">
        <v>2275</v>
      </c>
      <c r="O188" s="5"/>
      <c r="P188" s="5">
        <f t="shared" si="30"/>
        <v>-0.53884486441331314</v>
      </c>
      <c r="Q188" s="5">
        <v>109</v>
      </c>
      <c r="R188" s="5"/>
      <c r="S188" s="5">
        <f t="shared" si="31"/>
        <v>-0.45830854109247748</v>
      </c>
      <c r="T188" s="5">
        <v>3.19</v>
      </c>
      <c r="U188" s="5"/>
      <c r="V188" s="5">
        <f t="shared" si="32"/>
        <v>-0.51600275273535279</v>
      </c>
      <c r="W188" s="5">
        <v>3.4</v>
      </c>
      <c r="X188" s="5"/>
      <c r="Y188" s="5">
        <f t="shared" si="33"/>
        <v>0.2542378738924122</v>
      </c>
      <c r="Z188" s="5">
        <v>9</v>
      </c>
      <c r="AA188" s="5"/>
      <c r="AB188" s="5">
        <f t="shared" si="34"/>
        <v>-3.3616635846705621E-2</v>
      </c>
      <c r="AC188" s="5">
        <v>85</v>
      </c>
      <c r="AD188" s="5"/>
      <c r="AE188" s="5">
        <f t="shared" si="35"/>
        <v>-0.5015305211397465</v>
      </c>
      <c r="AF188" s="5">
        <v>5250</v>
      </c>
      <c r="AG188" s="5"/>
      <c r="AH188" s="5">
        <f t="shared" si="36"/>
        <v>0.26365445429383888</v>
      </c>
      <c r="AI188" s="5">
        <v>27</v>
      </c>
      <c r="AJ188" s="5"/>
      <c r="AK188" s="5">
        <f t="shared" si="37"/>
        <v>0.27441849718122735</v>
      </c>
      <c r="AL188" s="5">
        <v>34</v>
      </c>
      <c r="AM188" s="5"/>
      <c r="AN188" s="5">
        <f t="shared" si="38"/>
        <v>0.49677329980178886</v>
      </c>
      <c r="AO188" s="5">
        <v>8495</v>
      </c>
    </row>
    <row r="189" spans="1:41" x14ac:dyDescent="0.2">
      <c r="A189" s="5"/>
      <c r="B189" s="5">
        <v>97.3</v>
      </c>
      <c r="C189" s="5"/>
      <c r="D189" s="5">
        <f t="shared" si="26"/>
        <v>-0.2398563518545043</v>
      </c>
      <c r="E189" s="5">
        <v>171.7</v>
      </c>
      <c r="F189" s="5"/>
      <c r="G189" s="5">
        <f t="shared" si="27"/>
        <v>-0.19045733556157204</v>
      </c>
      <c r="H189" s="5">
        <v>65.5</v>
      </c>
      <c r="I189" s="5"/>
      <c r="J189" s="5">
        <f t="shared" si="28"/>
        <v>2.487631538892893E-2</v>
      </c>
      <c r="K189" s="5">
        <v>55.7</v>
      </c>
      <c r="L189" s="5"/>
      <c r="M189" s="5">
        <f t="shared" si="29"/>
        <v>0.80830947114273122</v>
      </c>
      <c r="N189" s="5">
        <v>2319</v>
      </c>
      <c r="O189" s="5"/>
      <c r="P189" s="5">
        <f t="shared" si="30"/>
        <v>-0.45434001920488271</v>
      </c>
      <c r="Q189" s="5">
        <v>97</v>
      </c>
      <c r="R189" s="5"/>
      <c r="S189" s="5">
        <f t="shared" si="31"/>
        <v>-0.81151625133292049</v>
      </c>
      <c r="T189" s="5">
        <v>3.01</v>
      </c>
      <c r="U189" s="5"/>
      <c r="V189" s="5">
        <f t="shared" si="32"/>
        <v>-1.1805926855777371</v>
      </c>
      <c r="W189" s="5">
        <v>3.4</v>
      </c>
      <c r="X189" s="5"/>
      <c r="Y189" s="5">
        <f t="shared" si="33"/>
        <v>0.2542378738924122</v>
      </c>
      <c r="Z189" s="9">
        <v>10.75</v>
      </c>
      <c r="AA189" s="8">
        <v>23</v>
      </c>
      <c r="AB189" s="5">
        <f t="shared" si="34"/>
        <v>2.0385428332262649</v>
      </c>
      <c r="AC189" s="5">
        <v>68</v>
      </c>
      <c r="AD189" s="5"/>
      <c r="AE189" s="5">
        <f t="shared" si="35"/>
        <v>-0.97934185688934094</v>
      </c>
      <c r="AF189" s="5">
        <v>4500</v>
      </c>
      <c r="AG189" s="5"/>
      <c r="AH189" s="5">
        <f t="shared" si="36"/>
        <v>-1.3136557537870106</v>
      </c>
      <c r="AI189" s="5">
        <v>37</v>
      </c>
      <c r="AJ189" s="5"/>
      <c r="AK189" s="5">
        <f t="shared" si="37"/>
        <v>1.8093650707733575</v>
      </c>
      <c r="AL189" s="5">
        <v>42</v>
      </c>
      <c r="AM189" s="5"/>
      <c r="AN189" s="5">
        <f t="shared" si="38"/>
        <v>1.6939933022631166</v>
      </c>
      <c r="AO189" s="5">
        <v>9495</v>
      </c>
    </row>
    <row r="190" spans="1:41" x14ac:dyDescent="0.2">
      <c r="A190" s="5"/>
      <c r="B190" s="5">
        <v>97.3</v>
      </c>
      <c r="C190" s="5"/>
      <c r="D190" s="5">
        <f t="shared" si="26"/>
        <v>-0.2398563518545043</v>
      </c>
      <c r="E190" s="5">
        <v>171.7</v>
      </c>
      <c r="F190" s="5"/>
      <c r="G190" s="5">
        <f t="shared" si="27"/>
        <v>-0.19045733556157204</v>
      </c>
      <c r="H190" s="5">
        <v>65.5</v>
      </c>
      <c r="I190" s="5"/>
      <c r="J190" s="5">
        <f t="shared" si="28"/>
        <v>2.487631538892893E-2</v>
      </c>
      <c r="K190" s="5">
        <v>55.7</v>
      </c>
      <c r="L190" s="5"/>
      <c r="M190" s="5">
        <f t="shared" si="29"/>
        <v>0.80830947114273122</v>
      </c>
      <c r="N190" s="5">
        <v>2300</v>
      </c>
      <c r="O190" s="5"/>
      <c r="P190" s="5">
        <f t="shared" si="30"/>
        <v>-0.49083074781761404</v>
      </c>
      <c r="Q190" s="5">
        <v>109</v>
      </c>
      <c r="R190" s="5"/>
      <c r="S190" s="5">
        <f t="shared" si="31"/>
        <v>-0.45830854109247748</v>
      </c>
      <c r="T190" s="5">
        <v>3.19</v>
      </c>
      <c r="U190" s="5"/>
      <c r="V190" s="5">
        <f t="shared" si="32"/>
        <v>-0.51600275273535279</v>
      </c>
      <c r="W190" s="5">
        <v>3.4</v>
      </c>
      <c r="X190" s="5"/>
      <c r="Y190" s="5">
        <f t="shared" si="33"/>
        <v>0.2542378738924122</v>
      </c>
      <c r="Z190" s="5">
        <v>10</v>
      </c>
      <c r="AA190" s="5"/>
      <c r="AB190" s="5">
        <f t="shared" si="34"/>
        <v>1.1504744893378489</v>
      </c>
      <c r="AC190" s="5">
        <v>100</v>
      </c>
      <c r="AD190" s="5"/>
      <c r="AE190" s="5">
        <f t="shared" si="35"/>
        <v>-7.9932283713633728E-2</v>
      </c>
      <c r="AF190" s="5">
        <v>5500</v>
      </c>
      <c r="AG190" s="5"/>
      <c r="AH190" s="5">
        <f t="shared" si="36"/>
        <v>0.78942452365412208</v>
      </c>
      <c r="AI190" s="5">
        <v>26</v>
      </c>
      <c r="AJ190" s="5"/>
      <c r="AK190" s="5">
        <f t="shared" si="37"/>
        <v>0.12092383982201434</v>
      </c>
      <c r="AL190" s="5">
        <v>32</v>
      </c>
      <c r="AM190" s="5"/>
      <c r="AN190" s="5">
        <f t="shared" si="38"/>
        <v>0.19746829918645692</v>
      </c>
      <c r="AO190" s="5">
        <v>9995</v>
      </c>
    </row>
    <row r="191" spans="1:41" x14ac:dyDescent="0.2">
      <c r="A191" s="5"/>
      <c r="B191" s="5">
        <v>94.5</v>
      </c>
      <c r="C191" s="5"/>
      <c r="D191" s="5">
        <f t="shared" si="26"/>
        <v>-0.71583749607049274</v>
      </c>
      <c r="E191" s="5">
        <v>159.30000000000001</v>
      </c>
      <c r="F191" s="5"/>
      <c r="G191" s="5">
        <f t="shared" si="27"/>
        <v>-1.1953194090308272</v>
      </c>
      <c r="H191" s="5">
        <v>64.2</v>
      </c>
      <c r="I191" s="5"/>
      <c r="J191" s="5">
        <f t="shared" si="28"/>
        <v>-0.588969800457816</v>
      </c>
      <c r="K191" s="5">
        <v>55.6</v>
      </c>
      <c r="L191" s="5"/>
      <c r="M191" s="5">
        <f t="shared" si="29"/>
        <v>0.76738493629850668</v>
      </c>
      <c r="N191" s="5">
        <v>2254</v>
      </c>
      <c r="O191" s="5"/>
      <c r="P191" s="5">
        <f t="shared" si="30"/>
        <v>-0.57917672235370043</v>
      </c>
      <c r="Q191" s="5">
        <v>109</v>
      </c>
      <c r="R191" s="5"/>
      <c r="S191" s="5">
        <f t="shared" si="31"/>
        <v>-0.45830854109247748</v>
      </c>
      <c r="T191" s="5">
        <v>3.19</v>
      </c>
      <c r="U191" s="5"/>
      <c r="V191" s="5">
        <f t="shared" si="32"/>
        <v>-0.51600275273535279</v>
      </c>
      <c r="W191" s="5">
        <v>3.4</v>
      </c>
      <c r="X191" s="5"/>
      <c r="Y191" s="5">
        <f t="shared" si="33"/>
        <v>0.2542378738924122</v>
      </c>
      <c r="Z191" s="5">
        <v>8.5</v>
      </c>
      <c r="AA191" s="5"/>
      <c r="AB191" s="5">
        <f t="shared" si="34"/>
        <v>-0.62566219843898285</v>
      </c>
      <c r="AC191" s="5">
        <v>90</v>
      </c>
      <c r="AD191" s="5"/>
      <c r="AE191" s="5">
        <f t="shared" si="35"/>
        <v>-0.36099777533104221</v>
      </c>
      <c r="AF191" s="5">
        <v>5500</v>
      </c>
      <c r="AG191" s="5"/>
      <c r="AH191" s="5">
        <f t="shared" si="36"/>
        <v>0.78942452365412208</v>
      </c>
      <c r="AI191" s="5">
        <v>24</v>
      </c>
      <c r="AJ191" s="5"/>
      <c r="AK191" s="5">
        <f t="shared" si="37"/>
        <v>-0.1860654748964117</v>
      </c>
      <c r="AL191" s="5">
        <v>29</v>
      </c>
      <c r="AM191" s="5"/>
      <c r="AN191" s="5">
        <f t="shared" si="38"/>
        <v>-0.25148920173654099</v>
      </c>
      <c r="AO191" s="5">
        <v>11595</v>
      </c>
    </row>
    <row r="192" spans="1:41" x14ac:dyDescent="0.2">
      <c r="A192" s="5"/>
      <c r="B192" s="5">
        <v>94.5</v>
      </c>
      <c r="C192" s="5"/>
      <c r="D192" s="5">
        <f t="shared" si="26"/>
        <v>-0.71583749607049274</v>
      </c>
      <c r="E192" s="5">
        <v>165.7</v>
      </c>
      <c r="F192" s="5"/>
      <c r="G192" s="5">
        <f t="shared" si="27"/>
        <v>-0.67668091949830933</v>
      </c>
      <c r="H192" s="5">
        <v>64</v>
      </c>
      <c r="I192" s="5"/>
      <c r="J192" s="5">
        <f t="shared" si="28"/>
        <v>-0.68340766443423984</v>
      </c>
      <c r="K192" s="5">
        <v>51.4</v>
      </c>
      <c r="L192" s="5"/>
      <c r="M192" s="5">
        <f t="shared" si="29"/>
        <v>-0.95144552715890029</v>
      </c>
      <c r="N192" s="5">
        <v>2221</v>
      </c>
      <c r="O192" s="5"/>
      <c r="P192" s="5">
        <f t="shared" si="30"/>
        <v>-0.64255535626002325</v>
      </c>
      <c r="Q192" s="5">
        <v>109</v>
      </c>
      <c r="R192" s="5"/>
      <c r="S192" s="5">
        <f t="shared" si="31"/>
        <v>-0.45830854109247748</v>
      </c>
      <c r="T192" s="5">
        <v>3.19</v>
      </c>
      <c r="U192" s="5"/>
      <c r="V192" s="5">
        <f t="shared" si="32"/>
        <v>-0.51600275273535279</v>
      </c>
      <c r="W192" s="5">
        <v>3.4</v>
      </c>
      <c r="X192" s="5"/>
      <c r="Y192" s="5">
        <f t="shared" si="33"/>
        <v>0.2542378738924122</v>
      </c>
      <c r="Z192" s="5">
        <v>8.5</v>
      </c>
      <c r="AA192" s="5"/>
      <c r="AB192" s="5">
        <f t="shared" si="34"/>
        <v>-0.62566219843898285</v>
      </c>
      <c r="AC192" s="5">
        <v>90</v>
      </c>
      <c r="AD192" s="5"/>
      <c r="AE192" s="5">
        <f t="shared" si="35"/>
        <v>-0.36099777533104221</v>
      </c>
      <c r="AF192" s="5">
        <v>5500</v>
      </c>
      <c r="AG192" s="5"/>
      <c r="AH192" s="5">
        <f t="shared" si="36"/>
        <v>0.78942452365412208</v>
      </c>
      <c r="AI192" s="5">
        <v>24</v>
      </c>
      <c r="AJ192" s="5"/>
      <c r="AK192" s="5">
        <f t="shared" si="37"/>
        <v>-0.1860654748964117</v>
      </c>
      <c r="AL192" s="5">
        <v>29</v>
      </c>
      <c r="AM192" s="5"/>
      <c r="AN192" s="5">
        <f t="shared" si="38"/>
        <v>-0.25148920173654099</v>
      </c>
      <c r="AO192" s="5">
        <v>9980</v>
      </c>
    </row>
    <row r="193" spans="1:41" x14ac:dyDescent="0.2">
      <c r="A193" s="5"/>
      <c r="B193" s="5">
        <v>100.4</v>
      </c>
      <c r="C193" s="5"/>
      <c r="D193" s="5">
        <f t="shared" si="26"/>
        <v>0.28712277209891346</v>
      </c>
      <c r="E193" s="5">
        <v>180.2</v>
      </c>
      <c r="F193" s="5"/>
      <c r="G193" s="5">
        <f t="shared" si="27"/>
        <v>0.49835940834880582</v>
      </c>
      <c r="H193" s="5">
        <v>66.900000000000006</v>
      </c>
      <c r="I193" s="5"/>
      <c r="J193" s="5">
        <f t="shared" si="28"/>
        <v>0.6859413632238891</v>
      </c>
      <c r="K193" s="5">
        <v>55.1</v>
      </c>
      <c r="L193" s="5"/>
      <c r="M193" s="5">
        <f t="shared" si="29"/>
        <v>0.56276226207738689</v>
      </c>
      <c r="N193" s="5">
        <v>2661</v>
      </c>
      <c r="O193" s="5"/>
      <c r="P193" s="5">
        <f t="shared" si="30"/>
        <v>0.20249309582428124</v>
      </c>
      <c r="Q193" s="5">
        <v>136</v>
      </c>
      <c r="R193" s="5"/>
      <c r="S193" s="5">
        <f t="shared" si="31"/>
        <v>0.33640880694851932</v>
      </c>
      <c r="T193" s="5">
        <v>3.19</v>
      </c>
      <c r="U193" s="5"/>
      <c r="V193" s="5">
        <f t="shared" si="32"/>
        <v>-0.51600275273535279</v>
      </c>
      <c r="W193" s="5">
        <v>3.4</v>
      </c>
      <c r="X193" s="5"/>
      <c r="Y193" s="5">
        <f t="shared" si="33"/>
        <v>0.2542378738924122</v>
      </c>
      <c r="Z193" s="5">
        <v>8.5</v>
      </c>
      <c r="AA193" s="5"/>
      <c r="AB193" s="5">
        <f t="shared" si="34"/>
        <v>-0.62566219843898285</v>
      </c>
      <c r="AC193" s="5">
        <v>110</v>
      </c>
      <c r="AD193" s="5"/>
      <c r="AE193" s="5">
        <f t="shared" si="35"/>
        <v>0.20113320790377476</v>
      </c>
      <c r="AF193" s="5">
        <v>5500</v>
      </c>
      <c r="AG193" s="5"/>
      <c r="AH193" s="5">
        <f t="shared" si="36"/>
        <v>0.78942452365412208</v>
      </c>
      <c r="AI193" s="5">
        <v>19</v>
      </c>
      <c r="AJ193" s="5"/>
      <c r="AK193" s="5">
        <f t="shared" si="37"/>
        <v>-0.95353876169247687</v>
      </c>
      <c r="AL193" s="5">
        <v>24</v>
      </c>
      <c r="AM193" s="5"/>
      <c r="AN193" s="5">
        <f t="shared" si="38"/>
        <v>-0.99975170327487084</v>
      </c>
      <c r="AO193" s="5">
        <v>13295</v>
      </c>
    </row>
    <row r="194" spans="1:41" x14ac:dyDescent="0.2">
      <c r="A194" s="5"/>
      <c r="B194" s="5">
        <v>100.4</v>
      </c>
      <c r="C194" s="5"/>
      <c r="D194" s="5">
        <f t="shared" si="26"/>
        <v>0.28712277209891346</v>
      </c>
      <c r="E194" s="5">
        <v>180.2</v>
      </c>
      <c r="F194" s="5"/>
      <c r="G194" s="5">
        <f t="shared" si="27"/>
        <v>0.49835940834880582</v>
      </c>
      <c r="H194" s="5">
        <v>66.900000000000006</v>
      </c>
      <c r="I194" s="5"/>
      <c r="J194" s="5">
        <f t="shared" si="28"/>
        <v>0.6859413632238891</v>
      </c>
      <c r="K194" s="5">
        <v>55.1</v>
      </c>
      <c r="L194" s="5"/>
      <c r="M194" s="5">
        <f t="shared" si="29"/>
        <v>0.56276226207738689</v>
      </c>
      <c r="N194" s="5">
        <v>2579</v>
      </c>
      <c r="O194" s="5"/>
      <c r="P194" s="5">
        <f t="shared" si="30"/>
        <v>4.5006793390388128E-2</v>
      </c>
      <c r="Q194" s="5">
        <v>97</v>
      </c>
      <c r="R194" s="5"/>
      <c r="S194" s="5">
        <f t="shared" si="31"/>
        <v>-0.81151625133292049</v>
      </c>
      <c r="T194" s="5">
        <v>3.01</v>
      </c>
      <c r="U194" s="5"/>
      <c r="V194" s="5">
        <f t="shared" si="32"/>
        <v>-1.1805926855777371</v>
      </c>
      <c r="W194" s="5">
        <v>3.4</v>
      </c>
      <c r="X194" s="5"/>
      <c r="Y194" s="5">
        <f t="shared" si="33"/>
        <v>0.2542378738924122</v>
      </c>
      <c r="Z194" s="9">
        <v>10.75</v>
      </c>
      <c r="AA194" s="8">
        <v>23</v>
      </c>
      <c r="AB194" s="5">
        <f t="shared" si="34"/>
        <v>2.0385428332262649</v>
      </c>
      <c r="AC194" s="5">
        <v>68</v>
      </c>
      <c r="AD194" s="5"/>
      <c r="AE194" s="5">
        <f t="shared" si="35"/>
        <v>-0.97934185688934094</v>
      </c>
      <c r="AF194" s="5">
        <v>4500</v>
      </c>
      <c r="AG194" s="5"/>
      <c r="AH194" s="5">
        <f t="shared" si="36"/>
        <v>-1.3136557537870106</v>
      </c>
      <c r="AI194" s="5">
        <v>33</v>
      </c>
      <c r="AJ194" s="5"/>
      <c r="AK194" s="5">
        <f t="shared" si="37"/>
        <v>1.1953864413365054</v>
      </c>
      <c r="AL194" s="5">
        <v>38</v>
      </c>
      <c r="AM194" s="5"/>
      <c r="AN194" s="5">
        <f t="shared" si="38"/>
        <v>1.0953833010324527</v>
      </c>
      <c r="AO194" s="5">
        <v>13845</v>
      </c>
    </row>
    <row r="195" spans="1:41" x14ac:dyDescent="0.2">
      <c r="A195" s="5"/>
      <c r="B195" s="5">
        <v>100.4</v>
      </c>
      <c r="C195" s="5"/>
      <c r="D195" s="5">
        <f t="shared" ref="D195:D206" si="39">(B195-$B$208)/($B$209)</f>
        <v>0.28712277209891346</v>
      </c>
      <c r="E195" s="5">
        <v>183.1</v>
      </c>
      <c r="F195" s="5"/>
      <c r="G195" s="5">
        <f t="shared" ref="G195:G206" si="40">(E195-$E$208)/($E$209)</f>
        <v>0.73336747391822932</v>
      </c>
      <c r="H195" s="5">
        <v>66.900000000000006</v>
      </c>
      <c r="I195" s="5"/>
      <c r="J195" s="5">
        <f t="shared" ref="J195:J206" si="41">(H195-$H$208)/($H$209)</f>
        <v>0.6859413632238891</v>
      </c>
      <c r="K195" s="5">
        <v>55.1</v>
      </c>
      <c r="L195" s="5"/>
      <c r="M195" s="5">
        <f t="shared" ref="M195:M206" si="42">(K195-$K$208)/($K$209)</f>
        <v>0.56276226207738689</v>
      </c>
      <c r="N195" s="5">
        <v>2563</v>
      </c>
      <c r="O195" s="5"/>
      <c r="P195" s="5">
        <f t="shared" ref="P195:P206" si="43">(N195-$N$208)/($N$209)</f>
        <v>1.4277758769140692E-2</v>
      </c>
      <c r="Q195" s="5">
        <v>109</v>
      </c>
      <c r="R195" s="5"/>
      <c r="S195" s="5">
        <f t="shared" ref="S195:S206" si="44">(Q195-$Q$208)/($Q$209)</f>
        <v>-0.45830854109247748</v>
      </c>
      <c r="T195" s="5">
        <v>3.19</v>
      </c>
      <c r="U195" s="5"/>
      <c r="V195" s="5">
        <f t="shared" ref="V195:V206" si="45">(T195-$T$208)/($T$209)</f>
        <v>-0.51600275273535279</v>
      </c>
      <c r="W195" s="5">
        <v>3.4</v>
      </c>
      <c r="X195" s="5"/>
      <c r="Y195" s="5">
        <f t="shared" ref="Y195:Y206" si="46">(W195-$W$208)/($W$209)</f>
        <v>0.2542378738924122</v>
      </c>
      <c r="Z195" s="5">
        <v>9</v>
      </c>
      <c r="AA195" s="5"/>
      <c r="AB195" s="5">
        <f t="shared" ref="AB195:AB206" si="47">(Z195-$Z$208)/($Z$209)</f>
        <v>-3.3616635846705621E-2</v>
      </c>
      <c r="AC195" s="5">
        <v>88</v>
      </c>
      <c r="AD195" s="5"/>
      <c r="AE195" s="5">
        <f t="shared" ref="AE195:AE206" si="48">(AC195-$AC$208)/($AC$209)</f>
        <v>-0.41721087365452392</v>
      </c>
      <c r="AF195" s="5">
        <v>5500</v>
      </c>
      <c r="AG195" s="5"/>
      <c r="AH195" s="5">
        <f t="shared" ref="AH195:AH206" si="49">(AF195-$AF$208)/($AF$209)</f>
        <v>0.78942452365412208</v>
      </c>
      <c r="AI195" s="5">
        <v>25</v>
      </c>
      <c r="AJ195" s="5"/>
      <c r="AK195" s="5">
        <f t="shared" ref="AK195:AK206" si="50">(AI195-$AI$208)/($AI$209)</f>
        <v>-3.2570817537198683E-2</v>
      </c>
      <c r="AL195" s="5">
        <v>31</v>
      </c>
      <c r="AM195" s="5"/>
      <c r="AN195" s="5">
        <f t="shared" ref="AN195:AN206" si="51">(AL195-$AL$208)/($AL$209)</f>
        <v>4.7815798878790942E-2</v>
      </c>
      <c r="AO195" s="5">
        <v>12290</v>
      </c>
    </row>
    <row r="196" spans="1:41" x14ac:dyDescent="0.2">
      <c r="A196" s="5"/>
      <c r="B196" s="5">
        <v>104.3</v>
      </c>
      <c r="C196" s="5"/>
      <c r="D196" s="5">
        <f t="shared" si="39"/>
        <v>0.95009650868546802</v>
      </c>
      <c r="E196" s="5">
        <v>188.8</v>
      </c>
      <c r="F196" s="5"/>
      <c r="G196" s="5">
        <f t="shared" si="40"/>
        <v>1.1952798786581311</v>
      </c>
      <c r="H196" s="5">
        <v>67.2</v>
      </c>
      <c r="I196" s="5"/>
      <c r="J196" s="5">
        <f t="shared" si="41"/>
        <v>0.82759815918852153</v>
      </c>
      <c r="K196" s="5">
        <v>56.2</v>
      </c>
      <c r="L196" s="5"/>
      <c r="M196" s="5">
        <f t="shared" si="42"/>
        <v>1.0129321453638509</v>
      </c>
      <c r="N196" s="5">
        <v>2912</v>
      </c>
      <c r="O196" s="5"/>
      <c r="P196" s="5">
        <f t="shared" si="43"/>
        <v>0.68455482644510035</v>
      </c>
      <c r="Q196" s="5">
        <v>141</v>
      </c>
      <c r="R196" s="5"/>
      <c r="S196" s="5">
        <f t="shared" si="44"/>
        <v>0.48357868621537053</v>
      </c>
      <c r="T196" s="5">
        <v>3.78</v>
      </c>
      <c r="U196" s="5"/>
      <c r="V196" s="5">
        <f t="shared" si="45"/>
        <v>1.6623753604702374</v>
      </c>
      <c r="W196" s="5">
        <v>3.15</v>
      </c>
      <c r="X196" s="5"/>
      <c r="Y196" s="5">
        <f t="shared" si="46"/>
        <v>-0.68113118834632147</v>
      </c>
      <c r="Z196" s="5">
        <v>9.5</v>
      </c>
      <c r="AA196" s="5"/>
      <c r="AB196" s="5">
        <f t="shared" si="47"/>
        <v>0.55842892674557165</v>
      </c>
      <c r="AC196" s="5">
        <v>114</v>
      </c>
      <c r="AD196" s="5"/>
      <c r="AE196" s="5">
        <f t="shared" si="48"/>
        <v>0.31355940455073816</v>
      </c>
      <c r="AF196" s="5">
        <v>5400</v>
      </c>
      <c r="AG196" s="5"/>
      <c r="AH196" s="5">
        <f t="shared" si="49"/>
        <v>0.5791164959100088</v>
      </c>
      <c r="AI196" s="5">
        <v>23</v>
      </c>
      <c r="AJ196" s="5"/>
      <c r="AK196" s="5">
        <f t="shared" si="50"/>
        <v>-0.3395601322556247</v>
      </c>
      <c r="AL196" s="5">
        <v>28</v>
      </c>
      <c r="AM196" s="5"/>
      <c r="AN196" s="5">
        <f t="shared" si="51"/>
        <v>-0.40114170204420696</v>
      </c>
      <c r="AO196" s="5">
        <v>12940</v>
      </c>
    </row>
    <row r="197" spans="1:41" x14ac:dyDescent="0.2">
      <c r="A197" s="5"/>
      <c r="B197" s="5">
        <v>104.3</v>
      </c>
      <c r="C197" s="5"/>
      <c r="D197" s="5">
        <f t="shared" si="39"/>
        <v>0.95009650868546802</v>
      </c>
      <c r="E197" s="5">
        <v>188.8</v>
      </c>
      <c r="F197" s="5"/>
      <c r="G197" s="5">
        <f t="shared" si="40"/>
        <v>1.1952798786581311</v>
      </c>
      <c r="H197" s="5">
        <v>67.2</v>
      </c>
      <c r="I197" s="5"/>
      <c r="J197" s="5">
        <f t="shared" si="41"/>
        <v>0.82759815918852153</v>
      </c>
      <c r="K197" s="5">
        <v>57.5</v>
      </c>
      <c r="L197" s="5"/>
      <c r="M197" s="5">
        <f t="shared" si="42"/>
        <v>1.5449510983387611</v>
      </c>
      <c r="N197" s="5">
        <v>3034</v>
      </c>
      <c r="O197" s="5"/>
      <c r="P197" s="5">
        <f t="shared" si="43"/>
        <v>0.91886371543211209</v>
      </c>
      <c r="Q197" s="5">
        <v>141</v>
      </c>
      <c r="R197" s="5"/>
      <c r="S197" s="5">
        <f t="shared" si="44"/>
        <v>0.48357868621537053</v>
      </c>
      <c r="T197" s="5">
        <v>3.78</v>
      </c>
      <c r="U197" s="5"/>
      <c r="V197" s="5">
        <f t="shared" si="45"/>
        <v>1.6623753604702374</v>
      </c>
      <c r="W197" s="5">
        <v>3.15</v>
      </c>
      <c r="X197" s="5"/>
      <c r="Y197" s="5">
        <f t="shared" si="46"/>
        <v>-0.68113118834632147</v>
      </c>
      <c r="Z197" s="5">
        <v>9.5</v>
      </c>
      <c r="AA197" s="5"/>
      <c r="AB197" s="5">
        <f t="shared" si="47"/>
        <v>0.55842892674557165</v>
      </c>
      <c r="AC197" s="5">
        <v>114</v>
      </c>
      <c r="AD197" s="5"/>
      <c r="AE197" s="5">
        <f t="shared" si="48"/>
        <v>0.31355940455073816</v>
      </c>
      <c r="AF197" s="5">
        <v>5400</v>
      </c>
      <c r="AG197" s="5"/>
      <c r="AH197" s="5">
        <f t="shared" si="49"/>
        <v>0.5791164959100088</v>
      </c>
      <c r="AI197" s="5">
        <v>23</v>
      </c>
      <c r="AJ197" s="5"/>
      <c r="AK197" s="5">
        <f t="shared" si="50"/>
        <v>-0.3395601322556247</v>
      </c>
      <c r="AL197" s="5">
        <v>28</v>
      </c>
      <c r="AM197" s="5"/>
      <c r="AN197" s="5">
        <f t="shared" si="51"/>
        <v>-0.40114170204420696</v>
      </c>
      <c r="AO197" s="5">
        <v>13415</v>
      </c>
    </row>
    <row r="198" spans="1:41" x14ac:dyDescent="0.2">
      <c r="A198" s="5"/>
      <c r="B198" s="5">
        <v>104.3</v>
      </c>
      <c r="C198" s="5"/>
      <c r="D198" s="5">
        <f t="shared" si="39"/>
        <v>0.95009650868546802</v>
      </c>
      <c r="E198" s="5">
        <v>188.8</v>
      </c>
      <c r="F198" s="5"/>
      <c r="G198" s="5">
        <f t="shared" si="40"/>
        <v>1.1952798786581311</v>
      </c>
      <c r="H198" s="5">
        <v>67.2</v>
      </c>
      <c r="I198" s="5"/>
      <c r="J198" s="5">
        <f t="shared" si="41"/>
        <v>0.82759815918852153</v>
      </c>
      <c r="K198" s="5">
        <v>56.2</v>
      </c>
      <c r="L198" s="5"/>
      <c r="M198" s="5">
        <f t="shared" si="42"/>
        <v>1.0129321453638509</v>
      </c>
      <c r="N198" s="5">
        <v>2935</v>
      </c>
      <c r="O198" s="5"/>
      <c r="P198" s="5">
        <f t="shared" si="43"/>
        <v>0.72872781371314355</v>
      </c>
      <c r="Q198" s="5">
        <v>141</v>
      </c>
      <c r="R198" s="5"/>
      <c r="S198" s="5">
        <f t="shared" si="44"/>
        <v>0.48357868621537053</v>
      </c>
      <c r="T198" s="5">
        <v>3.78</v>
      </c>
      <c r="U198" s="5"/>
      <c r="V198" s="5">
        <f t="shared" si="45"/>
        <v>1.6623753604702374</v>
      </c>
      <c r="W198" s="5">
        <v>3.15</v>
      </c>
      <c r="X198" s="5"/>
      <c r="Y198" s="5">
        <f t="shared" si="46"/>
        <v>-0.68113118834632147</v>
      </c>
      <c r="Z198" s="5">
        <v>9.5</v>
      </c>
      <c r="AA198" s="5"/>
      <c r="AB198" s="5">
        <f t="shared" si="47"/>
        <v>0.55842892674557165</v>
      </c>
      <c r="AC198" s="5">
        <v>114</v>
      </c>
      <c r="AD198" s="5"/>
      <c r="AE198" s="5">
        <f t="shared" si="48"/>
        <v>0.31355940455073816</v>
      </c>
      <c r="AF198" s="5">
        <v>5400</v>
      </c>
      <c r="AG198" s="5"/>
      <c r="AH198" s="5">
        <f t="shared" si="49"/>
        <v>0.5791164959100088</v>
      </c>
      <c r="AI198" s="5">
        <v>24</v>
      </c>
      <c r="AJ198" s="5"/>
      <c r="AK198" s="5">
        <f t="shared" si="50"/>
        <v>-0.1860654748964117</v>
      </c>
      <c r="AL198" s="5">
        <v>28</v>
      </c>
      <c r="AM198" s="5"/>
      <c r="AN198" s="5">
        <f t="shared" si="51"/>
        <v>-0.40114170204420696</v>
      </c>
      <c r="AO198" s="5">
        <v>15985</v>
      </c>
    </row>
    <row r="199" spans="1:41" x14ac:dyDescent="0.2">
      <c r="A199" s="5"/>
      <c r="B199" s="5">
        <v>104.3</v>
      </c>
      <c r="C199" s="5"/>
      <c r="D199" s="5">
        <f t="shared" si="39"/>
        <v>0.95009650868546802</v>
      </c>
      <c r="E199" s="5">
        <v>188.8</v>
      </c>
      <c r="F199" s="5"/>
      <c r="G199" s="5">
        <f t="shared" si="40"/>
        <v>1.1952798786581311</v>
      </c>
      <c r="H199" s="5">
        <v>67.2</v>
      </c>
      <c r="I199" s="5"/>
      <c r="J199" s="5">
        <f t="shared" si="41"/>
        <v>0.82759815918852153</v>
      </c>
      <c r="K199" s="5">
        <v>57.5</v>
      </c>
      <c r="L199" s="5"/>
      <c r="M199" s="5">
        <f t="shared" si="42"/>
        <v>1.5449510983387611</v>
      </c>
      <c r="N199" s="5">
        <v>3042</v>
      </c>
      <c r="O199" s="5"/>
      <c r="P199" s="5">
        <f t="shared" si="43"/>
        <v>0.93422823274273581</v>
      </c>
      <c r="Q199" s="5">
        <v>141</v>
      </c>
      <c r="R199" s="5"/>
      <c r="S199" s="5">
        <f t="shared" si="44"/>
        <v>0.48357868621537053</v>
      </c>
      <c r="T199" s="5">
        <v>3.78</v>
      </c>
      <c r="U199" s="5"/>
      <c r="V199" s="5">
        <f t="shared" si="45"/>
        <v>1.6623753604702374</v>
      </c>
      <c r="W199" s="5">
        <v>3.15</v>
      </c>
      <c r="X199" s="5"/>
      <c r="Y199" s="5">
        <f t="shared" si="46"/>
        <v>-0.68113118834632147</v>
      </c>
      <c r="Z199" s="5">
        <v>9.5</v>
      </c>
      <c r="AA199" s="5"/>
      <c r="AB199" s="5">
        <f t="shared" si="47"/>
        <v>0.55842892674557165</v>
      </c>
      <c r="AC199" s="5">
        <v>114</v>
      </c>
      <c r="AD199" s="5"/>
      <c r="AE199" s="5">
        <f t="shared" si="48"/>
        <v>0.31355940455073816</v>
      </c>
      <c r="AF199" s="5">
        <v>5400</v>
      </c>
      <c r="AG199" s="5"/>
      <c r="AH199" s="5">
        <f t="shared" si="49"/>
        <v>0.5791164959100088</v>
      </c>
      <c r="AI199" s="5">
        <v>24</v>
      </c>
      <c r="AJ199" s="5"/>
      <c r="AK199" s="5">
        <f t="shared" si="50"/>
        <v>-0.1860654748964117</v>
      </c>
      <c r="AL199" s="5">
        <v>28</v>
      </c>
      <c r="AM199" s="5"/>
      <c r="AN199" s="5">
        <f t="shared" si="51"/>
        <v>-0.40114170204420696</v>
      </c>
      <c r="AO199" s="5">
        <v>16515</v>
      </c>
    </row>
    <row r="200" spans="1:41" x14ac:dyDescent="0.2">
      <c r="A200" s="5"/>
      <c r="B200" s="5">
        <v>104.3</v>
      </c>
      <c r="C200" s="5"/>
      <c r="D200" s="5">
        <f t="shared" si="39"/>
        <v>0.95009650868546802</v>
      </c>
      <c r="E200" s="5">
        <v>188.8</v>
      </c>
      <c r="F200" s="5"/>
      <c r="G200" s="5">
        <f t="shared" si="40"/>
        <v>1.1952798786581311</v>
      </c>
      <c r="H200" s="5">
        <v>67.2</v>
      </c>
      <c r="I200" s="5"/>
      <c r="J200" s="5">
        <f t="shared" si="41"/>
        <v>0.82759815918852153</v>
      </c>
      <c r="K200" s="5">
        <v>56.2</v>
      </c>
      <c r="L200" s="5"/>
      <c r="M200" s="5">
        <f t="shared" si="42"/>
        <v>1.0129321453638509</v>
      </c>
      <c r="N200" s="5">
        <v>3045</v>
      </c>
      <c r="O200" s="5"/>
      <c r="P200" s="5">
        <f t="shared" si="43"/>
        <v>0.93998992673421966</v>
      </c>
      <c r="Q200" s="5">
        <v>130</v>
      </c>
      <c r="R200" s="5"/>
      <c r="S200" s="5">
        <f t="shared" si="44"/>
        <v>0.15980495182829779</v>
      </c>
      <c r="T200" s="5">
        <v>3.62</v>
      </c>
      <c r="U200" s="5"/>
      <c r="V200" s="5">
        <f t="shared" si="45"/>
        <v>1.0716287534992308</v>
      </c>
      <c r="W200" s="5">
        <v>3.15</v>
      </c>
      <c r="X200" s="5"/>
      <c r="Y200" s="5">
        <f t="shared" si="46"/>
        <v>-0.68113118834632147</v>
      </c>
      <c r="Z200" s="5">
        <v>7.5</v>
      </c>
      <c r="AA200" s="5"/>
      <c r="AB200" s="5">
        <f t="shared" si="47"/>
        <v>-1.8097533236235375</v>
      </c>
      <c r="AC200" s="5">
        <v>162</v>
      </c>
      <c r="AD200" s="5"/>
      <c r="AE200" s="5">
        <f t="shared" si="48"/>
        <v>1.662673764314299</v>
      </c>
      <c r="AF200" s="5">
        <v>5100</v>
      </c>
      <c r="AG200" s="5"/>
      <c r="AH200" s="5">
        <f t="shared" si="49"/>
        <v>-5.1807587322331039E-2</v>
      </c>
      <c r="AI200" s="5">
        <v>17</v>
      </c>
      <c r="AJ200" s="5"/>
      <c r="AK200" s="5">
        <f t="shared" si="50"/>
        <v>-1.2605280764109028</v>
      </c>
      <c r="AL200" s="5">
        <v>22</v>
      </c>
      <c r="AM200" s="5"/>
      <c r="AN200" s="5">
        <f t="shared" si="51"/>
        <v>-1.2990567038902028</v>
      </c>
      <c r="AO200" s="5">
        <v>18420</v>
      </c>
    </row>
    <row r="201" spans="1:41" x14ac:dyDescent="0.2">
      <c r="A201" s="5"/>
      <c r="B201" s="5">
        <v>104.3</v>
      </c>
      <c r="C201" s="5"/>
      <c r="D201" s="5">
        <f t="shared" si="39"/>
        <v>0.95009650868546802</v>
      </c>
      <c r="E201" s="5">
        <v>188.8</v>
      </c>
      <c r="F201" s="5"/>
      <c r="G201" s="5">
        <f t="shared" si="40"/>
        <v>1.1952798786581311</v>
      </c>
      <c r="H201" s="5">
        <v>67.2</v>
      </c>
      <c r="I201" s="5"/>
      <c r="J201" s="5">
        <f t="shared" si="41"/>
        <v>0.82759815918852153</v>
      </c>
      <c r="K201" s="5">
        <v>57.5</v>
      </c>
      <c r="L201" s="5"/>
      <c r="M201" s="5">
        <f t="shared" si="42"/>
        <v>1.5449510983387611</v>
      </c>
      <c r="N201" s="5">
        <v>3157</v>
      </c>
      <c r="O201" s="5"/>
      <c r="P201" s="5">
        <f t="shared" si="43"/>
        <v>1.1550931690829518</v>
      </c>
      <c r="Q201" s="5">
        <v>130</v>
      </c>
      <c r="R201" s="5"/>
      <c r="S201" s="5">
        <f t="shared" si="44"/>
        <v>0.15980495182829779</v>
      </c>
      <c r="T201" s="5">
        <v>3.62</v>
      </c>
      <c r="U201" s="5"/>
      <c r="V201" s="5">
        <f t="shared" si="45"/>
        <v>1.0716287534992308</v>
      </c>
      <c r="W201" s="5">
        <v>3.15</v>
      </c>
      <c r="X201" s="5"/>
      <c r="Y201" s="5">
        <f t="shared" si="46"/>
        <v>-0.68113118834632147</v>
      </c>
      <c r="Z201" s="5">
        <v>7.5</v>
      </c>
      <c r="AA201" s="5"/>
      <c r="AB201" s="5">
        <f t="shared" si="47"/>
        <v>-1.8097533236235375</v>
      </c>
      <c r="AC201" s="5">
        <v>162</v>
      </c>
      <c r="AD201" s="5"/>
      <c r="AE201" s="5">
        <f t="shared" si="48"/>
        <v>1.662673764314299</v>
      </c>
      <c r="AF201" s="5">
        <v>5100</v>
      </c>
      <c r="AG201" s="5"/>
      <c r="AH201" s="5">
        <f t="shared" si="49"/>
        <v>-5.1807587322331039E-2</v>
      </c>
      <c r="AI201" s="5">
        <v>17</v>
      </c>
      <c r="AJ201" s="5"/>
      <c r="AK201" s="5">
        <f t="shared" si="50"/>
        <v>-1.2605280764109028</v>
      </c>
      <c r="AL201" s="5">
        <v>22</v>
      </c>
      <c r="AM201" s="5"/>
      <c r="AN201" s="5">
        <f t="shared" si="51"/>
        <v>-1.2990567038902028</v>
      </c>
      <c r="AO201" s="5">
        <v>18950</v>
      </c>
    </row>
    <row r="202" spans="1:41" x14ac:dyDescent="0.2">
      <c r="A202" s="5"/>
      <c r="B202" s="5">
        <v>109.1</v>
      </c>
      <c r="C202" s="5"/>
      <c r="D202" s="5">
        <f t="shared" si="39"/>
        <v>1.7660641844843057</v>
      </c>
      <c r="E202" s="5">
        <v>188.8</v>
      </c>
      <c r="F202" s="5"/>
      <c r="G202" s="5">
        <f t="shared" si="40"/>
        <v>1.1952798786581311</v>
      </c>
      <c r="H202" s="5">
        <v>68.900000000000006</v>
      </c>
      <c r="I202" s="5"/>
      <c r="J202" s="5">
        <f t="shared" si="41"/>
        <v>1.6303200029881142</v>
      </c>
      <c r="K202" s="5">
        <v>55.5</v>
      </c>
      <c r="L202" s="5"/>
      <c r="M202" s="5">
        <f t="shared" si="42"/>
        <v>0.72646040145428215</v>
      </c>
      <c r="N202" s="5">
        <v>2952</v>
      </c>
      <c r="O202" s="5"/>
      <c r="P202" s="5">
        <f t="shared" si="43"/>
        <v>0.76137741299821893</v>
      </c>
      <c r="Q202" s="5">
        <v>141</v>
      </c>
      <c r="R202" s="5"/>
      <c r="S202" s="5">
        <f t="shared" si="44"/>
        <v>0.48357868621537053</v>
      </c>
      <c r="T202" s="5">
        <v>3.78</v>
      </c>
      <c r="U202" s="5"/>
      <c r="V202" s="5">
        <f t="shared" si="45"/>
        <v>1.6623753604702374</v>
      </c>
      <c r="W202" s="5">
        <v>3.15</v>
      </c>
      <c r="X202" s="5"/>
      <c r="Y202" s="5">
        <f t="shared" si="46"/>
        <v>-0.68113118834632147</v>
      </c>
      <c r="Z202" s="5">
        <v>9.5</v>
      </c>
      <c r="AA202" s="5"/>
      <c r="AB202" s="5">
        <f t="shared" si="47"/>
        <v>0.55842892674557165</v>
      </c>
      <c r="AC202" s="5">
        <v>114</v>
      </c>
      <c r="AD202" s="5"/>
      <c r="AE202" s="5">
        <f t="shared" si="48"/>
        <v>0.31355940455073816</v>
      </c>
      <c r="AF202" s="5">
        <v>5400</v>
      </c>
      <c r="AG202" s="5"/>
      <c r="AH202" s="5">
        <f t="shared" si="49"/>
        <v>0.5791164959100088</v>
      </c>
      <c r="AI202" s="5">
        <v>23</v>
      </c>
      <c r="AJ202" s="5"/>
      <c r="AK202" s="5">
        <f t="shared" si="50"/>
        <v>-0.3395601322556247</v>
      </c>
      <c r="AL202" s="5">
        <v>28</v>
      </c>
      <c r="AM202" s="5"/>
      <c r="AN202" s="5">
        <f t="shared" si="51"/>
        <v>-0.40114170204420696</v>
      </c>
      <c r="AO202" s="5">
        <v>16845</v>
      </c>
    </row>
    <row r="203" spans="1:41" x14ac:dyDescent="0.2">
      <c r="A203" s="5"/>
      <c r="B203" s="5">
        <v>109.1</v>
      </c>
      <c r="C203" s="5"/>
      <c r="D203" s="5">
        <f t="shared" si="39"/>
        <v>1.7660641844843057</v>
      </c>
      <c r="E203" s="5">
        <v>188.8</v>
      </c>
      <c r="F203" s="5"/>
      <c r="G203" s="5">
        <f t="shared" si="40"/>
        <v>1.1952798786581311</v>
      </c>
      <c r="H203" s="5">
        <v>68.8</v>
      </c>
      <c r="I203" s="5"/>
      <c r="J203" s="5">
        <f t="shared" si="41"/>
        <v>1.5831010709998989</v>
      </c>
      <c r="K203" s="5">
        <v>55.5</v>
      </c>
      <c r="L203" s="5"/>
      <c r="M203" s="5">
        <f t="shared" si="42"/>
        <v>0.72646040145428215</v>
      </c>
      <c r="N203" s="5">
        <v>3049</v>
      </c>
      <c r="O203" s="5"/>
      <c r="P203" s="5">
        <f t="shared" si="43"/>
        <v>0.94767218538953157</v>
      </c>
      <c r="Q203" s="5">
        <v>141</v>
      </c>
      <c r="R203" s="5"/>
      <c r="S203" s="5">
        <f t="shared" si="44"/>
        <v>0.48357868621537053</v>
      </c>
      <c r="T203" s="5">
        <v>3.78</v>
      </c>
      <c r="U203" s="5"/>
      <c r="V203" s="5">
        <f t="shared" si="45"/>
        <v>1.6623753604702374</v>
      </c>
      <c r="W203" s="5">
        <v>3.15</v>
      </c>
      <c r="X203" s="5"/>
      <c r="Y203" s="5">
        <f t="shared" si="46"/>
        <v>-0.68113118834632147</v>
      </c>
      <c r="Z203" s="5">
        <v>8.6999999999999993</v>
      </c>
      <c r="AA203" s="5"/>
      <c r="AB203" s="5">
        <f t="shared" si="47"/>
        <v>-0.38884397340207283</v>
      </c>
      <c r="AC203" s="5">
        <v>160</v>
      </c>
      <c r="AD203" s="5"/>
      <c r="AE203" s="5">
        <f t="shared" si="48"/>
        <v>1.6064606659908174</v>
      </c>
      <c r="AF203" s="5">
        <v>5300</v>
      </c>
      <c r="AG203" s="5"/>
      <c r="AH203" s="5">
        <f t="shared" si="49"/>
        <v>0.36880846816589552</v>
      </c>
      <c r="AI203" s="5">
        <v>19</v>
      </c>
      <c r="AJ203" s="5"/>
      <c r="AK203" s="5">
        <f t="shared" si="50"/>
        <v>-0.95353876169247687</v>
      </c>
      <c r="AL203" s="5">
        <v>25</v>
      </c>
      <c r="AM203" s="5"/>
      <c r="AN203" s="5">
        <f t="shared" si="51"/>
        <v>-0.85009920296720487</v>
      </c>
      <c r="AO203" s="5">
        <v>19045</v>
      </c>
    </row>
    <row r="204" spans="1:41" x14ac:dyDescent="0.2">
      <c r="A204" s="5"/>
      <c r="B204" s="5">
        <v>109.1</v>
      </c>
      <c r="C204" s="5"/>
      <c r="D204" s="5">
        <f t="shared" si="39"/>
        <v>1.7660641844843057</v>
      </c>
      <c r="E204" s="5">
        <v>188.8</v>
      </c>
      <c r="F204" s="5"/>
      <c r="G204" s="5">
        <f t="shared" si="40"/>
        <v>1.1952798786581311</v>
      </c>
      <c r="H204" s="5">
        <v>68.900000000000006</v>
      </c>
      <c r="I204" s="5"/>
      <c r="J204" s="5">
        <f t="shared" si="41"/>
        <v>1.6303200029881142</v>
      </c>
      <c r="K204" s="5">
        <v>55.5</v>
      </c>
      <c r="L204" s="5"/>
      <c r="M204" s="5">
        <f t="shared" si="42"/>
        <v>0.72646040145428215</v>
      </c>
      <c r="N204" s="5">
        <v>3012</v>
      </c>
      <c r="O204" s="5"/>
      <c r="P204" s="5">
        <f t="shared" si="43"/>
        <v>0.87661129282789685</v>
      </c>
      <c r="Q204" s="5">
        <v>173</v>
      </c>
      <c r="R204" s="5"/>
      <c r="S204" s="5">
        <f t="shared" si="44"/>
        <v>1.4254659135232186</v>
      </c>
      <c r="T204" s="5">
        <v>3.58</v>
      </c>
      <c r="U204" s="5"/>
      <c r="V204" s="5">
        <f t="shared" si="45"/>
        <v>0.92394210175647884</v>
      </c>
      <c r="W204" s="5">
        <v>2.87</v>
      </c>
      <c r="X204" s="5"/>
      <c r="Y204" s="5">
        <f t="shared" si="46"/>
        <v>-1.7287445380537025</v>
      </c>
      <c r="Z204" s="5">
        <v>8.8000000000000007</v>
      </c>
      <c r="AA204" s="5"/>
      <c r="AB204" s="5">
        <f t="shared" si="47"/>
        <v>-0.27043486088361568</v>
      </c>
      <c r="AC204" s="5">
        <v>134</v>
      </c>
      <c r="AD204" s="5"/>
      <c r="AE204" s="5">
        <f t="shared" si="48"/>
        <v>0.87569038778555519</v>
      </c>
      <c r="AF204" s="5">
        <v>5500</v>
      </c>
      <c r="AG204" s="5"/>
      <c r="AH204" s="5">
        <f t="shared" si="49"/>
        <v>0.78942452365412208</v>
      </c>
      <c r="AI204" s="5">
        <v>18</v>
      </c>
      <c r="AJ204" s="5"/>
      <c r="AK204" s="5">
        <f t="shared" si="50"/>
        <v>-1.1070334190516897</v>
      </c>
      <c r="AL204" s="5">
        <v>23</v>
      </c>
      <c r="AM204" s="5"/>
      <c r="AN204" s="5">
        <f t="shared" si="51"/>
        <v>-1.1494042035825369</v>
      </c>
      <c r="AO204" s="5">
        <v>21485</v>
      </c>
    </row>
    <row r="205" spans="1:41" x14ac:dyDescent="0.2">
      <c r="A205" s="5"/>
      <c r="B205" s="5">
        <v>109.1</v>
      </c>
      <c r="C205" s="5"/>
      <c r="D205" s="5">
        <f t="shared" si="39"/>
        <v>1.7660641844843057</v>
      </c>
      <c r="E205" s="5">
        <v>188.8</v>
      </c>
      <c r="F205" s="5"/>
      <c r="G205" s="5">
        <f t="shared" si="40"/>
        <v>1.1952798786581311</v>
      </c>
      <c r="H205" s="5">
        <v>68.900000000000006</v>
      </c>
      <c r="I205" s="5"/>
      <c r="J205" s="5">
        <f t="shared" si="41"/>
        <v>1.6303200029881142</v>
      </c>
      <c r="K205" s="5">
        <v>55.5</v>
      </c>
      <c r="L205" s="5"/>
      <c r="M205" s="5">
        <f t="shared" si="42"/>
        <v>0.72646040145428215</v>
      </c>
      <c r="N205" s="5">
        <v>3217</v>
      </c>
      <c r="O205" s="5"/>
      <c r="P205" s="5">
        <f t="shared" si="43"/>
        <v>1.2703270489126297</v>
      </c>
      <c r="Q205" s="5">
        <v>145</v>
      </c>
      <c r="R205" s="5"/>
      <c r="S205" s="5">
        <f t="shared" si="44"/>
        <v>0.60131458962885154</v>
      </c>
      <c r="T205" s="5">
        <v>3.01</v>
      </c>
      <c r="U205" s="5"/>
      <c r="V205" s="5">
        <f t="shared" si="45"/>
        <v>-1.1805926855777371</v>
      </c>
      <c r="W205" s="5">
        <v>3.4</v>
      </c>
      <c r="X205" s="5"/>
      <c r="Y205" s="5">
        <f t="shared" si="46"/>
        <v>0.2542378738924122</v>
      </c>
      <c r="Z205" s="9">
        <v>10.75</v>
      </c>
      <c r="AA205" s="8">
        <v>23</v>
      </c>
      <c r="AB205" s="5">
        <f t="shared" si="47"/>
        <v>2.0385428332262649</v>
      </c>
      <c r="AC205" s="5">
        <v>106</v>
      </c>
      <c r="AD205" s="5"/>
      <c r="AE205" s="5">
        <f t="shared" si="48"/>
        <v>8.8707011256811366E-2</v>
      </c>
      <c r="AF205" s="5">
        <v>4800</v>
      </c>
      <c r="AG205" s="5"/>
      <c r="AH205" s="5">
        <f t="shared" si="49"/>
        <v>-0.68273167055467088</v>
      </c>
      <c r="AI205" s="5">
        <v>26</v>
      </c>
      <c r="AJ205" s="5"/>
      <c r="AK205" s="5">
        <f t="shared" si="50"/>
        <v>0.12092383982201434</v>
      </c>
      <c r="AL205" s="5">
        <v>27</v>
      </c>
      <c r="AM205" s="5"/>
      <c r="AN205" s="5">
        <f t="shared" si="51"/>
        <v>-0.55079420235187293</v>
      </c>
      <c r="AO205" s="5">
        <v>22470</v>
      </c>
    </row>
    <row r="206" spans="1:41" x14ac:dyDescent="0.2">
      <c r="A206" s="5"/>
      <c r="B206" s="5">
        <v>109.1</v>
      </c>
      <c r="C206" s="5"/>
      <c r="D206" s="5">
        <f t="shared" si="39"/>
        <v>1.7660641844843057</v>
      </c>
      <c r="E206" s="5">
        <v>188.8</v>
      </c>
      <c r="F206" s="5"/>
      <c r="G206" s="5">
        <f t="shared" si="40"/>
        <v>1.1952798786581311</v>
      </c>
      <c r="H206" s="5">
        <v>68.900000000000006</v>
      </c>
      <c r="I206" s="5"/>
      <c r="J206" s="5">
        <f t="shared" si="41"/>
        <v>1.6303200029881142</v>
      </c>
      <c r="K206" s="5">
        <v>55.5</v>
      </c>
      <c r="L206" s="5"/>
      <c r="M206" s="5">
        <f t="shared" si="42"/>
        <v>0.72646040145428215</v>
      </c>
      <c r="N206" s="5">
        <v>3062</v>
      </c>
      <c r="O206" s="5"/>
      <c r="P206" s="5">
        <f t="shared" si="43"/>
        <v>0.97263952601929515</v>
      </c>
      <c r="Q206" s="5">
        <v>141</v>
      </c>
      <c r="R206" s="5"/>
      <c r="S206" s="5">
        <f t="shared" si="44"/>
        <v>0.48357868621537053</v>
      </c>
      <c r="T206" s="5">
        <v>3.78</v>
      </c>
      <c r="U206" s="5"/>
      <c r="V206" s="5">
        <f t="shared" si="45"/>
        <v>1.6623753604702374</v>
      </c>
      <c r="W206" s="5">
        <v>3.15</v>
      </c>
      <c r="X206" s="5"/>
      <c r="Y206" s="5">
        <f t="shared" si="46"/>
        <v>-0.68113118834632147</v>
      </c>
      <c r="Z206" s="5">
        <v>9.5</v>
      </c>
      <c r="AA206" s="5"/>
      <c r="AB206" s="5">
        <f t="shared" si="47"/>
        <v>0.55842892674557165</v>
      </c>
      <c r="AC206" s="5">
        <v>114</v>
      </c>
      <c r="AD206" s="5"/>
      <c r="AE206" s="5">
        <f t="shared" si="48"/>
        <v>0.31355940455073816</v>
      </c>
      <c r="AF206" s="5">
        <v>5400</v>
      </c>
      <c r="AG206" s="5"/>
      <c r="AH206" s="5">
        <f t="shared" si="49"/>
        <v>0.5791164959100088</v>
      </c>
      <c r="AI206" s="5">
        <v>19</v>
      </c>
      <c r="AJ206" s="5"/>
      <c r="AK206" s="5">
        <f t="shared" si="50"/>
        <v>-0.95353876169247687</v>
      </c>
      <c r="AL206" s="5">
        <v>25</v>
      </c>
      <c r="AM206" s="5"/>
      <c r="AN206" s="5">
        <f t="shared" si="51"/>
        <v>-0.85009920296720487</v>
      </c>
      <c r="AO206" s="5">
        <v>22625</v>
      </c>
    </row>
    <row r="207" spans="1:4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x14ac:dyDescent="0.2">
      <c r="A208" s="7" t="s">
        <v>291</v>
      </c>
      <c r="B208" s="5">
        <f>AVERAGE(B2:B206)</f>
        <v>98.710975609756204</v>
      </c>
      <c r="C208" s="5"/>
      <c r="D208" s="5"/>
      <c r="E208" s="5">
        <f t="shared" ref="E208:AO208" si="52">AVERAGE(E2:E206)</f>
        <v>174.05024390243915</v>
      </c>
      <c r="F208" s="5"/>
      <c r="G208" s="5"/>
      <c r="H208" s="5">
        <f t="shared" si="52"/>
        <v>65.447317073170694</v>
      </c>
      <c r="I208" s="5"/>
      <c r="J208" s="5"/>
      <c r="K208" s="5">
        <f t="shared" si="52"/>
        <v>53.724878048780525</v>
      </c>
      <c r="L208" s="5"/>
      <c r="M208" s="5"/>
      <c r="N208" s="5">
        <f t="shared" si="52"/>
        <v>2555.5658536585365</v>
      </c>
      <c r="O208" s="5"/>
      <c r="P208" s="5"/>
      <c r="Q208" s="5">
        <f t="shared" si="52"/>
        <v>124.57073170731708</v>
      </c>
      <c r="R208" s="5"/>
      <c r="S208" s="5"/>
      <c r="T208" s="5">
        <f t="shared" si="52"/>
        <v>3.3297560975609772</v>
      </c>
      <c r="U208" s="5"/>
      <c r="V208" s="5"/>
      <c r="W208" s="5">
        <f t="shared" si="52"/>
        <v>3.3320487804878018</v>
      </c>
      <c r="X208" s="5"/>
      <c r="Y208" s="5"/>
      <c r="Z208" s="5">
        <f t="shared" si="52"/>
        <v>9.0283902439024413</v>
      </c>
      <c r="AA208" s="5"/>
      <c r="AB208" s="5"/>
      <c r="AC208" s="5">
        <f t="shared" si="52"/>
        <v>102.84390243902439</v>
      </c>
      <c r="AD208" s="5"/>
      <c r="AE208" s="5"/>
      <c r="AF208" s="5">
        <f t="shared" si="52"/>
        <v>5124.6341463414637</v>
      </c>
      <c r="AG208" s="5"/>
      <c r="AH208" s="5"/>
      <c r="AI208" s="5">
        <f t="shared" si="52"/>
        <v>25.212195121951218</v>
      </c>
      <c r="AJ208" s="5"/>
      <c r="AK208" s="5"/>
      <c r="AL208" s="5">
        <f t="shared" si="52"/>
        <v>30.680487804878048</v>
      </c>
      <c r="AM208" s="5"/>
      <c r="AN208" s="5"/>
      <c r="AO208" s="5">
        <f t="shared" si="52"/>
        <v>13276.710570731706</v>
      </c>
    </row>
    <row r="209" spans="1:41" x14ac:dyDescent="0.2">
      <c r="A209" s="7" t="s">
        <v>292</v>
      </c>
      <c r="B209" s="1">
        <f>STDEV(B2:B206)</f>
        <v>5.8825859680051247</v>
      </c>
      <c r="C209" s="1"/>
      <c r="D209" s="1"/>
      <c r="E209" s="1">
        <f t="shared" ref="E209:AO209" si="53">STDEV(E2:E206)</f>
        <v>12.340002003647486</v>
      </c>
      <c r="F209" s="1"/>
      <c r="G209" s="1"/>
      <c r="H209" s="1">
        <f t="shared" si="53"/>
        <v>2.1177946173150666</v>
      </c>
      <c r="I209" s="1"/>
      <c r="J209" s="1"/>
      <c r="K209" s="1">
        <f t="shared" si="53"/>
        <v>2.4435219699049044</v>
      </c>
      <c r="L209" s="1"/>
      <c r="M209" s="1"/>
      <c r="N209" s="1">
        <f t="shared" si="53"/>
        <v>520.68020350163818</v>
      </c>
      <c r="O209" s="1"/>
      <c r="P209" s="1"/>
      <c r="Q209" s="1">
        <f t="shared" si="53"/>
        <v>33.974343288913786</v>
      </c>
      <c r="R209" s="1"/>
      <c r="S209" s="1"/>
      <c r="T209" s="1">
        <f t="shared" si="53"/>
        <v>0.27084370542622921</v>
      </c>
      <c r="U209" s="1"/>
      <c r="V209" s="1"/>
      <c r="W209" s="1">
        <f t="shared" si="53"/>
        <v>0.2672741809544612</v>
      </c>
      <c r="X209" s="1"/>
      <c r="Y209" s="1"/>
      <c r="Z209" s="1">
        <f t="shared" si="53"/>
        <v>0.8445295963552959</v>
      </c>
      <c r="AA209" s="1"/>
      <c r="AB209" s="1"/>
      <c r="AC209" s="1">
        <f t="shared" si="53"/>
        <v>35.5788963719964</v>
      </c>
      <c r="AD209" s="1"/>
      <c r="AE209" s="1"/>
      <c r="AF209" s="1">
        <f t="shared" si="53"/>
        <v>475.4930236028477</v>
      </c>
      <c r="AG209" s="1"/>
      <c r="AH209" s="1"/>
      <c r="AI209" s="1">
        <f t="shared" si="53"/>
        <v>6.5148847341296614</v>
      </c>
      <c r="AJ209" s="1"/>
      <c r="AK209" s="1"/>
      <c r="AL209" s="1">
        <f t="shared" si="53"/>
        <v>6.6821469600850687</v>
      </c>
      <c r="AM209" s="1"/>
      <c r="AN209" s="1"/>
      <c r="AO209" s="1">
        <f t="shared" si="53"/>
        <v>7988.8523317431509</v>
      </c>
    </row>
    <row r="210" spans="1:4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x14ac:dyDescent="0.2">
      <c r="A211" s="1" t="s">
        <v>306</v>
      </c>
      <c r="B211" s="1">
        <f>QUARTILE(B2:B206,1)</f>
        <v>94.5</v>
      </c>
      <c r="C211" s="1"/>
      <c r="D211" s="1">
        <f>QUARTILE(D2:D206,1)</f>
        <v>-0.71583749607049274</v>
      </c>
      <c r="E211" s="1">
        <f t="shared" ref="E211:AO211" si="54">QUARTILE(E2:E206,1)</f>
        <v>166.3</v>
      </c>
      <c r="F211" s="1"/>
      <c r="G211" s="1">
        <f t="shared" si="54"/>
        <v>-0.62805856110463376</v>
      </c>
      <c r="H211" s="1">
        <f t="shared" si="54"/>
        <v>64</v>
      </c>
      <c r="I211" s="1"/>
      <c r="J211" s="1">
        <f t="shared" si="54"/>
        <v>-0.68340766443423984</v>
      </c>
      <c r="K211" s="1">
        <f t="shared" si="54"/>
        <v>52</v>
      </c>
      <c r="L211" s="1"/>
      <c r="M211" s="1">
        <f t="shared" si="54"/>
        <v>-0.70589831809355608</v>
      </c>
      <c r="N211" s="1">
        <f t="shared" si="54"/>
        <v>2145</v>
      </c>
      <c r="O211" s="1"/>
      <c r="P211" s="1">
        <f t="shared" si="54"/>
        <v>-0.7885182707109486</v>
      </c>
      <c r="Q211" s="1">
        <f t="shared" si="54"/>
        <v>97</v>
      </c>
      <c r="R211" s="1"/>
      <c r="S211" s="1">
        <f t="shared" si="54"/>
        <v>-0.81151625133292049</v>
      </c>
      <c r="T211" s="1">
        <f t="shared" si="54"/>
        <v>3.15</v>
      </c>
      <c r="U211" s="1"/>
      <c r="V211" s="1">
        <f t="shared" si="54"/>
        <v>-0.66368940447810487</v>
      </c>
      <c r="W211" s="1">
        <f t="shared" si="54"/>
        <v>3.15</v>
      </c>
      <c r="X211" s="1"/>
      <c r="Y211" s="1">
        <f t="shared" si="54"/>
        <v>-0.68113118834632147</v>
      </c>
      <c r="Z211" s="1">
        <f t="shared" si="54"/>
        <v>8.5</v>
      </c>
      <c r="AA211" s="1"/>
      <c r="AB211" s="1">
        <f t="shared" si="54"/>
        <v>-0.62566219843898285</v>
      </c>
      <c r="AC211" s="1">
        <f t="shared" si="54"/>
        <v>70</v>
      </c>
      <c r="AD211" s="1"/>
      <c r="AE211" s="1">
        <f t="shared" si="54"/>
        <v>-0.92312875856585919</v>
      </c>
      <c r="AF211" s="1">
        <f t="shared" si="54"/>
        <v>4800</v>
      </c>
      <c r="AG211" s="1"/>
      <c r="AH211" s="1">
        <f t="shared" si="54"/>
        <v>-0.68273167055467088</v>
      </c>
      <c r="AI211" s="1">
        <f t="shared" si="54"/>
        <v>19</v>
      </c>
      <c r="AJ211" s="1"/>
      <c r="AK211" s="1">
        <f t="shared" si="54"/>
        <v>-0.95353876169247687</v>
      </c>
      <c r="AL211" s="1">
        <f t="shared" si="54"/>
        <v>25</v>
      </c>
      <c r="AM211" s="1"/>
      <c r="AN211" s="1">
        <f t="shared" si="54"/>
        <v>-0.85009920296720487</v>
      </c>
      <c r="AO211" s="1">
        <f t="shared" si="54"/>
        <v>7788</v>
      </c>
    </row>
    <row r="212" spans="1:41" x14ac:dyDescent="0.2">
      <c r="A212" s="1" t="s">
        <v>307</v>
      </c>
      <c r="B212" s="1">
        <f>QUARTILE(B2:B206,3)</f>
        <v>102.4</v>
      </c>
      <c r="C212" s="1"/>
      <c r="D212" s="1">
        <f>QUARTILE(D2:D206,3)</f>
        <v>0.62710930368176265</v>
      </c>
      <c r="E212" s="1">
        <f t="shared" ref="E212:AO212" si="55">QUARTILE(E2:E206,3)</f>
        <v>183.1</v>
      </c>
      <c r="F212" s="1"/>
      <c r="G212" s="1">
        <f t="shared" si="55"/>
        <v>0.73336747391822932</v>
      </c>
      <c r="H212" s="1">
        <f t="shared" si="55"/>
        <v>66.5</v>
      </c>
      <c r="I212" s="1"/>
      <c r="J212" s="1">
        <f t="shared" si="55"/>
        <v>0.49706563527104142</v>
      </c>
      <c r="K212" s="1">
        <f t="shared" si="55"/>
        <v>55.5</v>
      </c>
      <c r="L212" s="1"/>
      <c r="M212" s="1">
        <f t="shared" si="55"/>
        <v>0.72646040145428215</v>
      </c>
      <c r="N212" s="1">
        <f t="shared" si="55"/>
        <v>2935</v>
      </c>
      <c r="O212" s="1"/>
      <c r="P212" s="1">
        <f t="shared" si="55"/>
        <v>0.72872781371314355</v>
      </c>
      <c r="Q212" s="1">
        <f t="shared" si="55"/>
        <v>141</v>
      </c>
      <c r="R212" s="1"/>
      <c r="S212" s="1">
        <f t="shared" si="55"/>
        <v>0.48357868621537053</v>
      </c>
      <c r="T212" s="1">
        <f t="shared" si="55"/>
        <v>3.58</v>
      </c>
      <c r="U212" s="1"/>
      <c r="V212" s="1">
        <f t="shared" si="55"/>
        <v>0.92394210175647884</v>
      </c>
      <c r="W212" s="1">
        <f t="shared" si="55"/>
        <v>3.46</v>
      </c>
      <c r="X212" s="1"/>
      <c r="Y212" s="1">
        <f t="shared" si="55"/>
        <v>0.4787264488297085</v>
      </c>
      <c r="Z212" s="1">
        <f t="shared" si="55"/>
        <v>9.4</v>
      </c>
      <c r="AA212" s="1"/>
      <c r="AB212" s="1">
        <f t="shared" si="55"/>
        <v>0.44001981422711661</v>
      </c>
      <c r="AC212" s="1">
        <f t="shared" si="55"/>
        <v>116</v>
      </c>
      <c r="AD212" s="1"/>
      <c r="AE212" s="1">
        <f t="shared" si="55"/>
        <v>0.36977250287421987</v>
      </c>
      <c r="AF212" s="1">
        <f t="shared" si="55"/>
        <v>5500</v>
      </c>
      <c r="AG212" s="1"/>
      <c r="AH212" s="1">
        <f t="shared" si="55"/>
        <v>0.78942452365412208</v>
      </c>
      <c r="AI212" s="1">
        <f t="shared" si="55"/>
        <v>30</v>
      </c>
      <c r="AJ212" s="1"/>
      <c r="AK212" s="1">
        <f t="shared" si="55"/>
        <v>0.73490246925886638</v>
      </c>
      <c r="AL212" s="1">
        <f t="shared" si="55"/>
        <v>34</v>
      </c>
      <c r="AM212" s="1"/>
      <c r="AN212" s="1">
        <f t="shared" si="55"/>
        <v>0.49677329980178886</v>
      </c>
      <c r="AO212" s="1">
        <f t="shared" si="55"/>
        <v>16503</v>
      </c>
    </row>
    <row r="213" spans="1:41" x14ac:dyDescent="0.2">
      <c r="A213" s="1" t="s">
        <v>308</v>
      </c>
      <c r="B213" s="1">
        <f>B212-B211</f>
        <v>7.9000000000000057</v>
      </c>
      <c r="C213" s="1"/>
      <c r="D213" s="1">
        <f>D212-D211</f>
        <v>1.3429467997522555</v>
      </c>
      <c r="E213" s="1">
        <f t="shared" ref="E213:AO213" si="56">E212-E211</f>
        <v>16.799999999999983</v>
      </c>
      <c r="F213" s="1"/>
      <c r="G213" s="1">
        <f t="shared" si="56"/>
        <v>1.3614260350228631</v>
      </c>
      <c r="H213" s="1">
        <f t="shared" si="56"/>
        <v>2.5</v>
      </c>
      <c r="I213" s="1"/>
      <c r="J213" s="1">
        <f t="shared" si="56"/>
        <v>1.1804732997052811</v>
      </c>
      <c r="K213" s="1">
        <f t="shared" si="56"/>
        <v>3.5</v>
      </c>
      <c r="L213" s="1"/>
      <c r="M213" s="1">
        <f t="shared" si="56"/>
        <v>1.4323587195478382</v>
      </c>
      <c r="N213" s="1">
        <f t="shared" si="56"/>
        <v>790</v>
      </c>
      <c r="O213" s="1"/>
      <c r="P213" s="1">
        <f t="shared" si="56"/>
        <v>1.5172460844240923</v>
      </c>
      <c r="Q213" s="1">
        <f t="shared" si="56"/>
        <v>44</v>
      </c>
      <c r="R213" s="1"/>
      <c r="S213" s="1">
        <f t="shared" si="56"/>
        <v>1.295094937548291</v>
      </c>
      <c r="T213" s="1">
        <f t="shared" si="56"/>
        <v>0.43000000000000016</v>
      </c>
      <c r="U213" s="1"/>
      <c r="V213" s="1">
        <f t="shared" si="56"/>
        <v>1.5876315062345836</v>
      </c>
      <c r="W213" s="1">
        <f t="shared" si="56"/>
        <v>0.31000000000000005</v>
      </c>
      <c r="X213" s="1"/>
      <c r="Y213" s="1">
        <f t="shared" si="56"/>
        <v>1.1598576371760299</v>
      </c>
      <c r="Z213" s="1">
        <f t="shared" si="56"/>
        <v>0.90000000000000036</v>
      </c>
      <c r="AA213" s="1"/>
      <c r="AB213" s="1">
        <f t="shared" si="56"/>
        <v>1.0656820126660995</v>
      </c>
      <c r="AC213" s="1">
        <f t="shared" si="56"/>
        <v>46</v>
      </c>
      <c r="AD213" s="1"/>
      <c r="AE213" s="1">
        <f t="shared" si="56"/>
        <v>1.292901261440079</v>
      </c>
      <c r="AF213" s="1">
        <f t="shared" si="56"/>
        <v>700</v>
      </c>
      <c r="AG213" s="1"/>
      <c r="AH213" s="1">
        <f t="shared" si="56"/>
        <v>1.4721561942087931</v>
      </c>
      <c r="AI213" s="1">
        <f t="shared" si="56"/>
        <v>11</v>
      </c>
      <c r="AJ213" s="1"/>
      <c r="AK213" s="1">
        <f t="shared" si="56"/>
        <v>1.6884412309513432</v>
      </c>
      <c r="AL213" s="1">
        <f t="shared" si="56"/>
        <v>9</v>
      </c>
      <c r="AM213" s="1"/>
      <c r="AN213" s="1">
        <f t="shared" si="56"/>
        <v>1.3468725027689938</v>
      </c>
      <c r="AO213" s="1">
        <f t="shared" si="56"/>
        <v>8715</v>
      </c>
    </row>
    <row r="214" spans="1:41" x14ac:dyDescent="0.2">
      <c r="A214" s="1" t="s">
        <v>309</v>
      </c>
      <c r="B214" s="1">
        <f>1.5*B213</f>
        <v>11.850000000000009</v>
      </c>
      <c r="C214" s="1"/>
      <c r="D214" s="1">
        <f>1.5*D213</f>
        <v>2.0144201996283835</v>
      </c>
      <c r="E214" s="1">
        <f t="shared" ref="E214:AO214" si="57">1.5*E213</f>
        <v>25.199999999999974</v>
      </c>
      <c r="F214" s="1"/>
      <c r="G214" s="1">
        <f t="shared" si="57"/>
        <v>2.0421390525342948</v>
      </c>
      <c r="H214" s="1">
        <f t="shared" si="57"/>
        <v>3.75</v>
      </c>
      <c r="I214" s="1"/>
      <c r="J214" s="1">
        <f t="shared" si="57"/>
        <v>1.7707099495579217</v>
      </c>
      <c r="K214" s="1">
        <f t="shared" si="57"/>
        <v>5.25</v>
      </c>
      <c r="L214" s="1"/>
      <c r="M214" s="1">
        <f t="shared" si="57"/>
        <v>2.1485380793217574</v>
      </c>
      <c r="N214" s="1">
        <f t="shared" si="57"/>
        <v>1185</v>
      </c>
      <c r="O214" s="1"/>
      <c r="P214" s="1">
        <f t="shared" si="57"/>
        <v>2.2758691266361382</v>
      </c>
      <c r="Q214" s="1">
        <f t="shared" si="57"/>
        <v>66</v>
      </c>
      <c r="R214" s="1"/>
      <c r="S214" s="1">
        <f t="shared" si="57"/>
        <v>1.9426424063224363</v>
      </c>
      <c r="T214" s="1">
        <f t="shared" si="57"/>
        <v>0.64500000000000024</v>
      </c>
      <c r="U214" s="1"/>
      <c r="V214" s="1">
        <f t="shared" si="57"/>
        <v>2.3814472593518756</v>
      </c>
      <c r="W214" s="1">
        <f t="shared" si="57"/>
        <v>0.46500000000000008</v>
      </c>
      <c r="X214" s="1"/>
      <c r="Y214" s="1">
        <f t="shared" si="57"/>
        <v>1.7397864557640448</v>
      </c>
      <c r="Z214" s="1">
        <f t="shared" si="57"/>
        <v>1.3500000000000005</v>
      </c>
      <c r="AA214" s="1"/>
      <c r="AB214" s="1">
        <f t="shared" si="57"/>
        <v>1.5985230189991493</v>
      </c>
      <c r="AC214" s="1">
        <f t="shared" si="57"/>
        <v>69</v>
      </c>
      <c r="AD214" s="1"/>
      <c r="AE214" s="1">
        <f t="shared" si="57"/>
        <v>1.9393518921601185</v>
      </c>
      <c r="AF214" s="1">
        <f t="shared" si="57"/>
        <v>1050</v>
      </c>
      <c r="AG214" s="1"/>
      <c r="AH214" s="1">
        <f t="shared" si="57"/>
        <v>2.2082342913131896</v>
      </c>
      <c r="AI214" s="1">
        <f t="shared" si="57"/>
        <v>16.5</v>
      </c>
      <c r="AJ214" s="1"/>
      <c r="AK214" s="1">
        <f t="shared" si="57"/>
        <v>2.5326618464270148</v>
      </c>
      <c r="AL214" s="1">
        <f t="shared" si="57"/>
        <v>13.5</v>
      </c>
      <c r="AM214" s="1"/>
      <c r="AN214" s="1">
        <f t="shared" si="57"/>
        <v>2.0203087541534908</v>
      </c>
      <c r="AO214" s="1">
        <f t="shared" si="57"/>
        <v>13072.5</v>
      </c>
    </row>
    <row r="215" spans="1:41" x14ac:dyDescent="0.2">
      <c r="A215" s="7" t="s">
        <v>310</v>
      </c>
      <c r="B215" s="1">
        <f>B211-B214</f>
        <v>82.649999999999991</v>
      </c>
      <c r="C215" s="1"/>
      <c r="D215" s="1">
        <f>D211-D214</f>
        <v>-2.7302576956988762</v>
      </c>
      <c r="E215" s="1">
        <f t="shared" ref="E215:AO215" si="58">E211-E214</f>
        <v>141.10000000000002</v>
      </c>
      <c r="F215" s="1"/>
      <c r="G215" s="1">
        <f t="shared" si="58"/>
        <v>-2.6701976136389285</v>
      </c>
      <c r="H215" s="1">
        <f t="shared" si="58"/>
        <v>60.25</v>
      </c>
      <c r="I215" s="1"/>
      <c r="J215" s="1">
        <f t="shared" si="58"/>
        <v>-2.4541176139921617</v>
      </c>
      <c r="K215" s="1">
        <f t="shared" si="58"/>
        <v>46.75</v>
      </c>
      <c r="L215" s="1"/>
      <c r="M215" s="1">
        <f t="shared" si="58"/>
        <v>-2.8544363974153137</v>
      </c>
      <c r="N215" s="1">
        <f t="shared" si="58"/>
        <v>960</v>
      </c>
      <c r="O215" s="1"/>
      <c r="P215" s="1">
        <f t="shared" si="58"/>
        <v>-3.0643873973470868</v>
      </c>
      <c r="Q215" s="1">
        <f t="shared" si="58"/>
        <v>31</v>
      </c>
      <c r="R215" s="1"/>
      <c r="S215" s="1">
        <f t="shared" si="58"/>
        <v>-2.7541586576553567</v>
      </c>
      <c r="T215" s="1">
        <f t="shared" si="58"/>
        <v>2.5049999999999999</v>
      </c>
      <c r="U215" s="1"/>
      <c r="V215" s="1">
        <f t="shared" si="58"/>
        <v>-3.0451366638299806</v>
      </c>
      <c r="W215" s="1">
        <f t="shared" si="58"/>
        <v>2.6849999999999996</v>
      </c>
      <c r="X215" s="1"/>
      <c r="Y215" s="1">
        <f t="shared" si="58"/>
        <v>-2.4209176441103661</v>
      </c>
      <c r="Z215" s="1">
        <f t="shared" si="58"/>
        <v>7.1499999999999995</v>
      </c>
      <c r="AA215" s="1"/>
      <c r="AB215" s="1">
        <f t="shared" si="58"/>
        <v>-2.2241852174381322</v>
      </c>
      <c r="AC215" s="1">
        <f t="shared" si="58"/>
        <v>1</v>
      </c>
      <c r="AD215" s="1"/>
      <c r="AE215" s="1">
        <f t="shared" si="58"/>
        <v>-2.8624806507259777</v>
      </c>
      <c r="AF215" s="1">
        <f t="shared" si="58"/>
        <v>3750</v>
      </c>
      <c r="AG215" s="1"/>
      <c r="AH215" s="1">
        <f t="shared" si="58"/>
        <v>-2.8909659618678605</v>
      </c>
      <c r="AI215" s="1">
        <f t="shared" si="58"/>
        <v>2.5</v>
      </c>
      <c r="AJ215" s="1"/>
      <c r="AK215" s="1">
        <f t="shared" si="58"/>
        <v>-3.4862006081194918</v>
      </c>
      <c r="AL215" s="1">
        <f t="shared" si="58"/>
        <v>11.5</v>
      </c>
      <c r="AM215" s="1"/>
      <c r="AN215" s="1">
        <f t="shared" si="58"/>
        <v>-2.8704079571206957</v>
      </c>
      <c r="AO215" s="1">
        <f t="shared" si="58"/>
        <v>-5284.5</v>
      </c>
    </row>
    <row r="216" spans="1:41" x14ac:dyDescent="0.2">
      <c r="A216" s="7" t="s">
        <v>311</v>
      </c>
      <c r="B216" s="1">
        <f>B212+B214</f>
        <v>114.25000000000001</v>
      </c>
      <c r="C216" s="1"/>
      <c r="D216" s="1">
        <f>D212+D214</f>
        <v>2.6415295033101462</v>
      </c>
      <c r="E216" s="1">
        <f t="shared" ref="E216:AO216" si="59">E212+E214</f>
        <v>208.29999999999995</v>
      </c>
      <c r="F216" s="1"/>
      <c r="G216" s="1">
        <f t="shared" si="59"/>
        <v>2.7755065264525243</v>
      </c>
      <c r="H216" s="1">
        <f t="shared" si="59"/>
        <v>70.25</v>
      </c>
      <c r="I216" s="1"/>
      <c r="J216" s="1">
        <f t="shared" si="59"/>
        <v>2.2677755848289634</v>
      </c>
      <c r="K216" s="1">
        <f t="shared" si="59"/>
        <v>60.75</v>
      </c>
      <c r="L216" s="1"/>
      <c r="M216" s="1">
        <f t="shared" si="59"/>
        <v>2.8749984807760396</v>
      </c>
      <c r="N216" s="1">
        <f t="shared" si="59"/>
        <v>4120</v>
      </c>
      <c r="O216" s="1"/>
      <c r="P216" s="1">
        <f t="shared" si="59"/>
        <v>3.0045969403492818</v>
      </c>
      <c r="Q216" s="1">
        <f t="shared" si="59"/>
        <v>207</v>
      </c>
      <c r="R216" s="1"/>
      <c r="S216" s="1">
        <f t="shared" si="59"/>
        <v>2.4262210925378067</v>
      </c>
      <c r="T216" s="1">
        <f t="shared" si="59"/>
        <v>4.2250000000000005</v>
      </c>
      <c r="U216" s="1"/>
      <c r="V216" s="1">
        <f t="shared" si="59"/>
        <v>3.3053893611083547</v>
      </c>
      <c r="W216" s="1">
        <f t="shared" si="59"/>
        <v>3.9249999999999998</v>
      </c>
      <c r="X216" s="1"/>
      <c r="Y216" s="1">
        <f t="shared" si="59"/>
        <v>2.2185129045937533</v>
      </c>
      <c r="Z216" s="1">
        <f t="shared" si="59"/>
        <v>10.75</v>
      </c>
      <c r="AA216" s="1"/>
      <c r="AB216" s="1">
        <f t="shared" si="59"/>
        <v>2.0385428332262658</v>
      </c>
      <c r="AC216" s="1">
        <f t="shared" si="59"/>
        <v>185</v>
      </c>
      <c r="AD216" s="1"/>
      <c r="AE216" s="1">
        <f t="shared" si="59"/>
        <v>2.3091243950343383</v>
      </c>
      <c r="AF216" s="1">
        <f t="shared" si="59"/>
        <v>6550</v>
      </c>
      <c r="AG216" s="1"/>
      <c r="AH216" s="1">
        <f t="shared" si="59"/>
        <v>2.9976588149673118</v>
      </c>
      <c r="AI216" s="1">
        <f t="shared" si="59"/>
        <v>46.5</v>
      </c>
      <c r="AJ216" s="1"/>
      <c r="AK216" s="1">
        <f t="shared" si="59"/>
        <v>3.2675643156858811</v>
      </c>
      <c r="AL216" s="1">
        <f t="shared" si="59"/>
        <v>47.5</v>
      </c>
      <c r="AM216" s="1"/>
      <c r="AN216" s="1">
        <f t="shared" si="59"/>
        <v>2.5170820539552796</v>
      </c>
      <c r="AO216" s="1">
        <f t="shared" si="59"/>
        <v>29575.5</v>
      </c>
    </row>
  </sheetData>
  <autoFilter ref="B1:AO20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rightToLeft="1" topLeftCell="AV1" workbookViewId="0">
      <pane ySplit="1" topLeftCell="A48" activePane="bottomLeft" state="frozen"/>
      <selection pane="bottomLeft" activeCell="BK64" sqref="BK64"/>
    </sheetView>
  </sheetViews>
  <sheetFormatPr defaultRowHeight="14.25" x14ac:dyDescent="0.2"/>
  <cols>
    <col min="1" max="1" width="20.375" bestFit="1" customWidth="1"/>
    <col min="2" max="2" width="12.5" bestFit="1" customWidth="1"/>
    <col min="13" max="13" width="10" customWidth="1"/>
    <col min="38" max="38" width="12.5" bestFit="1" customWidth="1"/>
    <col min="60" max="60" width="12.5" bestFit="1" customWidth="1"/>
  </cols>
  <sheetData>
    <row r="1" spans="1:64" ht="57" x14ac:dyDescent="0.2">
      <c r="A1" s="16"/>
      <c r="B1" s="17" t="s">
        <v>243</v>
      </c>
      <c r="C1" s="15" t="s">
        <v>244</v>
      </c>
      <c r="D1" s="15" t="s">
        <v>245</v>
      </c>
      <c r="E1" s="15" t="s">
        <v>246</v>
      </c>
      <c r="F1" s="15" t="s">
        <v>247</v>
      </c>
      <c r="G1" s="15" t="s">
        <v>248</v>
      </c>
      <c r="H1" s="15" t="s">
        <v>249</v>
      </c>
      <c r="I1" s="15" t="s">
        <v>250</v>
      </c>
      <c r="J1" s="15" t="s">
        <v>251</v>
      </c>
      <c r="K1" s="15" t="s">
        <v>252</v>
      </c>
      <c r="L1" s="15" t="s">
        <v>253</v>
      </c>
      <c r="M1" s="15" t="s">
        <v>254</v>
      </c>
      <c r="N1" s="15" t="s">
        <v>255</v>
      </c>
      <c r="O1" s="15" t="s">
        <v>256</v>
      </c>
      <c r="P1" s="15" t="s">
        <v>257</v>
      </c>
      <c r="Q1" s="15" t="s">
        <v>258</v>
      </c>
      <c r="R1" s="15" t="s">
        <v>259</v>
      </c>
      <c r="S1" s="15" t="s">
        <v>260</v>
      </c>
      <c r="T1" s="15" t="s">
        <v>165</v>
      </c>
      <c r="U1" s="15" t="s">
        <v>261</v>
      </c>
      <c r="V1" s="15" t="s">
        <v>262</v>
      </c>
      <c r="W1" s="15" t="s">
        <v>263</v>
      </c>
      <c r="X1" s="15" t="s">
        <v>264</v>
      </c>
      <c r="Y1" s="15" t="s">
        <v>265</v>
      </c>
      <c r="Z1" s="15" t="s">
        <v>266</v>
      </c>
      <c r="AA1" s="15" t="s">
        <v>267</v>
      </c>
      <c r="AB1" s="15" t="s">
        <v>268</v>
      </c>
      <c r="AC1" s="15" t="s">
        <v>269</v>
      </c>
      <c r="AD1" s="15" t="s">
        <v>270</v>
      </c>
      <c r="AE1" s="15" t="s">
        <v>271</v>
      </c>
      <c r="AF1" s="15" t="s">
        <v>272</v>
      </c>
      <c r="AG1" s="15" t="s">
        <v>273</v>
      </c>
      <c r="AH1" s="15" t="s">
        <v>274</v>
      </c>
      <c r="AI1" s="15" t="s">
        <v>275</v>
      </c>
      <c r="AJ1" s="15" t="s">
        <v>276</v>
      </c>
      <c r="AK1" s="15" t="s">
        <v>277</v>
      </c>
      <c r="AL1" s="15" t="s">
        <v>278</v>
      </c>
      <c r="AM1" s="15" t="s">
        <v>279</v>
      </c>
      <c r="AN1" s="15" t="s">
        <v>280</v>
      </c>
      <c r="AO1" s="15" t="s">
        <v>281</v>
      </c>
      <c r="AP1" s="15" t="s">
        <v>282</v>
      </c>
      <c r="AQ1" s="15" t="s">
        <v>283</v>
      </c>
      <c r="AR1" s="15" t="s">
        <v>284</v>
      </c>
      <c r="AS1" s="15" t="s">
        <v>285</v>
      </c>
      <c r="AT1" s="15" t="s">
        <v>286</v>
      </c>
      <c r="AU1" s="15" t="s">
        <v>287</v>
      </c>
      <c r="AV1" s="15" t="s">
        <v>288</v>
      </c>
      <c r="AW1" s="15" t="s">
        <v>289</v>
      </c>
      <c r="AX1" s="15" t="s">
        <v>290</v>
      </c>
      <c r="AY1" s="15" t="s">
        <v>11</v>
      </c>
      <c r="AZ1" s="15" t="s">
        <v>323</v>
      </c>
      <c r="BA1" s="15" t="s">
        <v>322</v>
      </c>
      <c r="BB1" s="15" t="s">
        <v>321</v>
      </c>
      <c r="BC1" s="15" t="s">
        <v>15</v>
      </c>
      <c r="BD1" s="15" t="s">
        <v>16</v>
      </c>
      <c r="BE1" s="15" t="s">
        <v>320</v>
      </c>
      <c r="BF1" s="15" t="s">
        <v>319</v>
      </c>
      <c r="BG1" s="15" t="s">
        <v>19</v>
      </c>
      <c r="BH1" s="15" t="s">
        <v>318</v>
      </c>
      <c r="BI1" s="15" t="s">
        <v>317</v>
      </c>
      <c r="BJ1" s="15" t="s">
        <v>316</v>
      </c>
      <c r="BK1" s="15" t="s">
        <v>315</v>
      </c>
      <c r="BL1" s="15" t="s">
        <v>24</v>
      </c>
    </row>
    <row r="2" spans="1:64" x14ac:dyDescent="0.2">
      <c r="A2" s="18" t="s">
        <v>243</v>
      </c>
      <c r="B2" s="12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</row>
    <row r="3" spans="1:64" x14ac:dyDescent="0.2">
      <c r="A3" s="18" t="s">
        <v>244</v>
      </c>
      <c r="B3" s="12">
        <v>-2.2914024204633388E-2</v>
      </c>
      <c r="C3" s="12">
        <v>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</row>
    <row r="4" spans="1:64" x14ac:dyDescent="0.2">
      <c r="A4" s="18" t="s">
        <v>245</v>
      </c>
      <c r="B4" s="12">
        <v>-2.4558216463716576E-2</v>
      </c>
      <c r="C4" s="12">
        <v>-3.7890322809130648E-2</v>
      </c>
      <c r="D4" s="12">
        <v>1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</row>
    <row r="5" spans="1:64" x14ac:dyDescent="0.2">
      <c r="A5" s="18" t="s">
        <v>246</v>
      </c>
      <c r="B5" s="12">
        <v>-2.4558216463716601E-2</v>
      </c>
      <c r="C5" s="12">
        <v>-3.7890322809130711E-2</v>
      </c>
      <c r="D5" s="12">
        <v>-4.0609137055837574E-2</v>
      </c>
      <c r="E5" s="12">
        <v>1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</row>
    <row r="6" spans="1:64" x14ac:dyDescent="0.2">
      <c r="A6" s="18" t="s">
        <v>247</v>
      </c>
      <c r="B6" s="12">
        <v>-1.4851485148515147E-2</v>
      </c>
      <c r="C6" s="12">
        <v>-2.2914024204633367E-2</v>
      </c>
      <c r="D6" s="12">
        <v>-2.4558216463716587E-2</v>
      </c>
      <c r="E6" s="12">
        <v>-2.4558216463716583E-2</v>
      </c>
      <c r="F6" s="12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</row>
    <row r="7" spans="1:64" x14ac:dyDescent="0.2">
      <c r="A7" s="18" t="s">
        <v>248</v>
      </c>
      <c r="B7" s="12">
        <v>-2.6114286333291388E-2</v>
      </c>
      <c r="C7" s="12">
        <v>-4.0291148201269111E-2</v>
      </c>
      <c r="D7" s="12">
        <v>-4.3182233302275691E-2</v>
      </c>
      <c r="E7" s="12">
        <v>-4.3182233302275677E-2</v>
      </c>
      <c r="F7" s="12">
        <v>-2.6114286333291371E-2</v>
      </c>
      <c r="G7" s="12">
        <v>1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</row>
    <row r="8" spans="1:64" x14ac:dyDescent="0.2">
      <c r="A8" s="18" t="s">
        <v>249</v>
      </c>
      <c r="B8" s="12">
        <v>-3.1710712810195787E-2</v>
      </c>
      <c r="C8" s="12">
        <v>-4.8925749419185399E-2</v>
      </c>
      <c r="D8" s="12">
        <v>-5.2436408993711159E-2</v>
      </c>
      <c r="E8" s="12">
        <v>-5.243640899371118E-2</v>
      </c>
      <c r="F8" s="12">
        <v>-3.1710712810195753E-2</v>
      </c>
      <c r="G8" s="12">
        <v>-5.5758910699986092E-2</v>
      </c>
      <c r="H8" s="12">
        <v>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</row>
    <row r="9" spans="1:64" x14ac:dyDescent="0.2">
      <c r="A9" s="18" t="s">
        <v>250</v>
      </c>
      <c r="B9" s="12">
        <v>-1.7191624218031949E-2</v>
      </c>
      <c r="C9" s="12">
        <v>-2.6524572425562765E-2</v>
      </c>
      <c r="D9" s="12">
        <v>-2.8427839013226739E-2</v>
      </c>
      <c r="E9" s="12">
        <v>-2.8427839013226743E-2</v>
      </c>
      <c r="F9" s="12">
        <v>-1.7191624218031925E-2</v>
      </c>
      <c r="G9" s="12">
        <v>-3.0229097822511656E-2</v>
      </c>
      <c r="H9" s="12">
        <v>-3.6707349660134218E-2</v>
      </c>
      <c r="I9" s="12">
        <v>1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</row>
    <row r="10" spans="1:64" x14ac:dyDescent="0.2">
      <c r="A10" s="18" t="s">
        <v>251</v>
      </c>
      <c r="B10" s="12">
        <v>-1.4851485148515142E-2</v>
      </c>
      <c r="C10" s="12">
        <v>-2.291402420463336E-2</v>
      </c>
      <c r="D10" s="12">
        <v>-2.4558216463716663E-2</v>
      </c>
      <c r="E10" s="12">
        <v>-2.4558216463716653E-2</v>
      </c>
      <c r="F10" s="12">
        <v>-1.4851485148515108E-2</v>
      </c>
      <c r="G10" s="12">
        <v>-2.6114286333291308E-2</v>
      </c>
      <c r="H10" s="12">
        <v>-3.1710712810195739E-2</v>
      </c>
      <c r="I10" s="12">
        <v>-1.7191624218031908E-2</v>
      </c>
      <c r="J10" s="12">
        <v>1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</row>
    <row r="11" spans="1:64" x14ac:dyDescent="0.2">
      <c r="A11" s="18" t="s">
        <v>252</v>
      </c>
      <c r="B11" s="12">
        <v>-3.7809452788660193E-2</v>
      </c>
      <c r="C11" s="12">
        <v>-5.8335358901794997E-2</v>
      </c>
      <c r="D11" s="12">
        <v>-6.252120354787917E-2</v>
      </c>
      <c r="E11" s="12">
        <v>-6.2521203547879156E-2</v>
      </c>
      <c r="F11" s="12">
        <v>-3.7809452788660179E-2</v>
      </c>
      <c r="G11" s="12">
        <v>-6.6482702999359489E-2</v>
      </c>
      <c r="H11" s="12">
        <v>-8.0730289725384125E-2</v>
      </c>
      <c r="I11" s="12">
        <v>-4.3767064218292698E-2</v>
      </c>
      <c r="J11" s="12">
        <v>-3.7809452788660193E-2</v>
      </c>
      <c r="K11" s="12">
        <v>1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</row>
    <row r="12" spans="1:64" x14ac:dyDescent="0.2">
      <c r="A12" s="18" t="s">
        <v>253</v>
      </c>
      <c r="B12" s="12">
        <v>-8.532373514259492E-3</v>
      </c>
      <c r="C12" s="12">
        <v>-1.3164408224066983E-2</v>
      </c>
      <c r="D12" s="12">
        <v>-1.4109018297972915E-2</v>
      </c>
      <c r="E12" s="12">
        <v>-1.4109018297972916E-2</v>
      </c>
      <c r="F12" s="12">
        <v>-8.5323735142594816E-3</v>
      </c>
      <c r="G12" s="12">
        <v>-1.5003000900300253E-2</v>
      </c>
      <c r="H12" s="12">
        <v>-1.8218221504067076E-2</v>
      </c>
      <c r="I12" s="12">
        <v>-9.8768141824326205E-3</v>
      </c>
      <c r="J12" s="12">
        <v>-8.5323735142594729E-3</v>
      </c>
      <c r="K12" s="12">
        <v>0.22566773346211116</v>
      </c>
      <c r="L12" s="12">
        <v>1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</row>
    <row r="13" spans="1:64" x14ac:dyDescent="0.2">
      <c r="A13" s="18" t="s">
        <v>254</v>
      </c>
      <c r="B13" s="12">
        <v>-3.1710712810195753E-2</v>
      </c>
      <c r="C13" s="12">
        <v>-4.8925749419185351E-2</v>
      </c>
      <c r="D13" s="12">
        <v>-5.2436408993710902E-2</v>
      </c>
      <c r="E13" s="12">
        <v>-5.2436408993710916E-2</v>
      </c>
      <c r="F13" s="12">
        <v>-3.1710712810195725E-2</v>
      </c>
      <c r="G13" s="12">
        <v>-5.5758910699986057E-2</v>
      </c>
      <c r="H13" s="12">
        <v>-6.7708333333334217E-2</v>
      </c>
      <c r="I13" s="12">
        <v>-3.6707349660134031E-2</v>
      </c>
      <c r="J13" s="12">
        <v>-3.1710712810195683E-2</v>
      </c>
      <c r="K13" s="12">
        <v>-8.0730289725384013E-2</v>
      </c>
      <c r="L13" s="12">
        <v>-1.8218221504067027E-2</v>
      </c>
      <c r="M13" s="12">
        <v>1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</row>
    <row r="14" spans="1:64" x14ac:dyDescent="0.2">
      <c r="A14" s="18" t="s">
        <v>255</v>
      </c>
      <c r="B14" s="12">
        <v>-3.7809452788660103E-2</v>
      </c>
      <c r="C14" s="12">
        <v>-5.8335358901795017E-2</v>
      </c>
      <c r="D14" s="12">
        <v>-6.2521203547879003E-2</v>
      </c>
      <c r="E14" s="12">
        <v>-6.2521203547879003E-2</v>
      </c>
      <c r="F14" s="12">
        <v>-3.7809452788660082E-2</v>
      </c>
      <c r="G14" s="12">
        <v>-6.6482702999359503E-2</v>
      </c>
      <c r="H14" s="12">
        <v>-8.0730289725384138E-2</v>
      </c>
      <c r="I14" s="12">
        <v>-4.3767064218292594E-2</v>
      </c>
      <c r="J14" s="12">
        <v>-3.7809452788660103E-2</v>
      </c>
      <c r="K14" s="12">
        <v>-9.6256684491978398E-2</v>
      </c>
      <c r="L14" s="12">
        <v>-2.1722027819882347E-2</v>
      </c>
      <c r="M14" s="12">
        <v>-8.0730289725384055E-2</v>
      </c>
      <c r="N14" s="12">
        <v>1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</row>
    <row r="15" spans="1:64" x14ac:dyDescent="0.2">
      <c r="A15" s="18" t="s">
        <v>256</v>
      </c>
      <c r="B15" s="12">
        <v>-2.9018864876666359E-2</v>
      </c>
      <c r="C15" s="12">
        <v>-4.477255745977831E-2</v>
      </c>
      <c r="D15" s="12">
        <v>-4.798520538828311E-2</v>
      </c>
      <c r="E15" s="12">
        <v>-4.7985205388283131E-2</v>
      </c>
      <c r="F15" s="12">
        <v>-2.901886487666638E-2</v>
      </c>
      <c r="G15" s="12">
        <v>-5.1025667728060553E-2</v>
      </c>
      <c r="H15" s="12">
        <v>-6.1960731938911127E-2</v>
      </c>
      <c r="I15" s="12">
        <v>-3.3591348959695497E-2</v>
      </c>
      <c r="J15" s="12">
        <v>-2.9018864876666405E-2</v>
      </c>
      <c r="K15" s="12">
        <v>-7.3877285036677315E-2</v>
      </c>
      <c r="L15" s="12">
        <v>-1.667171946856133E-2</v>
      </c>
      <c r="M15" s="12">
        <v>-6.1960731938911044E-2</v>
      </c>
      <c r="N15" s="12">
        <v>-7.387728503667737E-2</v>
      </c>
      <c r="O15" s="12">
        <v>1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</row>
    <row r="16" spans="1:64" x14ac:dyDescent="0.2">
      <c r="A16" s="18" t="s">
        <v>257</v>
      </c>
      <c r="B16" s="12">
        <v>-2.2914024204633381E-2</v>
      </c>
      <c r="C16" s="12">
        <v>-3.5353535353535206E-2</v>
      </c>
      <c r="D16" s="12">
        <v>-3.7890322809130746E-2</v>
      </c>
      <c r="E16" s="12">
        <v>-3.7890322809130739E-2</v>
      </c>
      <c r="F16" s="12">
        <v>-2.2914024204633381E-2</v>
      </c>
      <c r="G16" s="12">
        <v>-4.0291148201268848E-2</v>
      </c>
      <c r="H16" s="12">
        <v>-4.8925749419185614E-2</v>
      </c>
      <c r="I16" s="12">
        <v>-2.6524572425562686E-2</v>
      </c>
      <c r="J16" s="12">
        <v>-2.2914024204633374E-2</v>
      </c>
      <c r="K16" s="12">
        <v>-5.8335358901795011E-2</v>
      </c>
      <c r="L16" s="12">
        <v>-1.3164408224066932E-2</v>
      </c>
      <c r="M16" s="12">
        <v>-4.8925749419185684E-2</v>
      </c>
      <c r="N16" s="12">
        <v>-5.8335358901795031E-2</v>
      </c>
      <c r="O16" s="12">
        <v>-4.4772557459778227E-2</v>
      </c>
      <c r="P16" s="12">
        <v>1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</row>
    <row r="17" spans="1:64" x14ac:dyDescent="0.2">
      <c r="A17" s="18" t="s">
        <v>258</v>
      </c>
      <c r="B17" s="12">
        <v>-1.9268812332701651E-2</v>
      </c>
      <c r="C17" s="12">
        <v>-2.9729419500527921E-2</v>
      </c>
      <c r="D17" s="12">
        <v>-3.18626493938583E-2</v>
      </c>
      <c r="E17" s="12">
        <v>-3.1862649393858314E-2</v>
      </c>
      <c r="F17" s="12">
        <v>-1.926881233270164E-2</v>
      </c>
      <c r="G17" s="12">
        <v>-3.388154635894669E-2</v>
      </c>
      <c r="H17" s="12">
        <v>-4.1142536787773916E-2</v>
      </c>
      <c r="I17" s="12">
        <v>-2.2304986837273555E-2</v>
      </c>
      <c r="J17" s="12">
        <v>-1.9268812332701633E-2</v>
      </c>
      <c r="K17" s="12">
        <v>-4.9055245512579372E-2</v>
      </c>
      <c r="L17" s="12">
        <v>-1.1070186069251213E-2</v>
      </c>
      <c r="M17" s="12">
        <v>-4.1142536787773944E-2</v>
      </c>
      <c r="N17" s="12">
        <v>-4.9055245512579441E-2</v>
      </c>
      <c r="O17" s="12">
        <v>-3.7650043468711952E-2</v>
      </c>
      <c r="P17" s="12">
        <v>-2.9729419500528022E-2</v>
      </c>
      <c r="Q17" s="12">
        <v>1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</row>
    <row r="18" spans="1:64" x14ac:dyDescent="0.2">
      <c r="A18" s="18" t="s">
        <v>259</v>
      </c>
      <c r="B18" s="12">
        <v>-1.2096282516719105E-2</v>
      </c>
      <c r="C18" s="12">
        <v>-1.8663083698528631E-2</v>
      </c>
      <c r="D18" s="12">
        <v>-2.0002250379758564E-2</v>
      </c>
      <c r="E18" s="12">
        <v>-2.0002250379758568E-2</v>
      </c>
      <c r="F18" s="12">
        <v>-1.2096282516719093E-2</v>
      </c>
      <c r="G18" s="12">
        <v>-2.1269642870805756E-2</v>
      </c>
      <c r="H18" s="12">
        <v>-2.582783722455052E-2</v>
      </c>
      <c r="I18" s="12">
        <v>-1.4002286059814064E-2</v>
      </c>
      <c r="J18" s="12">
        <v>-1.2096282516719077E-2</v>
      </c>
      <c r="K18" s="12">
        <v>-3.079515739743505E-2</v>
      </c>
      <c r="L18" s="12">
        <v>-6.9494733714880619E-3</v>
      </c>
      <c r="M18" s="12">
        <v>-2.5827837224550499E-2</v>
      </c>
      <c r="N18" s="12">
        <v>-3.0795157397435071E-2</v>
      </c>
      <c r="O18" s="12">
        <v>-2.3635372782752049E-2</v>
      </c>
      <c r="P18" s="12">
        <v>-1.8663083698528555E-2</v>
      </c>
      <c r="Q18" s="12">
        <v>-1.5694120514358638E-2</v>
      </c>
      <c r="R18" s="12">
        <v>1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</row>
    <row r="19" spans="1:64" x14ac:dyDescent="0.2">
      <c r="A19" s="18" t="s">
        <v>260</v>
      </c>
      <c r="B19" s="12">
        <v>-2.1160894872725263E-2</v>
      </c>
      <c r="C19" s="12">
        <v>-3.2648671325225018E-2</v>
      </c>
      <c r="D19" s="12">
        <v>-3.4991371681255941E-2</v>
      </c>
      <c r="E19" s="12">
        <v>-3.4991371681255941E-2</v>
      </c>
      <c r="F19" s="12">
        <v>-2.1160894872725215E-2</v>
      </c>
      <c r="G19" s="12">
        <v>-3.7208512296850814E-2</v>
      </c>
      <c r="H19" s="12">
        <v>-4.5182488714458825E-2</v>
      </c>
      <c r="I19" s="12">
        <v>-2.4495203619790688E-2</v>
      </c>
      <c r="J19" s="12">
        <v>-2.1160894872725163E-2</v>
      </c>
      <c r="K19" s="12">
        <v>-5.3872178280843633E-2</v>
      </c>
      <c r="L19" s="12">
        <v>-1.2157212369304605E-2</v>
      </c>
      <c r="M19" s="12">
        <v>-4.5182488714458735E-2</v>
      </c>
      <c r="N19" s="12">
        <v>-5.3872178280843751E-2</v>
      </c>
      <c r="O19" s="12">
        <v>-4.1347053364717258E-2</v>
      </c>
      <c r="P19" s="12">
        <v>-3.2648671325225032E-2</v>
      </c>
      <c r="Q19" s="12">
        <v>-2.7454851014367412E-2</v>
      </c>
      <c r="R19" s="12">
        <v>-1.7235189620929611E-2</v>
      </c>
      <c r="S19" s="12">
        <v>1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</row>
    <row r="20" spans="1:64" x14ac:dyDescent="0.2">
      <c r="A20" s="18" t="s">
        <v>165</v>
      </c>
      <c r="B20" s="12">
        <v>-3.0387635693098675E-2</v>
      </c>
      <c r="C20" s="12">
        <v>-4.6884403332744504E-2</v>
      </c>
      <c r="D20" s="12">
        <v>-5.0248586434892883E-2</v>
      </c>
      <c r="E20" s="12">
        <v>-5.0248586434892883E-2</v>
      </c>
      <c r="F20" s="12">
        <v>-3.0387635693098606E-2</v>
      </c>
      <c r="G20" s="12">
        <v>-5.3432462245074565E-2</v>
      </c>
      <c r="H20" s="12">
        <v>-6.4883314955275981E-2</v>
      </c>
      <c r="I20" s="12">
        <v>-3.5175796123153712E-2</v>
      </c>
      <c r="J20" s="12">
        <v>-3.0387635693098533E-2</v>
      </c>
      <c r="K20" s="12">
        <v>-7.7361951724544784E-2</v>
      </c>
      <c r="L20" s="12">
        <v>-1.7458096301883101E-2</v>
      </c>
      <c r="M20" s="12">
        <v>-6.4883314955275856E-2</v>
      </c>
      <c r="N20" s="12">
        <v>-7.7361951724544922E-2</v>
      </c>
      <c r="O20" s="12">
        <v>-5.9375522736025317E-2</v>
      </c>
      <c r="P20" s="12">
        <v>-4.6884403332744545E-2</v>
      </c>
      <c r="Q20" s="12">
        <v>-3.9425932393257666E-2</v>
      </c>
      <c r="R20" s="12">
        <v>-2.4750213374829477E-2</v>
      </c>
      <c r="S20" s="12">
        <v>-4.3297323998376415E-2</v>
      </c>
      <c r="T20" s="12">
        <v>1</v>
      </c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</row>
    <row r="21" spans="1:64" x14ac:dyDescent="0.2">
      <c r="A21" s="18" t="s">
        <v>261</v>
      </c>
      <c r="B21" s="12">
        <v>-5.2412741950793366E-2</v>
      </c>
      <c r="C21" s="12">
        <v>-8.0866447071240216E-2</v>
      </c>
      <c r="D21" s="12">
        <v>-8.6669006460490236E-2</v>
      </c>
      <c r="E21" s="12">
        <v>-8.6669006460490264E-2</v>
      </c>
      <c r="F21" s="12">
        <v>-5.241274195079329E-2</v>
      </c>
      <c r="G21" s="12">
        <v>-9.2160570954937904E-2</v>
      </c>
      <c r="H21" s="12">
        <v>-0.11191105744483049</v>
      </c>
      <c r="I21" s="12">
        <v>-6.067138436621778E-2</v>
      </c>
      <c r="J21" s="12">
        <v>-5.2412741950793235E-2</v>
      </c>
      <c r="K21" s="12">
        <v>-0.13343427088239015</v>
      </c>
      <c r="L21" s="12">
        <v>-3.0111809476198233E-2</v>
      </c>
      <c r="M21" s="12">
        <v>-0.11191105744483043</v>
      </c>
      <c r="N21" s="12">
        <v>-0.13343427088239024</v>
      </c>
      <c r="O21" s="12">
        <v>-0.10241119061670093</v>
      </c>
      <c r="P21" s="12">
        <v>-8.0866447071239897E-2</v>
      </c>
      <c r="Q21" s="12">
        <v>-6.80020400918048E-2</v>
      </c>
      <c r="R21" s="12">
        <v>-4.2689288496921059E-2</v>
      </c>
      <c r="S21" s="12">
        <v>-7.4679435175741118E-2</v>
      </c>
      <c r="T21" s="12">
        <v>-0.10724175341052299</v>
      </c>
      <c r="U21" s="12">
        <v>1</v>
      </c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</row>
    <row r="22" spans="1:64" x14ac:dyDescent="0.2">
      <c r="A22" s="18" t="s">
        <v>262</v>
      </c>
      <c r="B22" s="12">
        <v>-2.7597366233044221E-2</v>
      </c>
      <c r="C22" s="12">
        <v>-4.2579359001772246E-2</v>
      </c>
      <c r="D22" s="12">
        <v>-4.5634634314490871E-2</v>
      </c>
      <c r="E22" s="12">
        <v>-4.5634634314490871E-2</v>
      </c>
      <c r="F22" s="12">
        <v>-2.7597366233044207E-2</v>
      </c>
      <c r="G22" s="12">
        <v>-4.8526158606196794E-2</v>
      </c>
      <c r="H22" s="12">
        <v>-5.8925565098879057E-2</v>
      </c>
      <c r="I22" s="12">
        <v>-3.1945865678850688E-2</v>
      </c>
      <c r="J22" s="12">
        <v>-2.7597366233044186E-2</v>
      </c>
      <c r="K22" s="12">
        <v>-7.0258381922428725E-2</v>
      </c>
      <c r="L22" s="12">
        <v>-1.5855049805149818E-2</v>
      </c>
      <c r="M22" s="12">
        <v>-5.8925565098879099E-2</v>
      </c>
      <c r="N22" s="12">
        <v>-7.0258381922428809E-2</v>
      </c>
      <c r="O22" s="12">
        <v>-5.3923512272351447E-2</v>
      </c>
      <c r="P22" s="12">
        <v>-4.2579359001772392E-2</v>
      </c>
      <c r="Q22" s="12">
        <v>-3.580574370197169E-2</v>
      </c>
      <c r="R22" s="12">
        <v>-2.2477586270599217E-2</v>
      </c>
      <c r="S22" s="12">
        <v>-3.9321654351850227E-2</v>
      </c>
      <c r="T22" s="12">
        <v>-5.6466993219369779E-2</v>
      </c>
      <c r="U22" s="12">
        <v>-9.739454474953442E-2</v>
      </c>
      <c r="V22" s="12">
        <v>1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</row>
    <row r="23" spans="1:64" x14ac:dyDescent="0.2">
      <c r="A23" s="18" t="s">
        <v>263</v>
      </c>
      <c r="B23" s="12">
        <v>-2.9018864876666356E-2</v>
      </c>
      <c r="C23" s="12">
        <v>-4.4772557459778102E-2</v>
      </c>
      <c r="D23" s="12">
        <v>-4.7985205388283173E-2</v>
      </c>
      <c r="E23" s="12">
        <v>-4.79852053882832E-2</v>
      </c>
      <c r="F23" s="12">
        <v>-2.901886487666638E-2</v>
      </c>
      <c r="G23" s="12">
        <v>-5.1025667728060838E-2</v>
      </c>
      <c r="H23" s="12">
        <v>-6.1960731938910538E-2</v>
      </c>
      <c r="I23" s="12">
        <v>-3.3591348959695538E-2</v>
      </c>
      <c r="J23" s="12">
        <v>-2.9018864876666405E-2</v>
      </c>
      <c r="K23" s="12">
        <v>-7.3877285036677717E-2</v>
      </c>
      <c r="L23" s="12">
        <v>-1.6671719468561351E-2</v>
      </c>
      <c r="M23" s="12">
        <v>-6.1960731938910447E-2</v>
      </c>
      <c r="N23" s="12">
        <v>-7.3877285036677745E-2</v>
      </c>
      <c r="O23" s="12">
        <v>-5.6701030927835259E-2</v>
      </c>
      <c r="P23" s="12">
        <v>-4.4772557459778005E-2</v>
      </c>
      <c r="Q23" s="12">
        <v>-3.7650043468711668E-2</v>
      </c>
      <c r="R23" s="12">
        <v>-2.3635372782752052E-2</v>
      </c>
      <c r="S23" s="12">
        <v>-4.1347053364717251E-2</v>
      </c>
      <c r="T23" s="12">
        <v>-5.9375522736025241E-2</v>
      </c>
      <c r="U23" s="12">
        <v>-0.10241119061670061</v>
      </c>
      <c r="V23" s="12">
        <v>-5.3923512272351093E-2</v>
      </c>
      <c r="W23" s="12">
        <v>1</v>
      </c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</row>
    <row r="24" spans="1:64" x14ac:dyDescent="0.2">
      <c r="A24" s="18" t="s">
        <v>264</v>
      </c>
      <c r="B24" s="12">
        <v>-1.4851485148515142E-2</v>
      </c>
      <c r="C24" s="12">
        <v>-2.291402420463336E-2</v>
      </c>
      <c r="D24" s="12">
        <v>-2.4558216463716663E-2</v>
      </c>
      <c r="E24" s="12">
        <v>-2.4558216463716653E-2</v>
      </c>
      <c r="F24" s="12">
        <v>-1.4851485148515108E-2</v>
      </c>
      <c r="G24" s="12">
        <v>-2.6114286333291308E-2</v>
      </c>
      <c r="H24" s="12">
        <v>-3.1710712810195739E-2</v>
      </c>
      <c r="I24" s="12">
        <v>-1.7191624218031908E-2</v>
      </c>
      <c r="J24" s="12">
        <v>0.99999999999999989</v>
      </c>
      <c r="K24" s="12">
        <v>-3.7809452788660193E-2</v>
      </c>
      <c r="L24" s="12">
        <v>-8.5323735142594729E-3</v>
      </c>
      <c r="M24" s="12">
        <v>-3.1710712810195683E-2</v>
      </c>
      <c r="N24" s="12">
        <v>-3.7809452788660103E-2</v>
      </c>
      <c r="O24" s="12">
        <v>-2.9018864876666405E-2</v>
      </c>
      <c r="P24" s="12">
        <v>-2.2914024204633374E-2</v>
      </c>
      <c r="Q24" s="12">
        <v>-1.9268812332701633E-2</v>
      </c>
      <c r="R24" s="12">
        <v>-1.2096282516719077E-2</v>
      </c>
      <c r="S24" s="12">
        <v>-2.1160894872725163E-2</v>
      </c>
      <c r="T24" s="12">
        <v>-3.0387635693098533E-2</v>
      </c>
      <c r="U24" s="12">
        <v>-5.2412741950793235E-2</v>
      </c>
      <c r="V24" s="12">
        <v>-2.7597366233044186E-2</v>
      </c>
      <c r="W24" s="12">
        <v>-2.9018864876666405E-2</v>
      </c>
      <c r="X24" s="12">
        <v>1</v>
      </c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</row>
    <row r="25" spans="1:64" x14ac:dyDescent="0.2">
      <c r="A25" s="18" t="s">
        <v>265</v>
      </c>
      <c r="B25" s="12">
        <v>-2.9018864876666668E-2</v>
      </c>
      <c r="C25" s="12">
        <v>-4.4772557459778449E-2</v>
      </c>
      <c r="D25" s="12">
        <v>-4.7985205388283173E-2</v>
      </c>
      <c r="E25" s="12">
        <v>-4.7985205388283186E-2</v>
      </c>
      <c r="F25" s="12">
        <v>-2.9018864876666686E-2</v>
      </c>
      <c r="G25" s="12">
        <v>0.7942480198883024</v>
      </c>
      <c r="H25" s="12">
        <v>0.20451374458158061</v>
      </c>
      <c r="I25" s="12">
        <v>-3.359134895969549E-2</v>
      </c>
      <c r="J25" s="12">
        <v>-2.9018864876666602E-2</v>
      </c>
      <c r="K25" s="12">
        <v>-7.3877285036677134E-2</v>
      </c>
      <c r="L25" s="12">
        <v>-1.6671719468561309E-2</v>
      </c>
      <c r="M25" s="12">
        <v>-6.1960731938911148E-2</v>
      </c>
      <c r="N25" s="12">
        <v>-7.387728503667744E-2</v>
      </c>
      <c r="O25" s="12">
        <v>-5.6701030927835593E-2</v>
      </c>
      <c r="P25" s="12">
        <v>-4.4772557459778393E-2</v>
      </c>
      <c r="Q25" s="12">
        <v>-3.7650043468711938E-2</v>
      </c>
      <c r="R25" s="12">
        <v>-2.3635372782752066E-2</v>
      </c>
      <c r="S25" s="12">
        <v>-4.1347053364717286E-2</v>
      </c>
      <c r="T25" s="12">
        <v>-5.9375522736025373E-2</v>
      </c>
      <c r="U25" s="12">
        <v>-0.10241119061670097</v>
      </c>
      <c r="V25" s="12">
        <v>-5.392351227235144E-2</v>
      </c>
      <c r="W25" s="12">
        <v>-5.6701030927835398E-2</v>
      </c>
      <c r="X25" s="12">
        <v>-2.9018864876666602E-2</v>
      </c>
      <c r="Y25" s="12">
        <v>1</v>
      </c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spans="1:64" x14ac:dyDescent="0.2">
      <c r="A26" s="18" t="s">
        <v>266</v>
      </c>
      <c r="B26" s="12">
        <v>-8.5323735142594469E-3</v>
      </c>
      <c r="C26" s="12">
        <v>-1.3164408224066974E-2</v>
      </c>
      <c r="D26" s="12">
        <v>-1.4109018297973036E-2</v>
      </c>
      <c r="E26" s="12">
        <v>-1.4109018297973038E-2</v>
      </c>
      <c r="F26" s="12">
        <v>-8.5323735142594382E-3</v>
      </c>
      <c r="G26" s="12">
        <v>0.32673201960653669</v>
      </c>
      <c r="H26" s="12">
        <v>-1.8218221504067118E-2</v>
      </c>
      <c r="I26" s="12">
        <v>-9.8768141824326534E-3</v>
      </c>
      <c r="J26" s="12">
        <v>-8.532373514259459E-3</v>
      </c>
      <c r="K26" s="12">
        <v>-2.1722027819882448E-2</v>
      </c>
      <c r="L26" s="12">
        <v>-4.9019607843137055E-3</v>
      </c>
      <c r="M26" s="12">
        <v>-1.8218221504067027E-2</v>
      </c>
      <c r="N26" s="12">
        <v>-2.1722027819882396E-2</v>
      </c>
      <c r="O26" s="12">
        <v>-1.6671719468561295E-2</v>
      </c>
      <c r="P26" s="12">
        <v>-1.3164408224066964E-2</v>
      </c>
      <c r="Q26" s="12">
        <v>-1.1070186069251213E-2</v>
      </c>
      <c r="R26" s="12">
        <v>-6.9494733714880498E-3</v>
      </c>
      <c r="S26" s="12">
        <v>-1.2157212369304629E-2</v>
      </c>
      <c r="T26" s="12">
        <v>-1.7458096301883136E-2</v>
      </c>
      <c r="U26" s="12">
        <v>-3.0111809476198178E-2</v>
      </c>
      <c r="V26" s="12">
        <v>-1.5855049805149818E-2</v>
      </c>
      <c r="W26" s="12">
        <v>-1.667171946856132E-2</v>
      </c>
      <c r="X26" s="12">
        <v>-8.532373514259459E-3</v>
      </c>
      <c r="Y26" s="12">
        <v>-1.6671719468561313E-2</v>
      </c>
      <c r="Z26" s="12">
        <v>1</v>
      </c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</row>
    <row r="27" spans="1:64" x14ac:dyDescent="0.2">
      <c r="A27" s="18" t="s">
        <v>267</v>
      </c>
      <c r="B27" s="12">
        <v>-8.3974902888435191E-2</v>
      </c>
      <c r="C27" s="12">
        <v>-0.12956299912939997</v>
      </c>
      <c r="D27" s="12">
        <v>-0.13885977207202158</v>
      </c>
      <c r="E27" s="12">
        <v>0.23853373725250521</v>
      </c>
      <c r="F27" s="12">
        <v>8.9912522284588181E-2</v>
      </c>
      <c r="G27" s="12">
        <v>-0.14765827369515278</v>
      </c>
      <c r="H27" s="12">
        <v>3.4899147049791794E-2</v>
      </c>
      <c r="I27" s="12">
        <v>0.20472335932167474</v>
      </c>
      <c r="J27" s="12">
        <v>-8.397490288843501E-2</v>
      </c>
      <c r="K27" s="12">
        <v>-2.9332641926211527E-2</v>
      </c>
      <c r="L27" s="12">
        <v>-4.8244685976031834E-2</v>
      </c>
      <c r="M27" s="12">
        <v>7.7739417380374307E-2</v>
      </c>
      <c r="N27" s="12">
        <v>0.19201183395869698</v>
      </c>
      <c r="O27" s="12">
        <v>-0.16408166157001347</v>
      </c>
      <c r="P27" s="12">
        <v>0.1578873777269553</v>
      </c>
      <c r="Q27" s="12">
        <v>-0.10895184072388277</v>
      </c>
      <c r="R27" s="12">
        <v>-6.8396132743272622E-2</v>
      </c>
      <c r="S27" s="12">
        <v>-0.11965026219261078</v>
      </c>
      <c r="T27" s="12">
        <v>0.18397008407639659</v>
      </c>
      <c r="U27" s="12">
        <v>7.7597498766339174E-2</v>
      </c>
      <c r="V27" s="12">
        <v>-0.15604406739269533</v>
      </c>
      <c r="W27" s="12">
        <v>-0.16408166157001336</v>
      </c>
      <c r="X27" s="12">
        <v>-8.397490288843501E-2</v>
      </c>
      <c r="Y27" s="12">
        <v>-0.16408166157001403</v>
      </c>
      <c r="Z27" s="12">
        <v>-4.8244685976031744E-2</v>
      </c>
      <c r="AA27" s="12">
        <v>1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</row>
    <row r="28" spans="1:64" x14ac:dyDescent="0.2">
      <c r="A28" s="18" t="s">
        <v>268</v>
      </c>
      <c r="B28" s="12">
        <v>0.13242881875587573</v>
      </c>
      <c r="C28" s="12">
        <v>0.2043214619964473</v>
      </c>
      <c r="D28" s="12">
        <v>0.21898251686743464</v>
      </c>
      <c r="E28" s="12">
        <v>-0.13489125757487266</v>
      </c>
      <c r="F28" s="12">
        <v>-3.0621678811418439E-2</v>
      </c>
      <c r="G28" s="12">
        <v>-0.19719488989350292</v>
      </c>
      <c r="H28" s="12">
        <v>-7.8773174286224795E-2</v>
      </c>
      <c r="I28" s="12">
        <v>-0.12981784765236137</v>
      </c>
      <c r="J28" s="12">
        <v>-0.11214692759506334</v>
      </c>
      <c r="K28" s="12">
        <v>-4.3366128396889206E-2</v>
      </c>
      <c r="L28" s="12">
        <v>7.6082097808938293E-2</v>
      </c>
      <c r="M28" s="12">
        <v>-0.23945477357653366</v>
      </c>
      <c r="N28" s="12">
        <v>-7.7957787234874648E-2</v>
      </c>
      <c r="O28" s="12">
        <v>4.1536839426494623E-2</v>
      </c>
      <c r="P28" s="12">
        <v>-0.17302898583483017</v>
      </c>
      <c r="Q28" s="12">
        <v>0.17181756777391827</v>
      </c>
      <c r="R28" s="12">
        <v>0.10786102460511399</v>
      </c>
      <c r="S28" s="12">
        <v>0.1886890289953555</v>
      </c>
      <c r="T28" s="12">
        <v>-6.2655041615518187E-2</v>
      </c>
      <c r="U28" s="12">
        <v>3.5788660765414752E-2</v>
      </c>
      <c r="V28" s="12">
        <v>0.10973937364426904</v>
      </c>
      <c r="W28" s="12">
        <v>0.21531341253734063</v>
      </c>
      <c r="X28" s="12">
        <v>-0.11214692759506334</v>
      </c>
      <c r="Y28" s="12">
        <v>-0.21912802023977548</v>
      </c>
      <c r="Z28" s="12">
        <v>-6.4429884630992862E-2</v>
      </c>
      <c r="AA28" s="12">
        <v>-0.63411350850481574</v>
      </c>
      <c r="AB28" s="12">
        <v>1</v>
      </c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</row>
    <row r="29" spans="1:64" x14ac:dyDescent="0.2">
      <c r="A29" s="18" t="s">
        <v>269</v>
      </c>
      <c r="B29" s="12">
        <v>4.0069514122355279E-2</v>
      </c>
      <c r="C29" s="12">
        <v>6.1822356975480455E-2</v>
      </c>
      <c r="D29" s="12">
        <v>6.6258410628458955E-2</v>
      </c>
      <c r="E29" s="12">
        <v>6.6258410628458955E-2</v>
      </c>
      <c r="F29" s="12">
        <v>4.0069514122355245E-2</v>
      </c>
      <c r="G29" s="12">
        <v>7.045670884515258E-2</v>
      </c>
      <c r="H29" s="12">
        <v>8.5555945555056676E-2</v>
      </c>
      <c r="I29" s="12">
        <v>4.6383241978970993E-2</v>
      </c>
      <c r="J29" s="12">
        <v>4.0069514122355231E-2</v>
      </c>
      <c r="K29" s="12">
        <v>-0.24652520849141887</v>
      </c>
      <c r="L29" s="12">
        <v>2.3020462775806622E-2</v>
      </c>
      <c r="M29" s="12">
        <v>8.5555945555056731E-2</v>
      </c>
      <c r="N29" s="12">
        <v>4.39211578346781E-2</v>
      </c>
      <c r="O29" s="12">
        <v>-0.28648231060330831</v>
      </c>
      <c r="P29" s="12">
        <v>6.1822356975480927E-2</v>
      </c>
      <c r="Q29" s="12">
        <v>5.19875244910038E-2</v>
      </c>
      <c r="R29" s="12">
        <v>3.2635938984199329E-2</v>
      </c>
      <c r="S29" s="12">
        <v>5.7092389580251333E-2</v>
      </c>
      <c r="T29" s="12">
        <v>8.1986265035005501E-2</v>
      </c>
      <c r="U29" s="12">
        <v>5.523840194860896E-3</v>
      </c>
      <c r="V29" s="12">
        <v>-0.15450051414286292</v>
      </c>
      <c r="W29" s="12">
        <v>5.338179700682762E-3</v>
      </c>
      <c r="X29" s="12">
        <v>4.0069514122355231E-2</v>
      </c>
      <c r="Y29" s="12">
        <v>7.8293302276680285E-2</v>
      </c>
      <c r="Z29" s="12">
        <v>2.3020462775806633E-2</v>
      </c>
      <c r="AA29" s="12">
        <v>0.22656545951891169</v>
      </c>
      <c r="AB29" s="12">
        <v>0.30257397520264356</v>
      </c>
      <c r="AC29" s="12">
        <v>1</v>
      </c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</row>
    <row r="30" spans="1:64" x14ac:dyDescent="0.2">
      <c r="A30" s="18" t="s">
        <v>270</v>
      </c>
      <c r="B30" s="12">
        <v>-5.71914574090032E-2</v>
      </c>
      <c r="C30" s="12">
        <v>5.1444604084437066E-2</v>
      </c>
      <c r="D30" s="12">
        <v>-9.4571026189000248E-2</v>
      </c>
      <c r="E30" s="12">
        <v>-2.9074200618915455E-2</v>
      </c>
      <c r="F30" s="12">
        <v>4.8432405373389879E-2</v>
      </c>
      <c r="G30" s="12">
        <v>-3.8654955385282914E-2</v>
      </c>
      <c r="H30" s="12">
        <v>-0.12211451332695758</v>
      </c>
      <c r="I30" s="12">
        <v>-6.6203078979982663E-2</v>
      </c>
      <c r="J30" s="12">
        <v>-5.7191457409003062E-2</v>
      </c>
      <c r="K30" s="12">
        <v>7.8484137481598146E-2</v>
      </c>
      <c r="L30" s="12">
        <v>0.14918965000735229</v>
      </c>
      <c r="M30" s="12">
        <v>0.19015336898521829</v>
      </c>
      <c r="N30" s="12">
        <v>-0.10078325175213611</v>
      </c>
      <c r="O30" s="12">
        <v>0.2259680952179442</v>
      </c>
      <c r="P30" s="12">
        <v>5.1444604084436817E-2</v>
      </c>
      <c r="Q30" s="12">
        <v>-7.420210496308316E-2</v>
      </c>
      <c r="R30" s="12">
        <v>-4.658147110838861E-2</v>
      </c>
      <c r="S30" s="12">
        <v>6.9008117928326493E-2</v>
      </c>
      <c r="T30" s="12">
        <v>-8.9609517032617162E-3</v>
      </c>
      <c r="U30" s="12">
        <v>-0.1668895517482214</v>
      </c>
      <c r="V30" s="12">
        <v>-4.7392665530277413E-2</v>
      </c>
      <c r="W30" s="12">
        <v>0.113395897114229</v>
      </c>
      <c r="X30" s="12">
        <v>-5.7191457409003062E-2</v>
      </c>
      <c r="Y30" s="12">
        <v>-0.11174849909320046</v>
      </c>
      <c r="Z30" s="12">
        <v>0.14918965000735221</v>
      </c>
      <c r="AA30" s="12">
        <v>-0.32337823685258588</v>
      </c>
      <c r="AB30" s="12">
        <v>-5.0040786510641699E-2</v>
      </c>
      <c r="AC30" s="12">
        <v>-0.40139722794192784</v>
      </c>
      <c r="AD30" s="12">
        <v>1</v>
      </c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</row>
    <row r="31" spans="1:64" x14ac:dyDescent="0.2">
      <c r="A31" s="18" t="s">
        <v>271</v>
      </c>
      <c r="B31" s="12">
        <v>-0.13775666114482249</v>
      </c>
      <c r="C31" s="12">
        <v>5.8085922463771152E-2</v>
      </c>
      <c r="D31" s="12">
        <v>2.5998064542667145E-2</v>
      </c>
      <c r="E31" s="12">
        <v>-7.5518187481080357E-2</v>
      </c>
      <c r="F31" s="12">
        <v>2.5954153549024167E-2</v>
      </c>
      <c r="G31" s="12">
        <v>-0.14627178189970116</v>
      </c>
      <c r="H31" s="12">
        <v>-1.1804804116247167E-2</v>
      </c>
      <c r="I31" s="12">
        <v>-1.7332922894578742E-2</v>
      </c>
      <c r="J31" s="12">
        <v>-0.1377566611448221</v>
      </c>
      <c r="K31" s="12">
        <v>3.1343283990109758E-2</v>
      </c>
      <c r="L31" s="12">
        <v>-7.9143013322303363E-2</v>
      </c>
      <c r="M31" s="12">
        <v>-0.13280404630778009</v>
      </c>
      <c r="N31" s="12">
        <v>-3.8120210258241319E-2</v>
      </c>
      <c r="O31" s="12">
        <v>0.21065307939018268</v>
      </c>
      <c r="P31" s="12">
        <v>3.9604038043479584E-3</v>
      </c>
      <c r="Q31" s="12">
        <v>-0.17873008824606107</v>
      </c>
      <c r="R31" s="12">
        <v>-1.2195702367285326E-2</v>
      </c>
      <c r="S31" s="12">
        <v>-2.1334817150349229E-2</v>
      </c>
      <c r="T31" s="12">
        <v>9.4975918109015303E-2</v>
      </c>
      <c r="U31" s="12">
        <v>1.3210881115783026E-3</v>
      </c>
      <c r="V31" s="12">
        <v>1.7807481687844771E-2</v>
      </c>
      <c r="W31" s="12">
        <v>0.21065307939018307</v>
      </c>
      <c r="X31" s="12">
        <v>-0.1377566611448221</v>
      </c>
      <c r="Y31" s="12">
        <v>-9.4687495281446432E-2</v>
      </c>
      <c r="Z31" s="12">
        <v>-7.9143013322303501E-2</v>
      </c>
      <c r="AA31" s="12">
        <v>2.0524871786192798E-2</v>
      </c>
      <c r="AB31" s="12">
        <v>2.5019449911847878E-2</v>
      </c>
      <c r="AC31" s="12">
        <v>-0.19149053539767003</v>
      </c>
      <c r="AD31" s="12">
        <v>3.1791754978747665E-2</v>
      </c>
      <c r="AE31" s="12">
        <v>1</v>
      </c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</row>
    <row r="32" spans="1:64" x14ac:dyDescent="0.2">
      <c r="A32" s="18" t="s">
        <v>272</v>
      </c>
      <c r="B32" s="12">
        <v>-0.11436873306668756</v>
      </c>
      <c r="C32" s="12">
        <v>9.2692420844546861E-2</v>
      </c>
      <c r="D32" s="12">
        <v>0.21472841226104653</v>
      </c>
      <c r="E32" s="12">
        <v>-8.815684815304245E-2</v>
      </c>
      <c r="F32" s="12">
        <v>4.8447866090749594E-2</v>
      </c>
      <c r="G32" s="12">
        <v>-0.15338654271928634</v>
      </c>
      <c r="H32" s="12">
        <v>0.15692900180359493</v>
      </c>
      <c r="I32" s="12">
        <v>8.9638887541064003E-3</v>
      </c>
      <c r="J32" s="12">
        <v>-0.11436873306668753</v>
      </c>
      <c r="K32" s="12">
        <v>1.9714235511016909E-2</v>
      </c>
      <c r="L32" s="12">
        <v>-6.570634109109337E-2</v>
      </c>
      <c r="M32" s="12">
        <v>-8.3747646847804641E-2</v>
      </c>
      <c r="N32" s="12">
        <v>1.9714235511016916E-2</v>
      </c>
      <c r="O32" s="12">
        <v>8.0203466031197629E-2</v>
      </c>
      <c r="P32" s="12">
        <v>-6.8797207539011584E-2</v>
      </c>
      <c r="Q32" s="12">
        <v>-0.14838581004884965</v>
      </c>
      <c r="R32" s="12">
        <v>-9.3151391421094951E-2</v>
      </c>
      <c r="S32" s="12">
        <v>1.1033507082913742E-2</v>
      </c>
      <c r="T32" s="12">
        <v>-2.5797972646468659E-2</v>
      </c>
      <c r="U32" s="12">
        <v>-0.1342777296313109</v>
      </c>
      <c r="V32" s="12">
        <v>0.1505368213691923</v>
      </c>
      <c r="W32" s="12">
        <v>8.0203466031197185E-2</v>
      </c>
      <c r="X32" s="12">
        <v>-0.11436873306668753</v>
      </c>
      <c r="Y32" s="12">
        <v>-9.3323821951867475E-2</v>
      </c>
      <c r="Z32" s="12">
        <v>-6.5706341091093481E-2</v>
      </c>
      <c r="AA32" s="12">
        <v>-6.0830029398405566E-2</v>
      </c>
      <c r="AB32" s="12">
        <v>7.8093677940693482E-2</v>
      </c>
      <c r="AC32" s="12">
        <v>-0.18562320060014437</v>
      </c>
      <c r="AD32" s="12">
        <v>1.7110973473132958E-2</v>
      </c>
      <c r="AE32" s="12">
        <v>0.51504568056263889</v>
      </c>
      <c r="AF32" s="12">
        <v>1</v>
      </c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</row>
    <row r="33" spans="1:64" x14ac:dyDescent="0.2">
      <c r="A33" s="18" t="s">
        <v>273</v>
      </c>
      <c r="B33" s="12">
        <v>-2.0893817067905271E-3</v>
      </c>
      <c r="C33" s="12">
        <v>-7.8749415789482413E-2</v>
      </c>
      <c r="D33" s="12">
        <v>-0.14510888871639721</v>
      </c>
      <c r="E33" s="12">
        <v>0.17361242042855055</v>
      </c>
      <c r="F33" s="12">
        <v>-8.7754031685205208E-2</v>
      </c>
      <c r="G33" s="12">
        <v>0.19716539161822957</v>
      </c>
      <c r="H33" s="12">
        <v>-6.0741263448618077E-2</v>
      </c>
      <c r="I33" s="12">
        <v>4.7162782943490918E-2</v>
      </c>
      <c r="J33" s="12">
        <v>0.16923991825003448</v>
      </c>
      <c r="K33" s="12">
        <v>-4.1667256123870462E-2</v>
      </c>
      <c r="L33" s="12">
        <v>9.7230558532824002E-2</v>
      </c>
      <c r="M33" s="12">
        <v>0.19251891974392543</v>
      </c>
      <c r="N33" s="12">
        <v>-4.1667256123870546E-2</v>
      </c>
      <c r="O33" s="12">
        <v>-0.17146584078227883</v>
      </c>
      <c r="P33" s="12">
        <v>9.1183534072032155E-2</v>
      </c>
      <c r="Q33" s="12">
        <v>1.9518001458970678E-2</v>
      </c>
      <c r="R33" s="12">
        <v>3.3184435602122142E-2</v>
      </c>
      <c r="S33" s="12">
        <v>5.8051914066709918E-2</v>
      </c>
      <c r="T33" s="12">
        <v>-4.8094712873304836E-2</v>
      </c>
      <c r="U33" s="12">
        <v>8.710169460069149E-2</v>
      </c>
      <c r="V33" s="12">
        <v>-0.11531133203941096</v>
      </c>
      <c r="W33" s="12">
        <v>-0.17146584078227875</v>
      </c>
      <c r="X33" s="12">
        <v>0.16923991825003448</v>
      </c>
      <c r="Y33" s="12">
        <v>0.14808413522106018</v>
      </c>
      <c r="Z33" s="12">
        <v>9.723055853282378E-2</v>
      </c>
      <c r="AA33" s="12">
        <v>0.12028812366419378</v>
      </c>
      <c r="AB33" s="12">
        <v>-0.20846301996007222</v>
      </c>
      <c r="AC33" s="12">
        <v>0.20209293862368305</v>
      </c>
      <c r="AD33" s="12">
        <v>9.7856540062714031E-3</v>
      </c>
      <c r="AE33" s="12">
        <v>-0.6066876735910538</v>
      </c>
      <c r="AF33" s="12">
        <v>-0.67577870663893103</v>
      </c>
      <c r="AG33" s="12">
        <v>1</v>
      </c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</row>
    <row r="34" spans="1:64" x14ac:dyDescent="0.2">
      <c r="A34" s="18" t="s">
        <v>274</v>
      </c>
      <c r="B34" s="12">
        <v>-2.4558216463717045E-2</v>
      </c>
      <c r="C34" s="12">
        <v>-3.7890322809130801E-2</v>
      </c>
      <c r="D34" s="12">
        <v>-4.0609137055837248E-2</v>
      </c>
      <c r="E34" s="12">
        <v>-4.0609137055837255E-2</v>
      </c>
      <c r="F34" s="12">
        <v>-2.455821646371701E-2</v>
      </c>
      <c r="G34" s="12">
        <v>-4.318223330227567E-2</v>
      </c>
      <c r="H34" s="12">
        <v>-5.2436408993710583E-2</v>
      </c>
      <c r="I34" s="12">
        <v>-2.8427839013226666E-2</v>
      </c>
      <c r="J34" s="12">
        <v>-2.4558216463716982E-2</v>
      </c>
      <c r="K34" s="12">
        <v>0.11549055655371943</v>
      </c>
      <c r="L34" s="12">
        <v>-1.4109018297972949E-2</v>
      </c>
      <c r="M34" s="12">
        <v>-5.2436408993710541E-2</v>
      </c>
      <c r="N34" s="12">
        <v>2.6484676502920825E-2</v>
      </c>
      <c r="O34" s="12">
        <v>-4.7985205388283256E-2</v>
      </c>
      <c r="P34" s="12">
        <v>-3.7890322809130586E-2</v>
      </c>
      <c r="Q34" s="12">
        <v>0.29472950689319044</v>
      </c>
      <c r="R34" s="12">
        <v>-2.0002250379758654E-2</v>
      </c>
      <c r="S34" s="12">
        <v>-3.4991371681256059E-2</v>
      </c>
      <c r="T34" s="12">
        <v>-5.0248586434892988E-2</v>
      </c>
      <c r="U34" s="12">
        <v>0.12153973952857855</v>
      </c>
      <c r="V34" s="12">
        <v>-4.5634634314490864E-2</v>
      </c>
      <c r="W34" s="12">
        <v>-4.7985205388283284E-2</v>
      </c>
      <c r="X34" s="12">
        <v>-2.4558216463716982E-2</v>
      </c>
      <c r="Y34" s="12">
        <v>-4.7985205388283228E-2</v>
      </c>
      <c r="Z34" s="12">
        <v>-1.4109018297972923E-2</v>
      </c>
      <c r="AA34" s="12">
        <v>-8.4946413597089446E-2</v>
      </c>
      <c r="AB34" s="12">
        <v>0.11787572416963121</v>
      </c>
      <c r="AC34" s="12">
        <v>-1.8635177989253938E-2</v>
      </c>
      <c r="AD34" s="12">
        <v>-2.9074200618915309E-2</v>
      </c>
      <c r="AE34" s="12">
        <v>-0.22779256551670349</v>
      </c>
      <c r="AF34" s="12">
        <v>-0.18911860162440602</v>
      </c>
      <c r="AG34" s="12">
        <v>-0.14510888871639893</v>
      </c>
      <c r="AH34" s="12">
        <v>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</row>
    <row r="35" spans="1:64" x14ac:dyDescent="0.2">
      <c r="A35" s="18" t="s">
        <v>275</v>
      </c>
      <c r="B35" s="12">
        <v>0.46083726611712522</v>
      </c>
      <c r="C35" s="12">
        <v>-3.2648671325224934E-2</v>
      </c>
      <c r="D35" s="12">
        <v>-3.4991371681255934E-2</v>
      </c>
      <c r="E35" s="12">
        <v>-3.4991371681255955E-2</v>
      </c>
      <c r="F35" s="12">
        <v>-2.1160894872725291E-2</v>
      </c>
      <c r="G35" s="12">
        <v>-3.7208512296850876E-2</v>
      </c>
      <c r="H35" s="12">
        <v>-4.5182488714458686E-2</v>
      </c>
      <c r="I35" s="12">
        <v>-2.4495203619790785E-2</v>
      </c>
      <c r="J35" s="12">
        <v>-2.1160894872725235E-2</v>
      </c>
      <c r="K35" s="12">
        <v>4.8385197159646183E-2</v>
      </c>
      <c r="L35" s="12">
        <v>-1.2157212369304664E-2</v>
      </c>
      <c r="M35" s="12">
        <v>-4.518248871445861E-2</v>
      </c>
      <c r="N35" s="12">
        <v>-5.3872178280843383E-2</v>
      </c>
      <c r="O35" s="12">
        <v>-4.1347053364717209E-2</v>
      </c>
      <c r="P35" s="12">
        <v>-3.2648671325224983E-2</v>
      </c>
      <c r="Q35" s="12">
        <v>0.16015329758380886</v>
      </c>
      <c r="R35" s="12">
        <v>-1.7235189620929681E-2</v>
      </c>
      <c r="S35" s="12">
        <v>-3.0150753768844411E-2</v>
      </c>
      <c r="T35" s="12">
        <v>-4.3297323998376325E-2</v>
      </c>
      <c r="U35" s="12">
        <v>5.0564200900241165E-3</v>
      </c>
      <c r="V35" s="12">
        <v>9.5027331350304417E-2</v>
      </c>
      <c r="W35" s="12">
        <v>-4.1347053364717244E-2</v>
      </c>
      <c r="X35" s="12">
        <v>-2.1160894872725235E-2</v>
      </c>
      <c r="Y35" s="12">
        <v>-4.1347053364717168E-2</v>
      </c>
      <c r="Z35" s="12">
        <v>-1.2157212369304641E-2</v>
      </c>
      <c r="AA35" s="12">
        <v>-0.11965026219261145</v>
      </c>
      <c r="AB35" s="12">
        <v>0.18868902899535511</v>
      </c>
      <c r="AC35" s="12">
        <v>5.7092389580251229E-2</v>
      </c>
      <c r="AD35" s="12">
        <v>-8.1488309468555148E-2</v>
      </c>
      <c r="AE35" s="12">
        <v>-0.19628031778321231</v>
      </c>
      <c r="AF35" s="12">
        <v>-0.16295641230149449</v>
      </c>
      <c r="AG35" s="12">
        <v>-0.12503489183598993</v>
      </c>
      <c r="AH35" s="12">
        <v>-3.4991371681255982E-2</v>
      </c>
      <c r="AI35" s="12">
        <v>1</v>
      </c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</row>
    <row r="36" spans="1:64" x14ac:dyDescent="0.2">
      <c r="A36" s="18" t="s">
        <v>276</v>
      </c>
      <c r="B36" s="12">
        <v>-0.14479918011718479</v>
      </c>
      <c r="C36" s="12">
        <v>4.9202823720741327E-2</v>
      </c>
      <c r="D36" s="12">
        <v>-0.2394379803451632</v>
      </c>
      <c r="E36" s="12">
        <v>0.16960190274448958</v>
      </c>
      <c r="F36" s="12">
        <v>0.10256608591634148</v>
      </c>
      <c r="G36" s="12">
        <v>0.18034830247074984</v>
      </c>
      <c r="H36" s="12">
        <v>1.5855049805149825E-2</v>
      </c>
      <c r="I36" s="12">
        <v>0.11872735884359883</v>
      </c>
      <c r="J36" s="12">
        <v>-0.14479918011718507</v>
      </c>
      <c r="K36" s="12">
        <v>-0.15871786278313768</v>
      </c>
      <c r="L36" s="12">
        <v>-8.3189033080770469E-2</v>
      </c>
      <c r="M36" s="12">
        <v>0.21899787543363131</v>
      </c>
      <c r="N36" s="12">
        <v>0.15615789725437501</v>
      </c>
      <c r="O36" s="12">
        <v>-0.2829284613662289</v>
      </c>
      <c r="P36" s="12">
        <v>0.10372487162750869</v>
      </c>
      <c r="Q36" s="12">
        <v>-0.18786728732554567</v>
      </c>
      <c r="R36" s="12">
        <v>8.353833569312745E-2</v>
      </c>
      <c r="S36" s="12">
        <v>0.14613960421322583</v>
      </c>
      <c r="T36" s="12">
        <v>-1.0287281901391425E-3</v>
      </c>
      <c r="U36" s="12">
        <v>-7.4522926360459971E-2</v>
      </c>
      <c r="V36" s="12">
        <v>0.19059062496562201</v>
      </c>
      <c r="W36" s="12">
        <v>-0.19504916654793011</v>
      </c>
      <c r="X36" s="12">
        <v>-0.14479918011718507</v>
      </c>
      <c r="Y36" s="12">
        <v>0.20040766013441288</v>
      </c>
      <c r="Z36" s="12">
        <v>5.8925565098878772E-2</v>
      </c>
      <c r="AA36" s="12">
        <v>0.41040349727628778</v>
      </c>
      <c r="AB36" s="12">
        <v>-0.43765536090721635</v>
      </c>
      <c r="AC36" s="12">
        <v>9.0342485608280274E-2</v>
      </c>
      <c r="AD36" s="12">
        <v>-0.14568082775658822</v>
      </c>
      <c r="AE36" s="12">
        <v>3.3577536842242656E-2</v>
      </c>
      <c r="AF36" s="12">
        <v>1.597110602741077E-2</v>
      </c>
      <c r="AG36" s="12">
        <v>0.16755211417904495</v>
      </c>
      <c r="AH36" s="12">
        <v>-0.18830799495895648</v>
      </c>
      <c r="AI36" s="12">
        <v>-0.14757234543100101</v>
      </c>
      <c r="AJ36" s="12">
        <v>1</v>
      </c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spans="1:64" x14ac:dyDescent="0.2">
      <c r="A37" s="18" t="s">
        <v>277</v>
      </c>
      <c r="B37" s="12">
        <v>0.15877166591310057</v>
      </c>
      <c r="C37" s="12">
        <v>-0.14432061333395962</v>
      </c>
      <c r="D37" s="12">
        <v>0.26254269527978891</v>
      </c>
      <c r="E37" s="12">
        <v>-0.15467631659894734</v>
      </c>
      <c r="F37" s="12">
        <v>-9.3539896196866562E-2</v>
      </c>
      <c r="G37" s="12">
        <v>-0.1644769939466646</v>
      </c>
      <c r="H37" s="12">
        <v>7.479589827279946E-3</v>
      </c>
      <c r="I37" s="12">
        <v>-0.10827891815055682</v>
      </c>
      <c r="J37" s="12">
        <v>0.15877166591310068</v>
      </c>
      <c r="K37" s="12">
        <v>0.19009203993698351</v>
      </c>
      <c r="L37" s="12">
        <v>9.1216409908154494E-2</v>
      </c>
      <c r="M37" s="12">
        <v>-0.19972526349601696</v>
      </c>
      <c r="N37" s="12">
        <v>-0.13107995061588609</v>
      </c>
      <c r="O37" s="12">
        <v>0.31022981697128438</v>
      </c>
      <c r="P37" s="12">
        <v>-8.8708346917678996E-2</v>
      </c>
      <c r="Q37" s="12">
        <v>0.2059956565714825</v>
      </c>
      <c r="R37" s="12">
        <v>-7.6186657406112482E-2</v>
      </c>
      <c r="S37" s="12">
        <v>-0.13327878592838432</v>
      </c>
      <c r="T37" s="12">
        <v>-0.19139205675230681</v>
      </c>
      <c r="U37" s="12">
        <v>5.9453088225263941E-2</v>
      </c>
      <c r="V37" s="12">
        <v>-0.1738179546982192</v>
      </c>
      <c r="W37" s="12">
        <v>0.22059329480199083</v>
      </c>
      <c r="X37" s="12">
        <v>0.15877166591310068</v>
      </c>
      <c r="Y37" s="12">
        <v>-0.18277105495982648</v>
      </c>
      <c r="Z37" s="12">
        <v>-5.373990041100634E-2</v>
      </c>
      <c r="AA37" s="12">
        <v>-0.46405595419380186</v>
      </c>
      <c r="AB37" s="12">
        <v>0.44897735221317892</v>
      </c>
      <c r="AC37" s="12">
        <v>-0.12203511809568901</v>
      </c>
      <c r="AD37" s="12">
        <v>0.1124701726251147</v>
      </c>
      <c r="AE37" s="12">
        <v>-7.3957878796381327E-2</v>
      </c>
      <c r="AF37" s="12">
        <v>8.2933266111754351E-3</v>
      </c>
      <c r="AG37" s="12">
        <v>-0.14804621508638002</v>
      </c>
      <c r="AH37" s="12">
        <v>0.21039031879494796</v>
      </c>
      <c r="AI37" s="12">
        <v>0.1663062043711617</v>
      </c>
      <c r="AJ37" s="12">
        <v>-0.91199635202188889</v>
      </c>
      <c r="AK37" s="12">
        <v>1</v>
      </c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spans="1:64" x14ac:dyDescent="0.2">
      <c r="A38" s="18" t="s">
        <v>278</v>
      </c>
      <c r="B38" s="12">
        <v>1.4851485148515061E-2</v>
      </c>
      <c r="C38" s="12">
        <v>2.291402420463336E-2</v>
      </c>
      <c r="D38" s="12">
        <v>2.4558216463716816E-2</v>
      </c>
      <c r="E38" s="12">
        <v>2.4558216463716809E-2</v>
      </c>
      <c r="F38" s="12">
        <v>1.4851485148515026E-2</v>
      </c>
      <c r="G38" s="12">
        <v>2.6114286333291142E-2</v>
      </c>
      <c r="H38" s="12">
        <v>3.1710712810195711E-2</v>
      </c>
      <c r="I38" s="12">
        <v>1.7191624218032012E-2</v>
      </c>
      <c r="J38" s="12">
        <v>1.485148514851499E-2</v>
      </c>
      <c r="K38" s="12">
        <v>3.7809452788660061E-2</v>
      </c>
      <c r="L38" s="12">
        <v>8.5323735142594954E-3</v>
      </c>
      <c r="M38" s="12">
        <v>3.1710712810195649E-2</v>
      </c>
      <c r="N38" s="12">
        <v>3.7809452788660144E-2</v>
      </c>
      <c r="O38" s="12">
        <v>2.9018864876666415E-2</v>
      </c>
      <c r="P38" s="12">
        <v>2.2914024204633367E-2</v>
      </c>
      <c r="Q38" s="12">
        <v>-0.77075249330806617</v>
      </c>
      <c r="R38" s="12">
        <v>1.2096282516719058E-2</v>
      </c>
      <c r="S38" s="12">
        <v>2.1160894872725156E-2</v>
      </c>
      <c r="T38" s="12">
        <v>3.0387635693098537E-2</v>
      </c>
      <c r="U38" s="12">
        <v>5.2412741950793214E-2</v>
      </c>
      <c r="V38" s="12">
        <v>2.7597366233044159E-2</v>
      </c>
      <c r="W38" s="12">
        <v>2.9018864876666411E-2</v>
      </c>
      <c r="X38" s="12">
        <v>1.485148514851499E-2</v>
      </c>
      <c r="Y38" s="12">
        <v>2.9018864876666425E-2</v>
      </c>
      <c r="Z38" s="12">
        <v>8.5323735142595128E-3</v>
      </c>
      <c r="AA38" s="12">
        <v>8.3974902888435135E-2</v>
      </c>
      <c r="AB38" s="12">
        <v>-0.13242881875587448</v>
      </c>
      <c r="AC38" s="12">
        <v>-4.0069514122355133E-2</v>
      </c>
      <c r="AD38" s="12">
        <v>5.7191457409002909E-2</v>
      </c>
      <c r="AE38" s="12">
        <v>0.13775666114482157</v>
      </c>
      <c r="AF38" s="12">
        <v>0.11436873306668797</v>
      </c>
      <c r="AG38" s="12">
        <v>8.7754031685204237E-2</v>
      </c>
      <c r="AH38" s="12">
        <v>-0.39497798145811441</v>
      </c>
      <c r="AI38" s="12">
        <v>-0.21983818562219937</v>
      </c>
      <c r="AJ38" s="12">
        <v>0.1447991801171854</v>
      </c>
      <c r="AK38" s="12">
        <v>-0.15877166591310082</v>
      </c>
      <c r="AL38" s="12">
        <v>1</v>
      </c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</row>
    <row r="39" spans="1:64" x14ac:dyDescent="0.2">
      <c r="A39" s="18" t="s">
        <v>279</v>
      </c>
      <c r="B39" s="12">
        <v>0.13497380324339645</v>
      </c>
      <c r="C39" s="12">
        <v>-4.892574941918533E-2</v>
      </c>
      <c r="D39" s="12">
        <v>-5.2436408993710847E-2</v>
      </c>
      <c r="E39" s="12">
        <v>-5.2436408993710854E-2</v>
      </c>
      <c r="F39" s="12">
        <v>-3.1710712810195704E-2</v>
      </c>
      <c r="G39" s="12">
        <v>-5.5758910699986022E-2</v>
      </c>
      <c r="H39" s="12">
        <v>1.4423076923077002E-2</v>
      </c>
      <c r="I39" s="12">
        <v>-3.6707349660133996E-2</v>
      </c>
      <c r="J39" s="12">
        <v>-3.1710712810195676E-2</v>
      </c>
      <c r="K39" s="12">
        <v>0.20217072555160151</v>
      </c>
      <c r="L39" s="12">
        <v>-1.821822150406701E-2</v>
      </c>
      <c r="M39" s="12">
        <v>-6.7708333333333856E-2</v>
      </c>
      <c r="N39" s="12">
        <v>0.34362123319009763</v>
      </c>
      <c r="O39" s="12">
        <v>-6.1960731938910996E-2</v>
      </c>
      <c r="P39" s="12">
        <v>-4.8925749419185663E-2</v>
      </c>
      <c r="Q39" s="12">
        <v>-4.1142536787773965E-2</v>
      </c>
      <c r="R39" s="12">
        <v>-2.5827837224550475E-2</v>
      </c>
      <c r="S39" s="12">
        <v>-4.518248871445868E-2</v>
      </c>
      <c r="T39" s="12">
        <v>-6.4883314955275773E-2</v>
      </c>
      <c r="U39" s="12">
        <v>-0.11191105744483032</v>
      </c>
      <c r="V39" s="12">
        <v>-5.8925565098879126E-2</v>
      </c>
      <c r="W39" s="12">
        <v>2.6864093567919235E-2</v>
      </c>
      <c r="X39" s="12">
        <v>-3.1710712810195676E-2</v>
      </c>
      <c r="Y39" s="12">
        <v>-6.1960731938911474E-2</v>
      </c>
      <c r="Z39" s="12">
        <v>-1.821822150406701E-2</v>
      </c>
      <c r="AA39" s="12">
        <v>-0.17930220460312082</v>
      </c>
      <c r="AB39" s="12">
        <v>0.28276042411697</v>
      </c>
      <c r="AC39" s="12">
        <v>8.5555945555056745E-2</v>
      </c>
      <c r="AD39" s="12">
        <v>-7.0069866274926826E-2</v>
      </c>
      <c r="AE39" s="12">
        <v>-5.2137884846758645E-2</v>
      </c>
      <c r="AF39" s="12">
        <v>-3.5220972973375639E-3</v>
      </c>
      <c r="AG39" s="12">
        <v>-1.853123291652755E-2</v>
      </c>
      <c r="AH39" s="12">
        <v>5.0923820272737556E-2</v>
      </c>
      <c r="AI39" s="12">
        <v>7.356635982995148E-2</v>
      </c>
      <c r="AJ39" s="12">
        <v>-0.18728777582333314</v>
      </c>
      <c r="AK39" s="12">
        <v>0.21468444315057611</v>
      </c>
      <c r="AL39" s="12">
        <v>3.1710712810195607E-2</v>
      </c>
      <c r="AM39" s="12">
        <v>1</v>
      </c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</row>
    <row r="40" spans="1:64" x14ac:dyDescent="0.2">
      <c r="A40" s="18" t="s">
        <v>280</v>
      </c>
      <c r="B40" s="12">
        <v>-3.4241578083078789E-2</v>
      </c>
      <c r="C40" s="12">
        <v>-5.2830564832701474E-2</v>
      </c>
      <c r="D40" s="12">
        <v>-5.6621413832650083E-2</v>
      </c>
      <c r="E40" s="12">
        <v>-5.6621413832650076E-2</v>
      </c>
      <c r="F40" s="12">
        <v>-3.4241578083078823E-2</v>
      </c>
      <c r="G40" s="12">
        <v>-6.0209087887394423E-2</v>
      </c>
      <c r="H40" s="12">
        <v>-7.3112206483200617E-2</v>
      </c>
      <c r="I40" s="12">
        <v>-3.9637001764470894E-2</v>
      </c>
      <c r="J40" s="12">
        <v>-3.4241578083078865E-2</v>
      </c>
      <c r="K40" s="12">
        <v>-8.7173458882719559E-2</v>
      </c>
      <c r="L40" s="12">
        <v>-1.9672236884115853E-2</v>
      </c>
      <c r="M40" s="12">
        <v>-7.3112206483200534E-2</v>
      </c>
      <c r="N40" s="12">
        <v>-8.7173458882719532E-2</v>
      </c>
      <c r="O40" s="12">
        <v>-6.6905882988817264E-2</v>
      </c>
      <c r="P40" s="12">
        <v>-5.2830564832701522E-2</v>
      </c>
      <c r="Q40" s="12">
        <v>0.31986839398990852</v>
      </c>
      <c r="R40" s="12">
        <v>-2.7889184022288831E-2</v>
      </c>
      <c r="S40" s="12">
        <v>-4.8788550562210577E-2</v>
      </c>
      <c r="T40" s="12">
        <v>0.88744845869457423</v>
      </c>
      <c r="U40" s="12">
        <v>-0.1208427964011279</v>
      </c>
      <c r="V40" s="12">
        <v>-6.3628476297577688E-2</v>
      </c>
      <c r="W40" s="12">
        <v>-6.6905882988817E-2</v>
      </c>
      <c r="X40" s="12">
        <v>-3.4241578083078865E-2</v>
      </c>
      <c r="Y40" s="12">
        <v>-6.6905882988817431E-2</v>
      </c>
      <c r="Z40" s="12">
        <v>-1.9672236884115853E-2</v>
      </c>
      <c r="AA40" s="12">
        <v>0.12711931932932261</v>
      </c>
      <c r="AB40" s="12">
        <v>4.584501957215153E-3</v>
      </c>
      <c r="AC40" s="12">
        <v>9.2384255369158244E-2</v>
      </c>
      <c r="AD40" s="12">
        <v>-3.4450066877434966E-2</v>
      </c>
      <c r="AE40" s="12">
        <v>2.209472706664433E-2</v>
      </c>
      <c r="AF40" s="12">
        <v>-7.5993561966647999E-2</v>
      </c>
      <c r="AG40" s="12">
        <v>-8.3820630387331618E-2</v>
      </c>
      <c r="AH40" s="12">
        <v>0.13683508342890496</v>
      </c>
      <c r="AI40" s="12">
        <v>6.234092571838034E-2</v>
      </c>
      <c r="AJ40" s="12">
        <v>-6.7697144229083253E-2</v>
      </c>
      <c r="AK40" s="12">
        <v>-9.9319659529482768E-2</v>
      </c>
      <c r="AL40" s="12">
        <v>-0.43372665571900026</v>
      </c>
      <c r="AM40" s="12">
        <v>-7.3112206483200437E-2</v>
      </c>
      <c r="AN40" s="12">
        <v>1</v>
      </c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</row>
    <row r="41" spans="1:64" x14ac:dyDescent="0.2">
      <c r="A41" s="18" t="s">
        <v>281</v>
      </c>
      <c r="B41" s="12">
        <v>-0.19637146155165838</v>
      </c>
      <c r="C41" s="12">
        <v>0.11668713989077178</v>
      </c>
      <c r="D41" s="12">
        <v>0.12506000754726243</v>
      </c>
      <c r="E41" s="12">
        <v>6.8837855031497239E-2</v>
      </c>
      <c r="F41" s="12">
        <v>7.5629549381380681E-2</v>
      </c>
      <c r="G41" s="12">
        <v>0.1329841216587459</v>
      </c>
      <c r="H41" s="12">
        <v>2.7458699801149969E-2</v>
      </c>
      <c r="I41" s="12">
        <v>8.7546449378082786E-2</v>
      </c>
      <c r="J41" s="12">
        <v>-0.19637146155165752</v>
      </c>
      <c r="K41" s="12">
        <v>1.8766127326378941E-4</v>
      </c>
      <c r="L41" s="12">
        <v>4.3450170645163363E-2</v>
      </c>
      <c r="M41" s="12">
        <v>0.16148330597342903</v>
      </c>
      <c r="N41" s="12">
        <v>-3.8282899745824314E-2</v>
      </c>
      <c r="O41" s="12">
        <v>-0.38369744516566662</v>
      </c>
      <c r="P41" s="12">
        <v>0.11668713989077238</v>
      </c>
      <c r="Q41" s="12">
        <v>-0.18419824859172348</v>
      </c>
      <c r="R41" s="12">
        <v>6.1598983992575781E-2</v>
      </c>
      <c r="S41" s="12">
        <v>-2.1425869913341569E-2</v>
      </c>
      <c r="T41" s="12">
        <v>-0.40179580523296837</v>
      </c>
      <c r="U41" s="12">
        <v>8.6920080271392849E-2</v>
      </c>
      <c r="V41" s="12">
        <v>0.14053654240274926</v>
      </c>
      <c r="W41" s="12">
        <v>9.9459657162107626E-2</v>
      </c>
      <c r="X41" s="12">
        <v>-0.19637146155165752</v>
      </c>
      <c r="Y41" s="12">
        <v>0.1477753673948855</v>
      </c>
      <c r="Z41" s="12">
        <v>4.3450170645163412E-2</v>
      </c>
      <c r="AA41" s="12">
        <v>0.21790864463475482</v>
      </c>
      <c r="AB41" s="12">
        <v>-0.30292169054158058</v>
      </c>
      <c r="AC41" s="12">
        <v>-2.0583948792227094E-2</v>
      </c>
      <c r="AD41" s="12">
        <v>-2.0161789091172274E-2</v>
      </c>
      <c r="AE41" s="12">
        <v>2.1403832084887973E-2</v>
      </c>
      <c r="AF41" s="12">
        <v>8.0570995285960359E-2</v>
      </c>
      <c r="AG41" s="12">
        <v>5.6559711862937546E-2</v>
      </c>
      <c r="AH41" s="12">
        <v>-4.3606450000032146E-2</v>
      </c>
      <c r="AI41" s="12">
        <v>-0.15061126203789985</v>
      </c>
      <c r="AJ41" s="12">
        <v>0.45007833519768192</v>
      </c>
      <c r="AK41" s="12">
        <v>-0.40277915072271198</v>
      </c>
      <c r="AL41" s="12">
        <v>0.19637146155165652</v>
      </c>
      <c r="AM41" s="12">
        <v>-0.41928998743978091</v>
      </c>
      <c r="AN41" s="12">
        <v>-0.45275396142329527</v>
      </c>
      <c r="AO41" s="12">
        <v>1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</row>
    <row r="42" spans="1:64" x14ac:dyDescent="0.2">
      <c r="A42" s="18" t="s">
        <v>282</v>
      </c>
      <c r="B42" s="12">
        <v>-3.0387635693098786E-2</v>
      </c>
      <c r="C42" s="12">
        <v>-4.6884403332744504E-2</v>
      </c>
      <c r="D42" s="12">
        <v>-5.0248586434892821E-2</v>
      </c>
      <c r="E42" s="12">
        <v>5.7053082514618325E-2</v>
      </c>
      <c r="F42" s="12">
        <v>-3.0387635693098724E-2</v>
      </c>
      <c r="G42" s="12">
        <v>-5.3432462245074648E-2</v>
      </c>
      <c r="H42" s="12">
        <v>-6.4883314955275953E-2</v>
      </c>
      <c r="I42" s="12">
        <v>-3.5175796123153656E-2</v>
      </c>
      <c r="J42" s="12">
        <v>-3.0387635693098648E-2</v>
      </c>
      <c r="K42" s="12">
        <v>-7.7361951724544867E-2</v>
      </c>
      <c r="L42" s="12">
        <v>-1.7458096301883084E-2</v>
      </c>
      <c r="M42" s="12">
        <v>-6.4883314955275842E-2</v>
      </c>
      <c r="N42" s="12">
        <v>-7.7361951724545019E-2</v>
      </c>
      <c r="O42" s="12">
        <v>0.95495632400440988</v>
      </c>
      <c r="P42" s="12">
        <v>-4.6884403332744531E-2</v>
      </c>
      <c r="Q42" s="12">
        <v>-3.9425932393257625E-2</v>
      </c>
      <c r="R42" s="12">
        <v>-2.4750213374829425E-2</v>
      </c>
      <c r="S42" s="12">
        <v>-4.3297323998376457E-2</v>
      </c>
      <c r="T42" s="12">
        <v>-6.217616580310887E-2</v>
      </c>
      <c r="U42" s="12">
        <v>-0.10724175341052283</v>
      </c>
      <c r="V42" s="12">
        <v>-5.6466993219369752E-2</v>
      </c>
      <c r="W42" s="12">
        <v>-5.9375522736025331E-2</v>
      </c>
      <c r="X42" s="12">
        <v>-3.0387635693098648E-2</v>
      </c>
      <c r="Y42" s="12">
        <v>-5.937552273602531E-2</v>
      </c>
      <c r="Z42" s="12">
        <v>-1.7458096301883108E-2</v>
      </c>
      <c r="AA42" s="12">
        <v>-0.12734721621797751</v>
      </c>
      <c r="AB42" s="12">
        <v>2.0749396898645463E-2</v>
      </c>
      <c r="AC42" s="12">
        <v>-0.26816340855199783</v>
      </c>
      <c r="AD42" s="12">
        <v>0.20715611878716703</v>
      </c>
      <c r="AE42" s="12">
        <v>0.1787181254739518</v>
      </c>
      <c r="AF42" s="12">
        <v>5.7486820936619151E-2</v>
      </c>
      <c r="AG42" s="12">
        <v>-0.13573396744243826</v>
      </c>
      <c r="AH42" s="12">
        <v>-5.0248586434893036E-2</v>
      </c>
      <c r="AI42" s="12">
        <v>-4.3297323998376408E-2</v>
      </c>
      <c r="AJ42" s="12">
        <v>-0.25409586296436015</v>
      </c>
      <c r="AK42" s="12">
        <v>0.28184159234467832</v>
      </c>
      <c r="AL42" s="12">
        <v>3.0387635693098564E-2</v>
      </c>
      <c r="AM42" s="12">
        <v>-6.4883314955275787E-2</v>
      </c>
      <c r="AN42" s="12">
        <v>-7.0061720423255647E-2</v>
      </c>
      <c r="AO42" s="12">
        <v>-0.40179580523296926</v>
      </c>
      <c r="AP42" s="12">
        <v>1</v>
      </c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</row>
    <row r="43" spans="1:64" x14ac:dyDescent="0.2">
      <c r="A43" s="18" t="s">
        <v>283</v>
      </c>
      <c r="B43" s="12">
        <v>-8.5323735142595301E-3</v>
      </c>
      <c r="C43" s="12">
        <v>-1.3164408224066969E-2</v>
      </c>
      <c r="D43" s="12">
        <v>-1.4109018297972909E-2</v>
      </c>
      <c r="E43" s="12">
        <v>-1.4109018297972911E-2</v>
      </c>
      <c r="F43" s="12">
        <v>-8.5323735142595197E-3</v>
      </c>
      <c r="G43" s="12">
        <v>-1.5003000900300188E-2</v>
      </c>
      <c r="H43" s="12">
        <v>-1.8218221504066972E-2</v>
      </c>
      <c r="I43" s="12">
        <v>-9.876814182432617E-3</v>
      </c>
      <c r="J43" s="12">
        <v>-8.5323735142595093E-3</v>
      </c>
      <c r="K43" s="12">
        <v>-2.1722027819882306E-2</v>
      </c>
      <c r="L43" s="12">
        <v>-4.9019607843137115E-3</v>
      </c>
      <c r="M43" s="12">
        <v>-1.8218221504066958E-2</v>
      </c>
      <c r="N43" s="12">
        <v>-2.172202781988232E-2</v>
      </c>
      <c r="O43" s="12">
        <v>-1.6671719468561347E-2</v>
      </c>
      <c r="P43" s="12">
        <v>-1.3164408224066917E-2</v>
      </c>
      <c r="Q43" s="12">
        <v>0.44280744277004819</v>
      </c>
      <c r="R43" s="12">
        <v>-6.9494733714880619E-3</v>
      </c>
      <c r="S43" s="12">
        <v>-1.2157212369304605E-2</v>
      </c>
      <c r="T43" s="12">
        <v>-1.7458096301883101E-2</v>
      </c>
      <c r="U43" s="12">
        <v>-3.0111809476198226E-2</v>
      </c>
      <c r="V43" s="12">
        <v>-1.5855049805149818E-2</v>
      </c>
      <c r="W43" s="12">
        <v>-1.6671719468561351E-2</v>
      </c>
      <c r="X43" s="12">
        <v>-8.5323735142595093E-3</v>
      </c>
      <c r="Y43" s="12">
        <v>-1.6671719468561358E-2</v>
      </c>
      <c r="Z43" s="12">
        <v>-4.9019607843137029E-3</v>
      </c>
      <c r="AA43" s="12">
        <v>-4.8244685976031924E-2</v>
      </c>
      <c r="AB43" s="12">
        <v>7.6082097808938071E-2</v>
      </c>
      <c r="AC43" s="12">
        <v>2.3020462775806612E-2</v>
      </c>
      <c r="AD43" s="12">
        <v>-3.2857244346857543E-2</v>
      </c>
      <c r="AE43" s="12">
        <v>-7.914301332230321E-2</v>
      </c>
      <c r="AF43" s="12">
        <v>-6.5706341091093232E-2</v>
      </c>
      <c r="AG43" s="12">
        <v>9.7230558532824266E-2</v>
      </c>
      <c r="AH43" s="12">
        <v>-1.410901829797297E-2</v>
      </c>
      <c r="AI43" s="12">
        <v>-1.215721236930466E-2</v>
      </c>
      <c r="AJ43" s="12">
        <v>-8.3189033080770414E-2</v>
      </c>
      <c r="AK43" s="12">
        <v>9.1216409908154619E-2</v>
      </c>
      <c r="AL43" s="12">
        <v>8.5323735142594937E-3</v>
      </c>
      <c r="AM43" s="12">
        <v>-1.8218221504066934E-2</v>
      </c>
      <c r="AN43" s="12">
        <v>-1.9672236884115853E-2</v>
      </c>
      <c r="AO43" s="12">
        <v>-0.11281798693831889</v>
      </c>
      <c r="AP43" s="12">
        <v>-1.7458096301883066E-2</v>
      </c>
      <c r="AQ43" s="12">
        <v>1</v>
      </c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</row>
    <row r="44" spans="1:64" x14ac:dyDescent="0.2">
      <c r="A44" s="18" t="s">
        <v>284</v>
      </c>
      <c r="B44" s="12">
        <v>0.31569377081163735</v>
      </c>
      <c r="C44" s="12">
        <v>-4.6884403332744524E-2</v>
      </c>
      <c r="D44" s="12">
        <v>-5.0248586434893182E-2</v>
      </c>
      <c r="E44" s="12">
        <v>-5.0248586434893196E-2</v>
      </c>
      <c r="F44" s="12">
        <v>-3.0387635693098776E-2</v>
      </c>
      <c r="G44" s="12">
        <v>-5.3432462245074523E-2</v>
      </c>
      <c r="H44" s="12">
        <v>0.1056433461451282</v>
      </c>
      <c r="I44" s="12">
        <v>-3.5175796123153948E-2</v>
      </c>
      <c r="J44" s="12">
        <v>-3.0387635693098707E-2</v>
      </c>
      <c r="K44" s="12">
        <v>-7.7361951724544437E-2</v>
      </c>
      <c r="L44" s="12">
        <v>-1.7458096301883226E-2</v>
      </c>
      <c r="M44" s="12">
        <v>-6.488331495527587E-2</v>
      </c>
      <c r="N44" s="12">
        <v>-7.7361951724544534E-2</v>
      </c>
      <c r="O44" s="12">
        <v>-5.937552273602538E-2</v>
      </c>
      <c r="P44" s="12">
        <v>-4.6884403332744601E-2</v>
      </c>
      <c r="Q44" s="12">
        <v>-3.9425932393257646E-2</v>
      </c>
      <c r="R44" s="12">
        <v>-2.4750213374829601E-2</v>
      </c>
      <c r="S44" s="12">
        <v>0.20325688210348841</v>
      </c>
      <c r="T44" s="12">
        <v>-6.2176165803108856E-2</v>
      </c>
      <c r="U44" s="12">
        <v>0.23626698798255916</v>
      </c>
      <c r="V44" s="12">
        <v>-5.6466993219369752E-2</v>
      </c>
      <c r="W44" s="12">
        <v>-5.93755227360254E-2</v>
      </c>
      <c r="X44" s="12">
        <v>-3.0387635693098707E-2</v>
      </c>
      <c r="Y44" s="12">
        <v>-5.9375522736025338E-2</v>
      </c>
      <c r="Z44" s="12">
        <v>-1.745809630188324E-2</v>
      </c>
      <c r="AA44" s="12">
        <v>-0.17182111626003096</v>
      </c>
      <c r="AB44" s="12">
        <v>0.27096271244113718</v>
      </c>
      <c r="AC44" s="12">
        <v>8.1986265035005515E-2</v>
      </c>
      <c r="AD44" s="12">
        <v>-8.9609517032617717E-3</v>
      </c>
      <c r="AE44" s="12">
        <v>-7.2508496620861007E-2</v>
      </c>
      <c r="AF44" s="12">
        <v>-2.5797972646468645E-2</v>
      </c>
      <c r="AG44" s="12">
        <v>-4.2750855887379608E-3</v>
      </c>
      <c r="AH44" s="12">
        <v>-5.0248586434892994E-2</v>
      </c>
      <c r="AI44" s="12">
        <v>0.20325688210348744</v>
      </c>
      <c r="AJ44" s="12">
        <v>-0.21191800716865766</v>
      </c>
      <c r="AK44" s="12">
        <v>0.23882035151767947</v>
      </c>
      <c r="AL44" s="12">
        <v>3.0387635693098543E-2</v>
      </c>
      <c r="AM44" s="12">
        <v>-6.4883314955275814E-2</v>
      </c>
      <c r="AN44" s="12">
        <v>-7.0061720423255688E-2</v>
      </c>
      <c r="AO44" s="12">
        <v>-0.40179580523296782</v>
      </c>
      <c r="AP44" s="12">
        <v>-6.2176165803108953E-2</v>
      </c>
      <c r="AQ44" s="12">
        <v>-1.7458096301883195E-2</v>
      </c>
      <c r="AR44" s="12">
        <v>1</v>
      </c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</row>
    <row r="45" spans="1:64" x14ac:dyDescent="0.2">
      <c r="A45" s="18" t="s">
        <v>285</v>
      </c>
      <c r="B45" s="12">
        <v>-1.9268812332701654E-2</v>
      </c>
      <c r="C45" s="12">
        <v>-2.97294195005278E-2</v>
      </c>
      <c r="D45" s="12">
        <v>-3.1862649393858314E-2</v>
      </c>
      <c r="E45" s="12">
        <v>-3.1862649393858307E-2</v>
      </c>
      <c r="F45" s="12">
        <v>-1.9268812332701644E-2</v>
      </c>
      <c r="G45" s="12">
        <v>-3.3881546358946614E-2</v>
      </c>
      <c r="H45" s="12">
        <v>-4.1142536787773923E-2</v>
      </c>
      <c r="I45" s="12">
        <v>-2.2304986837273551E-2</v>
      </c>
      <c r="J45" s="12">
        <v>-1.9268812332701637E-2</v>
      </c>
      <c r="K45" s="12">
        <v>0.39789254693536807</v>
      </c>
      <c r="L45" s="12">
        <v>-1.1070186069251212E-2</v>
      </c>
      <c r="M45" s="12">
        <v>-4.1142536787773958E-2</v>
      </c>
      <c r="N45" s="12">
        <v>-4.9055245512579379E-2</v>
      </c>
      <c r="O45" s="12">
        <v>-3.7650043468711994E-2</v>
      </c>
      <c r="P45" s="12">
        <v>-2.9729419500528036E-2</v>
      </c>
      <c r="Q45" s="12">
        <v>0.17999999999999947</v>
      </c>
      <c r="R45" s="12">
        <v>-1.5694120514358641E-2</v>
      </c>
      <c r="S45" s="12">
        <v>-2.7454851014367416E-2</v>
      </c>
      <c r="T45" s="12">
        <v>-3.9425932393257673E-2</v>
      </c>
      <c r="U45" s="12">
        <v>-6.8002040091804813E-2</v>
      </c>
      <c r="V45" s="12">
        <v>-3.5805743701971697E-2</v>
      </c>
      <c r="W45" s="12">
        <v>-3.765004346871173E-2</v>
      </c>
      <c r="X45" s="12">
        <v>-1.9268812332701637E-2</v>
      </c>
      <c r="Y45" s="12">
        <v>-3.7650043468712126E-2</v>
      </c>
      <c r="Z45" s="12">
        <v>-1.1070186069251212E-2</v>
      </c>
      <c r="AA45" s="12">
        <v>-0.1089518407238828</v>
      </c>
      <c r="AB45" s="12">
        <v>0.17181756777391885</v>
      </c>
      <c r="AC45" s="12">
        <v>5.1987524491003849E-2</v>
      </c>
      <c r="AD45" s="12">
        <v>-7.4202104963083285E-2</v>
      </c>
      <c r="AE45" s="12">
        <v>-5.1287764453217387E-2</v>
      </c>
      <c r="AF45" s="12">
        <v>-2.1639597298790562E-2</v>
      </c>
      <c r="AG45" s="12">
        <v>-4.7168503525845694E-2</v>
      </c>
      <c r="AH45" s="12">
        <v>0.13143342874966538</v>
      </c>
      <c r="AI45" s="12">
        <v>0.16015329758380861</v>
      </c>
      <c r="AJ45" s="12">
        <v>-0.18786728732554628</v>
      </c>
      <c r="AK45" s="12">
        <v>0.20599565657148308</v>
      </c>
      <c r="AL45" s="12">
        <v>1.9268812332701616E-2</v>
      </c>
      <c r="AM45" s="12">
        <v>0.47788638884260753</v>
      </c>
      <c r="AN45" s="12">
        <v>-4.4426165831932013E-2</v>
      </c>
      <c r="AO45" s="12">
        <v>-0.25477888590257119</v>
      </c>
      <c r="AP45" s="12">
        <v>-3.9425932393257652E-2</v>
      </c>
      <c r="AQ45" s="12">
        <v>0.4428074427700483</v>
      </c>
      <c r="AR45" s="12">
        <v>-3.9425932393257659E-2</v>
      </c>
      <c r="AS45" s="12">
        <v>1</v>
      </c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</row>
    <row r="46" spans="1:64" x14ac:dyDescent="0.2">
      <c r="A46" s="18" t="s">
        <v>286</v>
      </c>
      <c r="B46" s="12">
        <v>-8.532373514259466E-3</v>
      </c>
      <c r="C46" s="12">
        <v>-1.3164408224066983E-2</v>
      </c>
      <c r="D46" s="12">
        <v>-1.4109018297972986E-2</v>
      </c>
      <c r="E46" s="12">
        <v>-1.4109018297972988E-2</v>
      </c>
      <c r="F46" s="12">
        <v>-8.5323735142594573E-3</v>
      </c>
      <c r="G46" s="12">
        <v>-1.5003000900300273E-2</v>
      </c>
      <c r="H46" s="12">
        <v>0.26906911759852747</v>
      </c>
      <c r="I46" s="12">
        <v>-9.8768141824326569E-3</v>
      </c>
      <c r="J46" s="12">
        <v>-8.5323735142594573E-3</v>
      </c>
      <c r="K46" s="12">
        <v>-2.1722027819882417E-2</v>
      </c>
      <c r="L46" s="12">
        <v>-4.9019607843137072E-3</v>
      </c>
      <c r="M46" s="12">
        <v>-1.8218221504067027E-2</v>
      </c>
      <c r="N46" s="12">
        <v>-2.1722027819882361E-2</v>
      </c>
      <c r="O46" s="12">
        <v>-1.6671719468561306E-2</v>
      </c>
      <c r="P46" s="12">
        <v>-1.3164408224066948E-2</v>
      </c>
      <c r="Q46" s="12">
        <v>-1.1070186069251213E-2</v>
      </c>
      <c r="R46" s="12">
        <v>-6.9494733714880524E-3</v>
      </c>
      <c r="S46" s="12">
        <v>-1.2157212369304619E-2</v>
      </c>
      <c r="T46" s="12">
        <v>-1.7458096301883122E-2</v>
      </c>
      <c r="U46" s="12">
        <v>-3.0111809476198195E-2</v>
      </c>
      <c r="V46" s="12">
        <v>-1.5855049805149818E-2</v>
      </c>
      <c r="W46" s="12">
        <v>-1.667171946856133E-2</v>
      </c>
      <c r="X46" s="12">
        <v>-8.5323735142594573E-3</v>
      </c>
      <c r="Y46" s="12">
        <v>-1.6671719468561309E-2</v>
      </c>
      <c r="Z46" s="12">
        <v>-4.901960784313728E-3</v>
      </c>
      <c r="AA46" s="12">
        <v>-4.8244685976031786E-2</v>
      </c>
      <c r="AB46" s="12">
        <v>7.6082097808938418E-2</v>
      </c>
      <c r="AC46" s="12">
        <v>2.3020462775806633E-2</v>
      </c>
      <c r="AD46" s="12">
        <v>-3.2857244346857703E-2</v>
      </c>
      <c r="AE46" s="12">
        <v>-7.9143013322303432E-2</v>
      </c>
      <c r="AF46" s="12">
        <v>7.4604074780512716E-2</v>
      </c>
      <c r="AG46" s="12">
        <v>-5.0415845165167797E-2</v>
      </c>
      <c r="AH46" s="12">
        <v>-1.4109018297972934E-2</v>
      </c>
      <c r="AI46" s="12">
        <v>-1.2157212369304664E-2</v>
      </c>
      <c r="AJ46" s="12">
        <v>-8.3189033080770483E-2</v>
      </c>
      <c r="AK46" s="12">
        <v>9.1216409908154425E-2</v>
      </c>
      <c r="AL46" s="12">
        <v>8.5323735142595076E-3</v>
      </c>
      <c r="AM46" s="12">
        <v>0.26906911759852703</v>
      </c>
      <c r="AN46" s="12">
        <v>-1.9672236884115853E-2</v>
      </c>
      <c r="AO46" s="12">
        <v>-0.11281798693831943</v>
      </c>
      <c r="AP46" s="12">
        <v>-1.7458096301883101E-2</v>
      </c>
      <c r="AQ46" s="12">
        <v>-4.9019607843137055E-3</v>
      </c>
      <c r="AR46" s="12">
        <v>-1.7458096301883233E-2</v>
      </c>
      <c r="AS46" s="12">
        <v>-1.1070186069251212E-2</v>
      </c>
      <c r="AT46" s="12">
        <v>1</v>
      </c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</row>
    <row r="47" spans="1:64" x14ac:dyDescent="0.2">
      <c r="A47" s="18" t="s">
        <v>287</v>
      </c>
      <c r="B47" s="12">
        <v>-8.5323735142594365E-3</v>
      </c>
      <c r="C47" s="12">
        <v>-1.3164408224066943E-2</v>
      </c>
      <c r="D47" s="12">
        <v>-1.410901829797306E-2</v>
      </c>
      <c r="E47" s="12">
        <v>0.34743457558758589</v>
      </c>
      <c r="F47" s="12">
        <v>-8.5323735142594382E-3</v>
      </c>
      <c r="G47" s="12">
        <v>-1.5003000900300276E-2</v>
      </c>
      <c r="H47" s="12">
        <v>-1.8218221504067118E-2</v>
      </c>
      <c r="I47" s="12">
        <v>-9.8768141824326482E-3</v>
      </c>
      <c r="J47" s="12">
        <v>-8.5323735142594642E-3</v>
      </c>
      <c r="K47" s="12">
        <v>-2.1722027819882472E-2</v>
      </c>
      <c r="L47" s="12">
        <v>-4.9019607843137037E-3</v>
      </c>
      <c r="M47" s="12">
        <v>-1.8218221504067027E-2</v>
      </c>
      <c r="N47" s="12">
        <v>-2.1722027819882417E-2</v>
      </c>
      <c r="O47" s="12">
        <v>-1.6671719468561285E-2</v>
      </c>
      <c r="P47" s="12">
        <v>-1.3164408224066969E-2</v>
      </c>
      <c r="Q47" s="12">
        <v>-1.1070186069251217E-2</v>
      </c>
      <c r="R47" s="12">
        <v>-6.9494733714880472E-3</v>
      </c>
      <c r="S47" s="12">
        <v>-1.2157212369304631E-2</v>
      </c>
      <c r="T47" s="12">
        <v>-1.7458096301883139E-2</v>
      </c>
      <c r="U47" s="12">
        <v>-3.0111809476198171E-2</v>
      </c>
      <c r="V47" s="12">
        <v>-1.5855049805149825E-2</v>
      </c>
      <c r="W47" s="12">
        <v>-1.6671719468561309E-2</v>
      </c>
      <c r="X47" s="12">
        <v>-8.5323735142594642E-3</v>
      </c>
      <c r="Y47" s="12">
        <v>-1.6671719468561306E-2</v>
      </c>
      <c r="Z47" s="12">
        <v>-4.9019607843137436E-3</v>
      </c>
      <c r="AA47" s="12">
        <v>0.10160623258588448</v>
      </c>
      <c r="AB47" s="12">
        <v>-6.4429884630992876E-2</v>
      </c>
      <c r="AC47" s="12">
        <v>2.3020462775806633E-2</v>
      </c>
      <c r="AD47" s="12">
        <v>-3.2857244346857765E-2</v>
      </c>
      <c r="AE47" s="12">
        <v>-7.9143013322303543E-2</v>
      </c>
      <c r="AF47" s="12">
        <v>-6.5706341091093495E-2</v>
      </c>
      <c r="AG47" s="12">
        <v>9.7230558532823724E-2</v>
      </c>
      <c r="AH47" s="12">
        <v>-1.410901829797292E-2</v>
      </c>
      <c r="AI47" s="12">
        <v>-1.2157212369304629E-2</v>
      </c>
      <c r="AJ47" s="12">
        <v>5.8925565098878759E-2</v>
      </c>
      <c r="AK47" s="12">
        <v>-5.3739900411006354E-2</v>
      </c>
      <c r="AL47" s="12">
        <v>8.5323735142595163E-3</v>
      </c>
      <c r="AM47" s="12">
        <v>-1.8218221504067003E-2</v>
      </c>
      <c r="AN47" s="12">
        <v>-1.9672236884115853E-2</v>
      </c>
      <c r="AO47" s="12">
        <v>-0.11281798693831964</v>
      </c>
      <c r="AP47" s="12">
        <v>0.28078438218862273</v>
      </c>
      <c r="AQ47" s="12">
        <v>-4.9019607843137011E-3</v>
      </c>
      <c r="AR47" s="12">
        <v>-1.745809630188324E-2</v>
      </c>
      <c r="AS47" s="12">
        <v>-1.1070186069251215E-2</v>
      </c>
      <c r="AT47" s="12">
        <v>-4.9019607843137263E-3</v>
      </c>
      <c r="AU47" s="12">
        <v>1</v>
      </c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</row>
    <row r="48" spans="1:64" x14ac:dyDescent="0.2">
      <c r="A48" s="18" t="s">
        <v>288</v>
      </c>
      <c r="B48" s="12">
        <v>-2.9018864876666387E-2</v>
      </c>
      <c r="C48" s="12">
        <v>0.67042543832627954</v>
      </c>
      <c r="D48" s="12">
        <v>-4.7985205388283061E-2</v>
      </c>
      <c r="E48" s="12">
        <v>-4.7985205388283096E-2</v>
      </c>
      <c r="F48" s="12">
        <v>-2.9018864876666377E-2</v>
      </c>
      <c r="G48" s="12">
        <v>-5.1025667728060241E-2</v>
      </c>
      <c r="H48" s="12">
        <v>-6.1960731938911183E-2</v>
      </c>
      <c r="I48" s="12">
        <v>-3.359134895969549E-2</v>
      </c>
      <c r="J48" s="12">
        <v>-2.9018864876666394E-2</v>
      </c>
      <c r="K48" s="12">
        <v>0.23207914794350215</v>
      </c>
      <c r="L48" s="12">
        <v>-1.6671719468561316E-2</v>
      </c>
      <c r="M48" s="12">
        <v>-6.1960731938911148E-2</v>
      </c>
      <c r="N48" s="12">
        <v>-7.3877285036677454E-2</v>
      </c>
      <c r="O48" s="12">
        <v>-5.6701030927835502E-2</v>
      </c>
      <c r="P48" s="12">
        <v>-4.4772557459778331E-2</v>
      </c>
      <c r="Q48" s="12">
        <v>-3.7650043468711959E-2</v>
      </c>
      <c r="R48" s="12">
        <v>-2.3635372782752094E-2</v>
      </c>
      <c r="S48" s="12">
        <v>-4.1347053364717272E-2</v>
      </c>
      <c r="T48" s="12">
        <v>-5.9375522736025324E-2</v>
      </c>
      <c r="U48" s="12">
        <v>-0.10241119061670102</v>
      </c>
      <c r="V48" s="12">
        <v>4.6570306053394447E-2</v>
      </c>
      <c r="W48" s="12">
        <v>-5.6701030927835301E-2</v>
      </c>
      <c r="X48" s="12">
        <v>-2.9018864876666394E-2</v>
      </c>
      <c r="Y48" s="12">
        <v>-5.6701030927835655E-2</v>
      </c>
      <c r="Z48" s="12">
        <v>-1.6671719468561282E-2</v>
      </c>
      <c r="AA48" s="12">
        <v>-0.16408166157001422</v>
      </c>
      <c r="AB48" s="12">
        <v>8.4980982704205857E-2</v>
      </c>
      <c r="AC48" s="12">
        <v>-0.21352718802731149</v>
      </c>
      <c r="AD48" s="12">
        <v>0.22596809521794609</v>
      </c>
      <c r="AE48" s="12">
        <v>7.9792833102342184E-2</v>
      </c>
      <c r="AF48" s="12">
        <v>8.0203466031197254E-2</v>
      </c>
      <c r="AG48" s="12">
        <v>-0.12581584421037312</v>
      </c>
      <c r="AH48" s="12">
        <v>6.3798511709422551E-2</v>
      </c>
      <c r="AI48" s="12">
        <v>-4.1347053364717064E-2</v>
      </c>
      <c r="AJ48" s="12">
        <v>-6.3230224320482892E-2</v>
      </c>
      <c r="AK48" s="12">
        <v>-3.4980106212406199E-3</v>
      </c>
      <c r="AL48" s="12">
        <v>2.9018864876666408E-2</v>
      </c>
      <c r="AM48" s="12">
        <v>-6.1960731938911225E-2</v>
      </c>
      <c r="AN48" s="12">
        <v>-6.6905882988817278E-2</v>
      </c>
      <c r="AO48" s="12">
        <v>0.1477753673948852</v>
      </c>
      <c r="AP48" s="12">
        <v>-5.9375522736025213E-2</v>
      </c>
      <c r="AQ48" s="12">
        <v>-1.6671719468561372E-2</v>
      </c>
      <c r="AR48" s="12">
        <v>-5.9375522736025178E-2</v>
      </c>
      <c r="AS48" s="12">
        <v>-3.7650043468712112E-2</v>
      </c>
      <c r="AT48" s="12">
        <v>-1.6671719468561309E-2</v>
      </c>
      <c r="AU48" s="12">
        <v>-1.6671719468561275E-2</v>
      </c>
      <c r="AV48" s="12">
        <v>1</v>
      </c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</row>
    <row r="49" spans="1:64" x14ac:dyDescent="0.2">
      <c r="A49" s="18" t="s">
        <v>289</v>
      </c>
      <c r="B49" s="12">
        <v>8.1972922831595005E-2</v>
      </c>
      <c r="C49" s="12">
        <v>-6.8467230072779384E-2</v>
      </c>
      <c r="D49" s="12">
        <v>0.39671108759142537</v>
      </c>
      <c r="E49" s="12">
        <v>-7.3380085566044945E-2</v>
      </c>
      <c r="F49" s="12">
        <v>-4.4376319126879338E-2</v>
      </c>
      <c r="G49" s="12">
        <v>-7.8029630875852324E-2</v>
      </c>
      <c r="H49" s="12">
        <v>2.9761778276702924E-2</v>
      </c>
      <c r="I49" s="12">
        <v>-5.136866750899044E-2</v>
      </c>
      <c r="J49" s="12">
        <v>-4.4376319126879227E-2</v>
      </c>
      <c r="K49" s="12">
        <v>-0.11297485242612344</v>
      </c>
      <c r="L49" s="12">
        <v>-2.5494778885219619E-2</v>
      </c>
      <c r="M49" s="12">
        <v>-9.4751783901340245E-2</v>
      </c>
      <c r="N49" s="12">
        <v>0.2086896579538105</v>
      </c>
      <c r="O49" s="12">
        <v>-8.6708527503425906E-2</v>
      </c>
      <c r="P49" s="12">
        <v>-6.8467230072779481E-2</v>
      </c>
      <c r="Q49" s="12">
        <v>0.23749818260426966</v>
      </c>
      <c r="R49" s="12">
        <v>-3.614375854286131E-2</v>
      </c>
      <c r="S49" s="12">
        <v>-6.3228870008080348E-2</v>
      </c>
      <c r="T49" s="12">
        <v>-9.079842221457006E-2</v>
      </c>
      <c r="U49" s="12">
        <v>1.0603772331182933E-2</v>
      </c>
      <c r="V49" s="12">
        <v>-8.2461081755273433E-2</v>
      </c>
      <c r="W49" s="12">
        <v>-1.9378042131447476E-2</v>
      </c>
      <c r="X49" s="12">
        <v>-4.4376319126879227E-2</v>
      </c>
      <c r="Y49" s="12">
        <v>-8.6708527503425864E-2</v>
      </c>
      <c r="Z49" s="12">
        <v>-2.549477888521957E-2</v>
      </c>
      <c r="AA49" s="12">
        <v>-0.25091747067454251</v>
      </c>
      <c r="AB49" s="12">
        <v>0.36524830084980153</v>
      </c>
      <c r="AC49" s="12">
        <v>6.8594125470602285E-2</v>
      </c>
      <c r="AD49" s="12">
        <v>-9.1987218186629111E-2</v>
      </c>
      <c r="AE49" s="12">
        <v>-1.4167999149190445E-2</v>
      </c>
      <c r="AF49" s="12">
        <v>5.3544322542601108E-2</v>
      </c>
      <c r="AG49" s="12">
        <v>-7.0234695069288117E-2</v>
      </c>
      <c r="AH49" s="12">
        <v>8.3316972153114122E-2</v>
      </c>
      <c r="AI49" s="12">
        <v>2.6784451878422644E-2</v>
      </c>
      <c r="AJ49" s="12">
        <v>-0.34026964827789291</v>
      </c>
      <c r="AK49" s="12">
        <v>0.38017206753772864</v>
      </c>
      <c r="AL49" s="12">
        <v>-0.33467140674854606</v>
      </c>
      <c r="AM49" s="12">
        <v>0.40330246481083076</v>
      </c>
      <c r="AN49" s="12">
        <v>7.2472433118269383E-2</v>
      </c>
      <c r="AO49" s="12">
        <v>-0.34970968837738053</v>
      </c>
      <c r="AP49" s="12">
        <v>-9.0798422214570199E-2</v>
      </c>
      <c r="AQ49" s="12">
        <v>-2.5494778885219619E-2</v>
      </c>
      <c r="AR49" s="12">
        <v>0.2969865059934878</v>
      </c>
      <c r="AS49" s="12">
        <v>-5.7575316994974791E-2</v>
      </c>
      <c r="AT49" s="12">
        <v>-2.5494778885219609E-2</v>
      </c>
      <c r="AU49" s="12">
        <v>-2.5494778885219546E-2</v>
      </c>
      <c r="AV49" s="12">
        <v>-8.6708527503425614E-2</v>
      </c>
      <c r="AW49" s="12">
        <v>1</v>
      </c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">
      <c r="A50" s="18" t="s">
        <v>290</v>
      </c>
      <c r="B50" s="12">
        <v>-3.182445775563994E-2</v>
      </c>
      <c r="C50" s="12">
        <v>-0.28518505015470574</v>
      </c>
      <c r="D50" s="12">
        <v>-0.2538935577174885</v>
      </c>
      <c r="E50" s="12">
        <v>4.8010034695998634E-2</v>
      </c>
      <c r="F50" s="12">
        <v>6.5548883138481909E-2</v>
      </c>
      <c r="G50" s="12">
        <v>0.1152586617424545</v>
      </c>
      <c r="H50" s="12">
        <v>-3.9787729149798577E-3</v>
      </c>
      <c r="I50" s="12">
        <v>7.5877378966451303E-2</v>
      </c>
      <c r="J50" s="12">
        <v>-0.22657113954388775</v>
      </c>
      <c r="K50" s="12">
        <v>-0.20496816784994618</v>
      </c>
      <c r="L50" s="12">
        <v>3.7658695328258697E-2</v>
      </c>
      <c r="M50" s="12">
        <v>0.13995918842105426</v>
      </c>
      <c r="N50" s="12">
        <v>-8.1019865757795961E-2</v>
      </c>
      <c r="O50" s="12">
        <v>0.12807838162921029</v>
      </c>
      <c r="P50" s="12">
        <v>0.10113390545133953</v>
      </c>
      <c r="Q50" s="12">
        <v>-0.21815970297510892</v>
      </c>
      <c r="R50" s="12">
        <v>5.3388452479298326E-2</v>
      </c>
      <c r="S50" s="12">
        <v>9.3396250357942606E-2</v>
      </c>
      <c r="T50" s="12">
        <v>0.13411962244737957</v>
      </c>
      <c r="U50" s="12">
        <v>0.10246418192818292</v>
      </c>
      <c r="V50" s="12">
        <v>6.7522015415606207E-2</v>
      </c>
      <c r="W50" s="12">
        <v>7.6188918716189727E-2</v>
      </c>
      <c r="X50" s="12">
        <v>-0.22657113954388775</v>
      </c>
      <c r="Y50" s="12">
        <v>0.1280783816292109</v>
      </c>
      <c r="Z50" s="12">
        <v>3.7658695328258662E-2</v>
      </c>
      <c r="AA50" s="12">
        <v>0.34560739254287004</v>
      </c>
      <c r="AB50" s="12">
        <v>-0.37329133121796532</v>
      </c>
      <c r="AC50" s="12">
        <v>2.0184172960062693E-2</v>
      </c>
      <c r="AD50" s="12">
        <v>9.1951476783343634E-3</v>
      </c>
      <c r="AE50" s="12">
        <v>6.6087632143179129E-2</v>
      </c>
      <c r="AF50" s="12">
        <v>-3.4177858296424453E-2</v>
      </c>
      <c r="AG50" s="12">
        <v>6.6757428743813962E-2</v>
      </c>
      <c r="AH50" s="12">
        <v>-0.13313212075209352</v>
      </c>
      <c r="AI50" s="12">
        <v>-4.534455633320391E-2</v>
      </c>
      <c r="AJ50" s="12">
        <v>0.42548061620388472</v>
      </c>
      <c r="AK50" s="12">
        <v>-0.43446086100475934</v>
      </c>
      <c r="AL50" s="12">
        <v>0.2265711395438865</v>
      </c>
      <c r="AM50" s="12">
        <v>-0.48377197736842459</v>
      </c>
      <c r="AN50" s="12">
        <v>1.642711719019865E-2</v>
      </c>
      <c r="AO50" s="12">
        <v>0.39694501047891861</v>
      </c>
      <c r="AP50" s="12">
        <v>8.4310704690653562E-2</v>
      </c>
      <c r="AQ50" s="12">
        <v>-0.13016809906941637</v>
      </c>
      <c r="AR50" s="12">
        <v>-0.16473388409297771</v>
      </c>
      <c r="AS50" s="12">
        <v>-0.29396095570374842</v>
      </c>
      <c r="AT50" s="12">
        <v>-0.13016809906941654</v>
      </c>
      <c r="AU50" s="12">
        <v>-0.13016809906941662</v>
      </c>
      <c r="AV50" s="12">
        <v>-0.44270571041401041</v>
      </c>
      <c r="AW50" s="12">
        <v>-0.67699580835156159</v>
      </c>
      <c r="AX50" s="12">
        <v>1</v>
      </c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64" x14ac:dyDescent="0.2">
      <c r="A51" s="18" t="s">
        <v>11</v>
      </c>
      <c r="B51" s="12">
        <v>-0.16913471130226684</v>
      </c>
      <c r="C51" s="12">
        <v>0.11408150491112756</v>
      </c>
      <c r="D51" s="12">
        <v>0.15286716161300457</v>
      </c>
      <c r="E51" s="12">
        <v>-0.18796138294899425</v>
      </c>
      <c r="F51" s="12">
        <v>-3.7608941295313121E-2</v>
      </c>
      <c r="G51" s="12">
        <v>-0.19758881631078645</v>
      </c>
      <c r="H51" s="12">
        <v>-1.1688633492713302E-3</v>
      </c>
      <c r="I51" s="12">
        <v>-0.13488507941951441</v>
      </c>
      <c r="J51" s="12">
        <v>-7.0836504244438367E-2</v>
      </c>
      <c r="K51" s="12">
        <v>0.29916304272058353</v>
      </c>
      <c r="L51" s="12">
        <v>4.7593229145591373E-2</v>
      </c>
      <c r="M51" s="12">
        <v>-0.14886161096217801</v>
      </c>
      <c r="N51" s="12">
        <v>-0.15801528354716715</v>
      </c>
      <c r="O51" s="12">
        <v>0.4661999184044523</v>
      </c>
      <c r="P51" s="12">
        <v>-0.10654566150798521</v>
      </c>
      <c r="Q51" s="12">
        <v>-0.17327680477256882</v>
      </c>
      <c r="R51" s="12">
        <v>-4.4163487145643755E-2</v>
      </c>
      <c r="S51" s="12">
        <v>1.1511170372884124E-2</v>
      </c>
      <c r="T51" s="12">
        <v>-0.10775826865394972</v>
      </c>
      <c r="U51" s="12">
        <v>-4.4549451205751392E-2</v>
      </c>
      <c r="V51" s="12">
        <v>-6.4097267197113866E-2</v>
      </c>
      <c r="W51" s="12">
        <v>0.25113730876792117</v>
      </c>
      <c r="X51" s="12">
        <v>-7.0836504244438367E-2</v>
      </c>
      <c r="Y51" s="12">
        <v>-0.19374349264143501</v>
      </c>
      <c r="Z51" s="12">
        <v>-3.3537876239861764E-2</v>
      </c>
      <c r="AA51" s="12">
        <v>-0.40053156336878454</v>
      </c>
      <c r="AB51" s="12">
        <v>0.35095257257276119</v>
      </c>
      <c r="AC51" s="12">
        <v>-0.31441521404058442</v>
      </c>
      <c r="AD51" s="12">
        <v>0.26443588509330723</v>
      </c>
      <c r="AE51" s="12">
        <v>0.45106598222108168</v>
      </c>
      <c r="AF51" s="12">
        <v>0.28969109396889614</v>
      </c>
      <c r="AG51" s="12">
        <v>-0.38963249855394044</v>
      </c>
      <c r="AH51" s="12">
        <v>-7.2449884142317981E-3</v>
      </c>
      <c r="AI51" s="12">
        <v>-0.17786382058917424</v>
      </c>
      <c r="AJ51" s="12">
        <v>-0.46201279409882073</v>
      </c>
      <c r="AK51" s="12">
        <v>0.50050681005475239</v>
      </c>
      <c r="AL51" s="12">
        <v>0.19128641993501647</v>
      </c>
      <c r="AM51" s="12">
        <v>0.14481842528427144</v>
      </c>
      <c r="AN51" s="12">
        <v>-0.18534583367731416</v>
      </c>
      <c r="AO51" s="12">
        <v>-0.19884574397664168</v>
      </c>
      <c r="AP51" s="12">
        <v>0.41099627223725055</v>
      </c>
      <c r="AQ51" s="12">
        <v>-3.7102639657981018E-3</v>
      </c>
      <c r="AR51" s="12">
        <v>7.3186147998202403E-2</v>
      </c>
      <c r="AS51" s="12">
        <v>0.22603465317072538</v>
      </c>
      <c r="AT51" s="12">
        <v>3.9241497708853545E-2</v>
      </c>
      <c r="AU51" s="12">
        <v>-0.12302071306205269</v>
      </c>
      <c r="AV51" s="12">
        <v>0.26423288791388616</v>
      </c>
      <c r="AW51" s="12">
        <v>0.15212343240930884</v>
      </c>
      <c r="AX51" s="12">
        <v>-0.30236451737338332</v>
      </c>
      <c r="AY51" s="12">
        <v>1</v>
      </c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64" x14ac:dyDescent="0.2">
      <c r="A52" s="18" t="s">
        <v>324</v>
      </c>
      <c r="B52" s="12">
        <v>-4.4057045843177982E-2</v>
      </c>
      <c r="C52" s="12">
        <v>0.14935770145000149</v>
      </c>
      <c r="D52" s="12">
        <v>0.17106637437754096</v>
      </c>
      <c r="E52" s="12">
        <v>-0.30715306106653617</v>
      </c>
      <c r="F52" s="12">
        <v>-0.10873650442693657</v>
      </c>
      <c r="G52" s="12">
        <v>-0.32117515864783291</v>
      </c>
      <c r="H52" s="12">
        <v>8.5314187404799732E-3</v>
      </c>
      <c r="I52" s="12">
        <v>-0.12720702769849687</v>
      </c>
      <c r="J52" s="12">
        <v>-4.9996996121278232E-2</v>
      </c>
      <c r="K52" s="12">
        <v>0.27107225287316822</v>
      </c>
      <c r="L52" s="12">
        <v>2.4739814472908347E-2</v>
      </c>
      <c r="M52" s="12">
        <v>-0.1272407644969378</v>
      </c>
      <c r="N52" s="12">
        <v>-7.7157076162190169E-2</v>
      </c>
      <c r="O52" s="12">
        <v>0.33051071193761444</v>
      </c>
      <c r="P52" s="12">
        <v>-0.13976412564651866</v>
      </c>
      <c r="Q52" s="12">
        <v>-4.8683722547842548E-2</v>
      </c>
      <c r="R52" s="12">
        <v>4.1120936928766234E-2</v>
      </c>
      <c r="S52" s="12">
        <v>0.17702352687975068</v>
      </c>
      <c r="T52" s="12">
        <v>-0.10516852628377184</v>
      </c>
      <c r="U52" s="12">
        <v>-7.3924315154724765E-2</v>
      </c>
      <c r="V52" s="12">
        <v>-6.1447963027082483E-2</v>
      </c>
      <c r="W52" s="12">
        <v>0.26016957228539078</v>
      </c>
      <c r="X52" s="12">
        <v>-4.9996996121278232E-2</v>
      </c>
      <c r="Y52" s="12">
        <v>-0.29728395945847891</v>
      </c>
      <c r="Z52" s="12">
        <v>-4.8358749160345117E-3</v>
      </c>
      <c r="AA52" s="12">
        <v>-0.4871849355950964</v>
      </c>
      <c r="AB52" s="12">
        <v>0.5113481485622573</v>
      </c>
      <c r="AC52" s="12">
        <v>-0.21260599699669266</v>
      </c>
      <c r="AD52" s="12">
        <v>0.23445026585837864</v>
      </c>
      <c r="AE52" s="12">
        <v>0.39855027407316324</v>
      </c>
      <c r="AF52" s="12">
        <v>0.2696717714826668</v>
      </c>
      <c r="AG52" s="12">
        <v>-0.43622989003335061</v>
      </c>
      <c r="AH52" s="12">
        <v>4.7265450781620262E-2</v>
      </c>
      <c r="AI52" s="12">
        <v>-5.1724466726638454E-2</v>
      </c>
      <c r="AJ52" s="12">
        <v>-0.50869619742019323</v>
      </c>
      <c r="AK52" s="12">
        <v>0.53835521337787973</v>
      </c>
      <c r="AL52" s="12">
        <v>5.0986987834294853E-2</v>
      </c>
      <c r="AM52" s="12">
        <v>0.24430347346413947</v>
      </c>
      <c r="AN52" s="12">
        <v>-0.11831641978955032</v>
      </c>
      <c r="AO52" s="12">
        <v>-0.27447994984901258</v>
      </c>
      <c r="AP52" s="12">
        <v>0.26163800953258087</v>
      </c>
      <c r="AQ52" s="12">
        <v>9.3832065209572043E-3</v>
      </c>
      <c r="AR52" s="12">
        <v>0.17116018937723587</v>
      </c>
      <c r="AS52" s="12">
        <v>0.24622560214737718</v>
      </c>
      <c r="AT52" s="12">
        <v>0.10038532771770406</v>
      </c>
      <c r="AU52" s="12">
        <v>-0.18740888056700813</v>
      </c>
      <c r="AV52" s="12">
        <v>0.25981786658713013</v>
      </c>
      <c r="AW52" s="12">
        <v>0.26289398229509414</v>
      </c>
      <c r="AX52" s="12">
        <v>-0.40026913888749199</v>
      </c>
      <c r="AY52" s="12">
        <v>0.87479785794882459</v>
      </c>
      <c r="AZ52" s="12">
        <v>1</v>
      </c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</row>
    <row r="53" spans="1:64" x14ac:dyDescent="0.2">
      <c r="A53" s="18" t="s">
        <v>13</v>
      </c>
      <c r="B53" s="12">
        <v>-5.080032482125222E-2</v>
      </c>
      <c r="C53" s="12">
        <v>-0.14788415482417883</v>
      </c>
      <c r="D53" s="12">
        <v>9.8027748666462786E-2</v>
      </c>
      <c r="E53" s="12">
        <v>-0.20363412297149214</v>
      </c>
      <c r="F53" s="12">
        <v>-7.9642828297129112E-2</v>
      </c>
      <c r="G53" s="12">
        <v>-0.1107385947101113</v>
      </c>
      <c r="H53" s="12">
        <v>1.406845815651118E-2</v>
      </c>
      <c r="I53" s="12">
        <v>-8.3288845192156721E-2</v>
      </c>
      <c r="J53" s="12">
        <v>1.457601639073601E-2</v>
      </c>
      <c r="K53" s="12">
        <v>6.4031863547953524E-2</v>
      </c>
      <c r="L53" s="12">
        <v>8.459794170395904E-2</v>
      </c>
      <c r="M53" s="12">
        <v>-2.3829490885338901E-2</v>
      </c>
      <c r="N53" s="12">
        <v>-5.2637542873095869E-2</v>
      </c>
      <c r="O53" s="12">
        <v>0.33178068605329109</v>
      </c>
      <c r="P53" s="12">
        <v>-0.10465514295014254</v>
      </c>
      <c r="Q53" s="12">
        <v>-6.0421589787202676E-2</v>
      </c>
      <c r="R53" s="12">
        <v>5.1807857897284572E-2</v>
      </c>
      <c r="S53" s="12">
        <v>8.6521626081736094E-2</v>
      </c>
      <c r="T53" s="12">
        <v>-5.8698005451775649E-2</v>
      </c>
      <c r="U53" s="12">
        <v>-7.2614508529331503E-2</v>
      </c>
      <c r="V53" s="12">
        <v>-9.3596556490522492E-3</v>
      </c>
      <c r="W53" s="12">
        <v>0.24263505744500966</v>
      </c>
      <c r="X53" s="12">
        <v>1.457601639073601E-2</v>
      </c>
      <c r="Y53" s="12">
        <v>-0.14468732892200195</v>
      </c>
      <c r="Z53" s="12">
        <v>2.825859012010706E-2</v>
      </c>
      <c r="AA53" s="12">
        <v>-0.37916112286026382</v>
      </c>
      <c r="AB53" s="12">
        <v>0.28569400990579774</v>
      </c>
      <c r="AC53" s="12">
        <v>-0.21675014257667233</v>
      </c>
      <c r="AD53" s="12">
        <v>0.2668622355990109</v>
      </c>
      <c r="AE53" s="12">
        <v>0.13101406213755368</v>
      </c>
      <c r="AF53" s="12">
        <v>9.0961742787247724E-2</v>
      </c>
      <c r="AG53" s="12">
        <v>-0.12860758982826176</v>
      </c>
      <c r="AH53" s="12">
        <v>-3.3129586828300542E-2</v>
      </c>
      <c r="AI53" s="12">
        <v>1.1179385266816494E-2</v>
      </c>
      <c r="AJ53" s="12">
        <v>-0.38093527431927426</v>
      </c>
      <c r="AK53" s="12">
        <v>0.39871513998365865</v>
      </c>
      <c r="AL53" s="12">
        <v>2.5803488475491961E-2</v>
      </c>
      <c r="AM53" s="12">
        <v>7.1862830445333301E-2</v>
      </c>
      <c r="AN53" s="12">
        <v>-6.4812453610815446E-2</v>
      </c>
      <c r="AO53" s="12">
        <v>-0.17729852103780544</v>
      </c>
      <c r="AP53" s="12">
        <v>0.26784983262635675</v>
      </c>
      <c r="AQ53" s="12">
        <v>-0.18384249819557152</v>
      </c>
      <c r="AR53" s="12">
        <v>0.11244453619158257</v>
      </c>
      <c r="AS53" s="12">
        <v>-0.25650881561624456</v>
      </c>
      <c r="AT53" s="12">
        <v>0.17076400883220363</v>
      </c>
      <c r="AU53" s="12">
        <v>-0.17058618017584137</v>
      </c>
      <c r="AV53" s="12">
        <v>-1.9678516390849509E-2</v>
      </c>
      <c r="AW53" s="12">
        <v>0.29132519814319685</v>
      </c>
      <c r="AX53" s="12">
        <v>-0.12466219241948216</v>
      </c>
      <c r="AY53" s="12">
        <v>0.42875395117882126</v>
      </c>
      <c r="AZ53" s="12">
        <v>0.4682394459463029</v>
      </c>
      <c r="BA53" s="12">
        <v>1</v>
      </c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</row>
    <row r="54" spans="1:64" x14ac:dyDescent="0.2">
      <c r="A54" s="18" t="s">
        <v>14</v>
      </c>
      <c r="B54" s="12">
        <v>-0.18622697978035124</v>
      </c>
      <c r="C54" s="12">
        <v>5.4280706145281056E-2</v>
      </c>
      <c r="D54" s="12">
        <v>9.0949079835350152E-2</v>
      </c>
      <c r="E54" s="12">
        <v>-0.1963354817330237</v>
      </c>
      <c r="F54" s="12">
        <v>-2.9103046429791403E-3</v>
      </c>
      <c r="G54" s="12">
        <v>-7.6422234987711973E-2</v>
      </c>
      <c r="H54" s="12">
        <v>-0.12664960575318288</v>
      </c>
      <c r="I54" s="12">
        <v>2.1709511156934414E-2</v>
      </c>
      <c r="J54" s="12">
        <v>-0.20622516252261008</v>
      </c>
      <c r="K54" s="12">
        <v>0.15098405056062753</v>
      </c>
      <c r="L54" s="12">
        <v>3.0880778767630408E-2</v>
      </c>
      <c r="M54" s="12">
        <v>-0.3237259737415627</v>
      </c>
      <c r="N54" s="12">
        <v>-1.1651835026816135E-2</v>
      </c>
      <c r="O54" s="12">
        <v>0.33770145732701801</v>
      </c>
      <c r="P54" s="12">
        <v>-0.1352556078458669</v>
      </c>
      <c r="Q54" s="12">
        <v>-0.17026474565900343</v>
      </c>
      <c r="R54" s="12">
        <v>-3.5625428563828651E-2</v>
      </c>
      <c r="S54" s="12">
        <v>0.16919230189817269</v>
      </c>
      <c r="T54" s="12">
        <v>2.5698687016711139E-3</v>
      </c>
      <c r="U54" s="12">
        <v>-5.2985852116787179E-4</v>
      </c>
      <c r="V54" s="12">
        <v>0.13704279854236884</v>
      </c>
      <c r="W54" s="12">
        <v>0.23823734438568858</v>
      </c>
      <c r="X54" s="12">
        <v>-0.20622516252261008</v>
      </c>
      <c r="Y54" s="12">
        <v>-3.5288966202964595E-2</v>
      </c>
      <c r="Z54" s="12">
        <v>-0.10124523928080663</v>
      </c>
      <c r="AA54" s="12">
        <v>-7.9418497218537942E-2</v>
      </c>
      <c r="AB54" s="12">
        <v>0.10868546327157456</v>
      </c>
      <c r="AC54" s="12">
        <v>-0.28463105837522507</v>
      </c>
      <c r="AD54" s="12">
        <v>8.7311093384465049E-2</v>
      </c>
      <c r="AE54" s="12">
        <v>0.55220794800699302</v>
      </c>
      <c r="AF54" s="12">
        <v>0.23586338140445293</v>
      </c>
      <c r="AG54" s="12">
        <v>-0.47747593317064208</v>
      </c>
      <c r="AH54" s="12">
        <v>-7.2327757315020766E-2</v>
      </c>
      <c r="AI54" s="12">
        <v>-0.1632386602759596</v>
      </c>
      <c r="AJ54" s="12">
        <v>-0.10027324760716655</v>
      </c>
      <c r="AK54" s="12">
        <v>3.9813858306506689E-2</v>
      </c>
      <c r="AL54" s="12">
        <v>0.10623424881131643</v>
      </c>
      <c r="AM54" s="12">
        <v>-6.5063240756813981E-2</v>
      </c>
      <c r="AN54" s="12">
        <v>-4.667009221752258E-2</v>
      </c>
      <c r="AO54" s="12">
        <v>3.6260097683891046E-2</v>
      </c>
      <c r="AP54" s="12">
        <v>0.31968667645158044</v>
      </c>
      <c r="AQ54" s="12">
        <v>-9.2628325060256408E-2</v>
      </c>
      <c r="AR54" s="12">
        <v>-0.10143080480770739</v>
      </c>
      <c r="AS54" s="12">
        <v>1.6548682768938675E-2</v>
      </c>
      <c r="AT54" s="12">
        <v>-0.17018055304520857</v>
      </c>
      <c r="AU54" s="12">
        <v>-1.5076097075304067E-2</v>
      </c>
      <c r="AV54" s="12">
        <v>0.15298239043597908</v>
      </c>
      <c r="AW54" s="12">
        <v>-4.977734859434494E-2</v>
      </c>
      <c r="AX54" s="12">
        <v>5.9695520374091357E-2</v>
      </c>
      <c r="AY54" s="12">
        <v>0.59417138716756968</v>
      </c>
      <c r="AZ54" s="12">
        <v>0.49101821634000126</v>
      </c>
      <c r="BA54" s="12">
        <v>0.14171849901323105</v>
      </c>
      <c r="BB54" s="12">
        <v>1</v>
      </c>
      <c r="BC54" s="12"/>
      <c r="BD54" s="12"/>
      <c r="BE54" s="12"/>
      <c r="BF54" s="12"/>
      <c r="BG54" s="12"/>
      <c r="BH54" s="12"/>
      <c r="BI54" s="12"/>
      <c r="BJ54" s="12"/>
      <c r="BK54" s="12"/>
      <c r="BL54" s="12"/>
    </row>
    <row r="55" spans="1:64" x14ac:dyDescent="0.2">
      <c r="A55" s="18" t="s">
        <v>15</v>
      </c>
      <c r="B55" s="12">
        <v>1.9732218583361622E-2</v>
      </c>
      <c r="C55" s="12">
        <v>8.8743453530066768E-2</v>
      </c>
      <c r="D55" s="12">
        <v>0.14502824273390549</v>
      </c>
      <c r="E55" s="12">
        <v>-0.25885272744461729</v>
      </c>
      <c r="F55" s="12">
        <v>-7.4430926514378465E-2</v>
      </c>
      <c r="G55" s="12">
        <v>-0.21334207667391064</v>
      </c>
      <c r="H55" s="12">
        <v>5.1123768034390157E-2</v>
      </c>
      <c r="I55" s="12">
        <v>-0.17125891846200555</v>
      </c>
      <c r="J55" s="12">
        <v>-4.0801231836614139E-2</v>
      </c>
      <c r="K55" s="12">
        <v>0.29228187933894706</v>
      </c>
      <c r="L55" s="12">
        <v>4.7776161326710052E-2</v>
      </c>
      <c r="M55" s="12">
        <v>-8.698984655230621E-2</v>
      </c>
      <c r="N55" s="12">
        <v>-9.2690128253689968E-2</v>
      </c>
      <c r="O55" s="12">
        <v>0.30506426744426934</v>
      </c>
      <c r="P55" s="12">
        <v>-0.12116417255468001</v>
      </c>
      <c r="Q55" s="12">
        <v>0.10217083045068934</v>
      </c>
      <c r="R55" s="12">
        <v>-6.8921381788269271E-3</v>
      </c>
      <c r="S55" s="12">
        <v>6.3495495560233206E-2</v>
      </c>
      <c r="T55" s="12">
        <v>-0.11488788094577575</v>
      </c>
      <c r="U55" s="12">
        <v>-9.4785604122698985E-2</v>
      </c>
      <c r="V55" s="12">
        <v>-0.11246974188096137</v>
      </c>
      <c r="W55" s="12">
        <v>0.17374091028620395</v>
      </c>
      <c r="X55" s="12">
        <v>-4.0801231836614139E-2</v>
      </c>
      <c r="Y55" s="12">
        <v>-0.23385744991877111</v>
      </c>
      <c r="Z55" s="12">
        <v>3.4431397510450795E-2</v>
      </c>
      <c r="AA55" s="12">
        <v>-0.57715866800837057</v>
      </c>
      <c r="AB55" s="12">
        <v>0.52022017200496184</v>
      </c>
      <c r="AC55" s="12">
        <v>-0.21727532151806678</v>
      </c>
      <c r="AD55" s="12">
        <v>0.3249018818653242</v>
      </c>
      <c r="AE55" s="12">
        <v>0.19737941963692207</v>
      </c>
      <c r="AF55" s="12">
        <v>9.9425105149324386E-2</v>
      </c>
      <c r="AG55" s="12">
        <v>-0.28750147601605908</v>
      </c>
      <c r="AH55" s="12">
        <v>9.8956326106912726E-2</v>
      </c>
      <c r="AI55" s="12">
        <v>8.2272163171937196E-2</v>
      </c>
      <c r="AJ55" s="12">
        <v>-0.6660394493309969</v>
      </c>
      <c r="AK55" s="12">
        <v>0.66998723913330582</v>
      </c>
      <c r="AL55" s="12">
        <v>-5.046819534699256E-2</v>
      </c>
      <c r="AM55" s="12">
        <v>0.40087799961610199</v>
      </c>
      <c r="AN55" s="12">
        <v>-8.0295031277610035E-2</v>
      </c>
      <c r="AO55" s="12">
        <v>-0.41329270969748216</v>
      </c>
      <c r="AP55" s="12">
        <v>0.25012381445048021</v>
      </c>
      <c r="AQ55" s="12">
        <v>0.1092429522379648</v>
      </c>
      <c r="AR55" s="12">
        <v>0.20223703240430349</v>
      </c>
      <c r="AS55" s="12">
        <v>0.34265576601480752</v>
      </c>
      <c r="AT55" s="12">
        <v>0.18796357919448384</v>
      </c>
      <c r="AU55" s="12">
        <v>-0.14390317348865</v>
      </c>
      <c r="AV55" s="12">
        <v>0.26455449176745599</v>
      </c>
      <c r="AW55" s="12">
        <v>0.40548962987280074</v>
      </c>
      <c r="AX55" s="12">
        <v>-0.57646309350075353</v>
      </c>
      <c r="AY55" s="12">
        <v>0.77526535536627161</v>
      </c>
      <c r="AZ55" s="12">
        <v>0.87774059597987342</v>
      </c>
      <c r="BA55" s="12">
        <v>0.51262305652158902</v>
      </c>
      <c r="BB55" s="12">
        <v>0.29557172619484984</v>
      </c>
      <c r="BC55" s="12">
        <v>1</v>
      </c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x14ac:dyDescent="0.2">
      <c r="A56" s="18" t="s">
        <v>16</v>
      </c>
      <c r="B56" s="12">
        <v>4.589178307087894E-2</v>
      </c>
      <c r="C56" s="12">
        <v>3.4083711563227169E-2</v>
      </c>
      <c r="D56" s="12">
        <v>0.24708040010960786</v>
      </c>
      <c r="E56" s="12">
        <v>-0.22116467574118837</v>
      </c>
      <c r="F56" s="12">
        <v>-7.6365470593547258E-2</v>
      </c>
      <c r="G56" s="12">
        <v>-0.15746144660908978</v>
      </c>
      <c r="H56" s="12">
        <v>3.1053681647298052E-2</v>
      </c>
      <c r="I56" s="12">
        <v>-0.13973446943061932</v>
      </c>
      <c r="J56" s="12">
        <v>-0.19622552320572892</v>
      </c>
      <c r="K56" s="12">
        <v>0.27652505240558195</v>
      </c>
      <c r="L56" s="12">
        <v>3.1874326959787237E-2</v>
      </c>
      <c r="M56" s="12">
        <v>-4.8085815045463547E-2</v>
      </c>
      <c r="N56" s="12">
        <v>3.0375482143597428E-2</v>
      </c>
      <c r="O56" s="12">
        <v>7.9024240252337508E-2</v>
      </c>
      <c r="P56" s="12">
        <v>-0.10144311566555339</v>
      </c>
      <c r="Q56" s="12">
        <v>0.29218513560966497</v>
      </c>
      <c r="R56" s="12">
        <v>2.1758241722722858E-2</v>
      </c>
      <c r="S56" s="12">
        <v>-1.8294354191074336E-2</v>
      </c>
      <c r="T56" s="12">
        <v>-0.1286613038605543</v>
      </c>
      <c r="U56" s="12">
        <v>-7.3072144028667713E-2</v>
      </c>
      <c r="V56" s="12">
        <v>-0.11005413467186638</v>
      </c>
      <c r="W56" s="12">
        <v>7.3275719838129152E-2</v>
      </c>
      <c r="X56" s="12">
        <v>-0.19622552320572892</v>
      </c>
      <c r="Y56" s="12">
        <v>-0.19115621921544854</v>
      </c>
      <c r="Z56" s="12">
        <v>6.4927691622481506E-2</v>
      </c>
      <c r="AA56" s="12">
        <v>-0.49494578626033636</v>
      </c>
      <c r="AB56" s="12">
        <v>0.51773613293472032</v>
      </c>
      <c r="AC56" s="12">
        <v>-0.10797085034605698</v>
      </c>
      <c r="AD56" s="12">
        <v>0.16499795224053659</v>
      </c>
      <c r="AE56" s="12">
        <v>3.5489578835508927E-2</v>
      </c>
      <c r="AF56" s="12">
        <v>7.0729348206510778E-2</v>
      </c>
      <c r="AG56" s="12">
        <v>-0.21609519494254917</v>
      </c>
      <c r="AH56" s="12">
        <v>0.23518846167530286</v>
      </c>
      <c r="AI56" s="12">
        <v>0.14394724320016966</v>
      </c>
      <c r="AJ56" s="12">
        <v>-0.55348072888107902</v>
      </c>
      <c r="AK56" s="12">
        <v>0.60332815020600494</v>
      </c>
      <c r="AL56" s="12">
        <v>-0.24965387251158935</v>
      </c>
      <c r="AM56" s="12">
        <v>0.4881728640368298</v>
      </c>
      <c r="AN56" s="12">
        <v>-8.6274899752948478E-4</v>
      </c>
      <c r="AO56" s="12">
        <v>-0.33617743912710407</v>
      </c>
      <c r="AP56" s="12">
        <v>3.6879577347323111E-2</v>
      </c>
      <c r="AQ56" s="12">
        <v>0.16202195031914568</v>
      </c>
      <c r="AR56" s="12">
        <v>0.17850899793628472</v>
      </c>
      <c r="AS56" s="12">
        <v>0.38082608141538538</v>
      </c>
      <c r="AT56" s="12">
        <v>0.17028529148481905</v>
      </c>
      <c r="AU56" s="12">
        <v>-0.13132666106226604</v>
      </c>
      <c r="AV56" s="12">
        <v>0.19399464853650203</v>
      </c>
      <c r="AW56" s="12">
        <v>0.60405317749748533</v>
      </c>
      <c r="AX56" s="12">
        <v>-0.64577360659391081</v>
      </c>
      <c r="AY56" s="12">
        <v>0.55402765936132004</v>
      </c>
      <c r="AZ56" s="12">
        <v>0.70150662102219363</v>
      </c>
      <c r="BA56" s="12">
        <v>0.41242601599820161</v>
      </c>
      <c r="BB56" s="12">
        <v>0.10187425237185437</v>
      </c>
      <c r="BC56" s="12">
        <v>0.86644520727801744</v>
      </c>
      <c r="BD56" s="12">
        <v>1</v>
      </c>
      <c r="BE56" s="12"/>
      <c r="BF56" s="12"/>
      <c r="BG56" s="12"/>
      <c r="BH56" s="12"/>
      <c r="BI56" s="12"/>
      <c r="BJ56" s="12"/>
      <c r="BK56" s="12"/>
      <c r="BL56" s="12"/>
    </row>
    <row r="57" spans="1:64" x14ac:dyDescent="0.2">
      <c r="A57" s="18" t="s">
        <v>17</v>
      </c>
      <c r="B57" s="12">
        <v>-5.5519916771268857E-2</v>
      </c>
      <c r="C57" s="12">
        <v>-0.1091891726223287</v>
      </c>
      <c r="D57" s="12">
        <v>0.10739871429765287</v>
      </c>
      <c r="E57" s="12">
        <v>-0.2571383995930252</v>
      </c>
      <c r="F57" s="12">
        <v>-9.7618242037725997E-2</v>
      </c>
      <c r="G57" s="12">
        <v>-0.25007849125639764</v>
      </c>
      <c r="H57" s="12">
        <v>-6.7180980533564486E-2</v>
      </c>
      <c r="I57" s="12">
        <v>-0.14998378980182708</v>
      </c>
      <c r="J57" s="12">
        <v>1.100130451214487E-4</v>
      </c>
      <c r="K57" s="12">
        <v>0.22611406449952365</v>
      </c>
      <c r="L57" s="12">
        <v>0.11667447525104145</v>
      </c>
      <c r="M57" s="12">
        <v>-7.6070986564364146E-2</v>
      </c>
      <c r="N57" s="12">
        <v>-8.6481005401070135E-2</v>
      </c>
      <c r="O57" s="12">
        <v>0.22295109819870088</v>
      </c>
      <c r="P57" s="12">
        <v>-0.14497936111678908</v>
      </c>
      <c r="Q57" s="12">
        <v>0.28689653632510553</v>
      </c>
      <c r="R57" s="12">
        <v>4.7848406524800581E-2</v>
      </c>
      <c r="S57" s="12">
        <v>2.800605035144467E-2</v>
      </c>
      <c r="T57" s="12">
        <v>0.26786635820031657</v>
      </c>
      <c r="U57" s="12">
        <v>-7.920294830124297E-2</v>
      </c>
      <c r="V57" s="12">
        <v>-0.16239818573850187</v>
      </c>
      <c r="W57" s="12">
        <v>0.24618616312623559</v>
      </c>
      <c r="X57" s="12">
        <v>1.100130451214487E-4</v>
      </c>
      <c r="Y57" s="12">
        <v>-0.29222637588424699</v>
      </c>
      <c r="Z57" s="12">
        <v>7.0029966727060758E-2</v>
      </c>
      <c r="AA57" s="12">
        <v>-0.35334204306194661</v>
      </c>
      <c r="AB57" s="12">
        <v>0.41933478623152914</v>
      </c>
      <c r="AC57" s="12">
        <v>-5.4451029213731801E-2</v>
      </c>
      <c r="AD57" s="12">
        <v>0.21261419510132118</v>
      </c>
      <c r="AE57" s="12">
        <v>0.11925822389712677</v>
      </c>
      <c r="AF57" s="12">
        <v>3.0516545305189938E-2</v>
      </c>
      <c r="AG57" s="12">
        <v>-0.22703179139657506</v>
      </c>
      <c r="AH57" s="12">
        <v>0.2080892726101678</v>
      </c>
      <c r="AI57" s="12">
        <v>0.10405606208004055</v>
      </c>
      <c r="AJ57" s="12">
        <v>-0.58308674202044009</v>
      </c>
      <c r="AK57" s="12">
        <v>0.57410494195634421</v>
      </c>
      <c r="AL57" s="12">
        <v>-0.18504194189420164</v>
      </c>
      <c r="AM57" s="12">
        <v>0.1195091461132315</v>
      </c>
      <c r="AN57" s="12">
        <v>0.32679754740793893</v>
      </c>
      <c r="AO57" s="12">
        <v>-0.4103827001886648</v>
      </c>
      <c r="AP57" s="12">
        <v>0.18172894105354789</v>
      </c>
      <c r="AQ57" s="12">
        <v>0.15813626060569144</v>
      </c>
      <c r="AR57" s="12">
        <v>6.790449696674665E-2</v>
      </c>
      <c r="AS57" s="12">
        <v>0.21198942077116709</v>
      </c>
      <c r="AT57" s="12">
        <v>5.4481797219067055E-2</v>
      </c>
      <c r="AU57" s="12">
        <v>-0.10877398261486576</v>
      </c>
      <c r="AV57" s="12">
        <v>-7.7971328057920225E-3</v>
      </c>
      <c r="AW57" s="12">
        <v>0.12836499698997653</v>
      </c>
      <c r="AX57" s="12">
        <v>-0.16407580848170913</v>
      </c>
      <c r="AY57" s="12">
        <v>0.48911281106033894</v>
      </c>
      <c r="AZ57" s="12">
        <v>0.60645894268234202</v>
      </c>
      <c r="BA57" s="12">
        <v>0.41440282417118163</v>
      </c>
      <c r="BB57" s="12">
        <v>0.17107092150965977</v>
      </c>
      <c r="BC57" s="12">
        <v>0.64847974870107084</v>
      </c>
      <c r="BD57" s="12">
        <v>0.63162016193568393</v>
      </c>
      <c r="BE57" s="12">
        <v>1</v>
      </c>
      <c r="BF57" s="12"/>
      <c r="BG57" s="12"/>
      <c r="BH57" s="12"/>
      <c r="BI57" s="12"/>
      <c r="BJ57" s="12"/>
      <c r="BK57" s="12"/>
      <c r="BL57" s="12"/>
    </row>
    <row r="58" spans="1:64" x14ac:dyDescent="0.2">
      <c r="A58" s="18" t="s">
        <v>18</v>
      </c>
      <c r="B58" s="12">
        <v>-0.1776730597481315</v>
      </c>
      <c r="C58" s="12">
        <v>4.7920188717623685E-2</v>
      </c>
      <c r="D58" s="12">
        <v>-0.12436878393302571</v>
      </c>
      <c r="E58" s="12">
        <v>-0.10358381337281139</v>
      </c>
      <c r="F58" s="12">
        <v>1.2775871735423621E-2</v>
      </c>
      <c r="G58" s="12">
        <v>8.7654220643823846E-2</v>
      </c>
      <c r="H58" s="12">
        <v>6.7067465997823608E-2</v>
      </c>
      <c r="I58" s="12">
        <v>-9.6321797921774741E-2</v>
      </c>
      <c r="J58" s="12">
        <v>-3.5217258998432234E-2</v>
      </c>
      <c r="K58" s="12">
        <v>6.4525501789729309E-2</v>
      </c>
      <c r="L58" s="12">
        <v>-5.5683373032895223E-2</v>
      </c>
      <c r="M58" s="12">
        <v>0.15790554037130866</v>
      </c>
      <c r="N58" s="12">
        <v>-2.1778125521582876E-2</v>
      </c>
      <c r="O58" s="12">
        <v>-7.7337351858040401E-2</v>
      </c>
      <c r="P58" s="12">
        <v>3.0793549636409689E-2</v>
      </c>
      <c r="Q58" s="12">
        <v>-0.2064025032894079</v>
      </c>
      <c r="R58" s="12">
        <v>0.19654663631265021</v>
      </c>
      <c r="S58" s="12">
        <v>-0.2151644184137812</v>
      </c>
      <c r="T58" s="12">
        <v>0.49375397546457733</v>
      </c>
      <c r="U58" s="12">
        <v>-0.12428609594533768</v>
      </c>
      <c r="V58" s="12">
        <v>5.7714480275770891E-2</v>
      </c>
      <c r="W58" s="12">
        <v>-0.14472584173690317</v>
      </c>
      <c r="X58" s="12">
        <v>-3.5217258998432234E-2</v>
      </c>
      <c r="Y58" s="12">
        <v>9.7223194213713962E-2</v>
      </c>
      <c r="Z58" s="12">
        <v>0.13863840495399701</v>
      </c>
      <c r="AA58" s="12">
        <v>-8.0479206555332666E-2</v>
      </c>
      <c r="AB58" s="12">
        <v>-0.18423587159810731</v>
      </c>
      <c r="AC58" s="12">
        <v>-0.18923624304933021</v>
      </c>
      <c r="AD58" s="12">
        <v>0.24091274004249086</v>
      </c>
      <c r="AE58" s="12">
        <v>7.7213327858166564E-2</v>
      </c>
      <c r="AF58" s="12">
        <v>-9.7780259793014621E-3</v>
      </c>
      <c r="AG58" s="12">
        <v>2.6104268945520166E-2</v>
      </c>
      <c r="AH58" s="12">
        <v>-7.217131684544402E-3</v>
      </c>
      <c r="AI58" s="12">
        <v>-0.18802861497428899</v>
      </c>
      <c r="AJ58" s="12">
        <v>0.14944401241757205</v>
      </c>
      <c r="AK58" s="12">
        <v>-0.23468972811106908</v>
      </c>
      <c r="AL58" s="12">
        <v>0.19747974862242071</v>
      </c>
      <c r="AM58" s="12">
        <v>-0.12737105683467853</v>
      </c>
      <c r="AN58" s="12">
        <v>0.35403800956967607</v>
      </c>
      <c r="AO58" s="12">
        <v>-1.4423851429360743E-2</v>
      </c>
      <c r="AP58" s="12">
        <v>-9.7776790900347035E-2</v>
      </c>
      <c r="AQ58" s="12">
        <v>-5.8309343005691114E-2</v>
      </c>
      <c r="AR58" s="12">
        <v>-9.3880013783318533E-2</v>
      </c>
      <c r="AS58" s="12">
        <v>-7.7122505083329948E-2</v>
      </c>
      <c r="AT58" s="12">
        <v>-0.15021829205354603</v>
      </c>
      <c r="AU58" s="12">
        <v>-7.9317102788057828E-2</v>
      </c>
      <c r="AV58" s="12">
        <v>0.13863057956096683</v>
      </c>
      <c r="AW58" s="12">
        <v>-5.9704366960637065E-2</v>
      </c>
      <c r="AX58" s="12">
        <v>5.1497444134160894E-2</v>
      </c>
      <c r="AY58" s="12">
        <v>8.0530184934211602E-2</v>
      </c>
      <c r="AZ58" s="12">
        <v>4.496990704955546E-2</v>
      </c>
      <c r="BA58" s="12">
        <v>8.4888586598302535E-2</v>
      </c>
      <c r="BB58" s="12">
        <v>-2.4787496602592957E-2</v>
      </c>
      <c r="BC58" s="12">
        <v>6.0224568415213085E-2</v>
      </c>
      <c r="BD58" s="12">
        <v>9.3159637544560331E-2</v>
      </c>
      <c r="BE58" s="12">
        <v>0.19033751727852577</v>
      </c>
      <c r="BF58" s="12">
        <v>1</v>
      </c>
      <c r="BG58" s="12"/>
      <c r="BH58" s="12"/>
      <c r="BI58" s="12"/>
      <c r="BJ58" s="12"/>
      <c r="BK58" s="12"/>
      <c r="BL58" s="12"/>
    </row>
    <row r="59" spans="1:64" x14ac:dyDescent="0.2">
      <c r="A59" s="18" t="s">
        <v>19</v>
      </c>
      <c r="B59" s="12">
        <v>-4.1067762248324213E-3</v>
      </c>
      <c r="C59" s="12">
        <v>-0.13546424022147088</v>
      </c>
      <c r="D59" s="12">
        <v>-0.10845036649508834</v>
      </c>
      <c r="E59" s="12">
        <v>5.0317784626849757E-2</v>
      </c>
      <c r="F59" s="12">
        <v>-7.6434020734337804E-2</v>
      </c>
      <c r="G59" s="12">
        <v>1.6801212801707269E-2</v>
      </c>
      <c r="H59" s="12">
        <v>1.3802130093658219E-2</v>
      </c>
      <c r="I59" s="12">
        <v>-4.7538783427277364E-3</v>
      </c>
      <c r="J59" s="12">
        <v>5.3755019382772065E-2</v>
      </c>
      <c r="K59" s="12">
        <v>6.1152228513327876E-2</v>
      </c>
      <c r="L59" s="12">
        <v>-8.5465303087296163E-2</v>
      </c>
      <c r="M59" s="12">
        <v>-0.28793475544534003</v>
      </c>
      <c r="N59" s="12">
        <v>5.3991487585966731E-2</v>
      </c>
      <c r="O59" s="12">
        <v>-3.1586131933786915E-4</v>
      </c>
      <c r="P59" s="12">
        <v>-7.4885678393823416E-2</v>
      </c>
      <c r="Q59" s="12">
        <v>0.10727946766891003</v>
      </c>
      <c r="R59" s="12">
        <v>-3.8690487156542663E-2</v>
      </c>
      <c r="S59" s="12">
        <v>3.5713756511753902E-2</v>
      </c>
      <c r="T59" s="12">
        <v>-6.2665450267187658E-2</v>
      </c>
      <c r="U59" s="12">
        <v>0.10754897028448401</v>
      </c>
      <c r="V59" s="12">
        <v>0.12004881378832274</v>
      </c>
      <c r="W59" s="12">
        <v>1.1246919120713891E-2</v>
      </c>
      <c r="X59" s="12">
        <v>5.3755019382772065E-2</v>
      </c>
      <c r="Y59" s="12">
        <v>6.13523010276057E-2</v>
      </c>
      <c r="Z59" s="12">
        <v>-0.15610532330815427</v>
      </c>
      <c r="AA59" s="12">
        <v>4.8780877216416128E-2</v>
      </c>
      <c r="AB59" s="12">
        <v>-0.25110181603236126</v>
      </c>
      <c r="AC59" s="12">
        <v>-0.60165919266410073</v>
      </c>
      <c r="AD59" s="12">
        <v>-0.17690722216923757</v>
      </c>
      <c r="AE59" s="12">
        <v>6.3414137660153219E-2</v>
      </c>
      <c r="AF59" s="12">
        <v>8.9633538553350434E-2</v>
      </c>
      <c r="AG59" s="12">
        <v>-0.13330516979408219</v>
      </c>
      <c r="AH59" s="12">
        <v>8.440360238184226E-2</v>
      </c>
      <c r="AI59" s="12">
        <v>-1.9592044345489803E-2</v>
      </c>
      <c r="AJ59" s="12">
        <v>2.1897752372889052E-2</v>
      </c>
      <c r="AK59" s="12">
        <v>4.9658227934340438E-2</v>
      </c>
      <c r="AL59" s="12">
        <v>-6.8220468284672986E-2</v>
      </c>
      <c r="AM59" s="12">
        <v>-8.1233109446183796E-2</v>
      </c>
      <c r="AN59" s="12">
        <v>-2.503263035037839E-2</v>
      </c>
      <c r="AO59" s="12">
        <v>2.5436514572440734E-2</v>
      </c>
      <c r="AP59" s="12">
        <v>1.1328966279775849E-2</v>
      </c>
      <c r="AQ59" s="12">
        <v>8.0746509197076766E-2</v>
      </c>
      <c r="AR59" s="12">
        <v>-8.402878132747843E-3</v>
      </c>
      <c r="AS59" s="12">
        <v>-9.5414457419813747E-2</v>
      </c>
      <c r="AT59" s="12">
        <v>0.14307593880371691</v>
      </c>
      <c r="AU59" s="12">
        <v>3.9193556125983381E-2</v>
      </c>
      <c r="AV59" s="12">
        <v>2.9233466471905632E-2</v>
      </c>
      <c r="AW59" s="12">
        <v>-4.7389627968855486E-2</v>
      </c>
      <c r="AX59" s="12">
        <v>4.9403757361274579E-3</v>
      </c>
      <c r="AY59" s="12">
        <v>-4.0330302939718676E-3</v>
      </c>
      <c r="AZ59" s="12">
        <v>-7.0321941830113865E-2</v>
      </c>
      <c r="BA59" s="12">
        <v>5.2749081545485493E-3</v>
      </c>
      <c r="BB59" s="12">
        <v>0.11453092570417624</v>
      </c>
      <c r="BC59" s="12">
        <v>-0.11210931217221115</v>
      </c>
      <c r="BD59" s="12">
        <v>-0.12170900543506954</v>
      </c>
      <c r="BE59" s="12">
        <v>-0.13385783243583912</v>
      </c>
      <c r="BF59" s="12">
        <v>-0.13661071620220247</v>
      </c>
      <c r="BG59" s="12">
        <v>1</v>
      </c>
      <c r="BH59" s="12"/>
      <c r="BI59" s="12"/>
      <c r="BJ59" s="12"/>
      <c r="BK59" s="12"/>
      <c r="BL59" s="12"/>
    </row>
    <row r="60" spans="1:64" x14ac:dyDescent="0.2">
      <c r="A60" s="18" t="s">
        <v>20</v>
      </c>
      <c r="B60" s="12">
        <v>7.7220530788996336E-2</v>
      </c>
      <c r="C60" s="12">
        <v>9.6185212085391408E-2</v>
      </c>
      <c r="D60" s="12">
        <v>0.20457791416262916</v>
      </c>
      <c r="E60" s="12">
        <v>-0.1850621553815163</v>
      </c>
      <c r="F60" s="12">
        <v>-5.783583822161914E-2</v>
      </c>
      <c r="G60" s="12">
        <v>-0.13188421586938434</v>
      </c>
      <c r="H60" s="12">
        <v>1.9755050739777083E-2</v>
      </c>
      <c r="I60" s="12">
        <v>-0.13849309802514279</v>
      </c>
      <c r="J60" s="12">
        <v>-6.3312907175708177E-3</v>
      </c>
      <c r="K60" s="12">
        <v>0.14802708328687927</v>
      </c>
      <c r="L60" s="12">
        <v>0.14234012002405913</v>
      </c>
      <c r="M60" s="12">
        <v>9.0398407924951203E-3</v>
      </c>
      <c r="N60" s="12">
        <v>-9.8051419153792913E-3</v>
      </c>
      <c r="O60" s="12">
        <v>-2.0299889645107528E-2</v>
      </c>
      <c r="P60" s="12">
        <v>-8.5449563173734297E-2</v>
      </c>
      <c r="Q60" s="12">
        <v>0.32857711249934279</v>
      </c>
      <c r="R60" s="12">
        <v>-3.5919753796836797E-2</v>
      </c>
      <c r="S60" s="12">
        <v>0.11654955344535922</v>
      </c>
      <c r="T60" s="12">
        <v>-0.11658156344643354</v>
      </c>
      <c r="U60" s="12">
        <v>-0.12193651666369976</v>
      </c>
      <c r="V60" s="12">
        <v>-0.13490784807043871</v>
      </c>
      <c r="W60" s="12">
        <v>0.12974018580598015</v>
      </c>
      <c r="X60" s="12">
        <v>-6.3312907175708177E-3</v>
      </c>
      <c r="Y60" s="12">
        <v>-0.17643915515518346</v>
      </c>
      <c r="Z60" s="12">
        <v>8.3160040376414099E-2</v>
      </c>
      <c r="AA60" s="12">
        <v>-0.57764977314390564</v>
      </c>
      <c r="AB60" s="12">
        <v>0.65942311390282671</v>
      </c>
      <c r="AC60" s="12">
        <v>0.17040109711332802</v>
      </c>
      <c r="AD60" s="12">
        <v>0.28009516751378721</v>
      </c>
      <c r="AE60" s="12">
        <v>-0.10054585735147174</v>
      </c>
      <c r="AF60" s="12">
        <v>-1.4326696374046896E-2</v>
      </c>
      <c r="AG60" s="12">
        <v>-6.8132846772850753E-2</v>
      </c>
      <c r="AH60" s="12">
        <v>0.1925125568179108</v>
      </c>
      <c r="AI60" s="12">
        <v>0.12307270093189185</v>
      </c>
      <c r="AJ60" s="12">
        <v>-0.56249363050829404</v>
      </c>
      <c r="AK60" s="12">
        <v>0.59297580460286536</v>
      </c>
      <c r="AL60" s="12">
        <v>-0.28209417530509917</v>
      </c>
      <c r="AM60" s="12">
        <v>0.43708428026549506</v>
      </c>
      <c r="AN60" s="12">
        <v>2.4985533263603449E-2</v>
      </c>
      <c r="AO60" s="12">
        <v>-0.41747120407479266</v>
      </c>
      <c r="AP60" s="12">
        <v>-5.1595074231970489E-2</v>
      </c>
      <c r="AQ60" s="12">
        <v>0.16206681323994068</v>
      </c>
      <c r="AR60" s="12">
        <v>0.30319602904698972</v>
      </c>
      <c r="AS60" s="12">
        <v>0.31075745428178586</v>
      </c>
      <c r="AT60" s="12">
        <v>0.16206681323994063</v>
      </c>
      <c r="AU60" s="12">
        <v>-0.10818888381763765</v>
      </c>
      <c r="AV60" s="12">
        <v>0.13156994282367662</v>
      </c>
      <c r="AW60" s="12">
        <v>0.57144372772529917</v>
      </c>
      <c r="AX60" s="12">
        <v>-0.64413774824112691</v>
      </c>
      <c r="AY60" s="12">
        <v>0.3989730842579558</v>
      </c>
      <c r="AZ60" s="12">
        <v>0.60154150486174651</v>
      </c>
      <c r="BA60" s="12">
        <v>0.37049359225235678</v>
      </c>
      <c r="BB60" s="12">
        <v>-6.5163993496918801E-2</v>
      </c>
      <c r="BC60" s="12">
        <v>0.77783707409401281</v>
      </c>
      <c r="BD60" s="12">
        <v>0.83953971201957878</v>
      </c>
      <c r="BE60" s="12">
        <v>0.58286538349157269</v>
      </c>
      <c r="BF60" s="12">
        <v>-1.0544061392529266E-2</v>
      </c>
      <c r="BG60" s="12">
        <v>-0.35150659504629234</v>
      </c>
      <c r="BH60" s="12">
        <v>1</v>
      </c>
      <c r="BI60" s="12"/>
      <c r="BJ60" s="12"/>
      <c r="BK60" s="12"/>
      <c r="BL60" s="12"/>
    </row>
    <row r="61" spans="1:64" x14ac:dyDescent="0.2">
      <c r="A61" s="18" t="s">
        <v>21</v>
      </c>
      <c r="B61" s="12">
        <v>-3.2021353386489239E-2</v>
      </c>
      <c r="C61" s="12">
        <v>0.14879518764319191</v>
      </c>
      <c r="D61" s="12">
        <v>-2.374204911628007E-2</v>
      </c>
      <c r="E61" s="12">
        <v>0.12760865678864763</v>
      </c>
      <c r="F61" s="12">
        <v>5.3619578697401998E-2</v>
      </c>
      <c r="G61" s="12">
        <v>0.24988997466764856</v>
      </c>
      <c r="H61" s="12">
        <v>9.1982097377085278E-2</v>
      </c>
      <c r="I61" s="12">
        <v>-3.7066937674470585E-2</v>
      </c>
      <c r="J61" s="12">
        <v>0.2249014428651836</v>
      </c>
      <c r="K61" s="12">
        <v>-0.27229546336665189</v>
      </c>
      <c r="L61" s="12">
        <v>-1.8396688600058601E-2</v>
      </c>
      <c r="M61" s="12">
        <v>7.9322594213404499E-2</v>
      </c>
      <c r="N61" s="12">
        <v>3.4760368691989951E-2</v>
      </c>
      <c r="O61" s="12">
        <v>-0.22914405889343673</v>
      </c>
      <c r="P61" s="12">
        <v>9.2166554083636401E-2</v>
      </c>
      <c r="Q61" s="12">
        <v>0.2217931918956591</v>
      </c>
      <c r="R61" s="12">
        <v>-5.1549231285974778E-3</v>
      </c>
      <c r="S61" s="12">
        <v>7.6398976707659091E-2</v>
      </c>
      <c r="T61" s="12">
        <v>-0.18379915334425984</v>
      </c>
      <c r="U61" s="12">
        <v>-0.24334727824323307</v>
      </c>
      <c r="V61" s="12">
        <v>2.8819851473678899E-2</v>
      </c>
      <c r="W61" s="12">
        <v>7.4344368471255154E-2</v>
      </c>
      <c r="X61" s="12">
        <v>0.2249014428651836</v>
      </c>
      <c r="Y61" s="12">
        <v>0.32534983471273066</v>
      </c>
      <c r="Z61" s="12">
        <v>-1.8396688600058598E-2</v>
      </c>
      <c r="AA61" s="12">
        <v>-9.5216048233033534E-2</v>
      </c>
      <c r="AB61" s="12">
        <v>0.14931182830985251</v>
      </c>
      <c r="AC61" s="12">
        <v>0.47804148621843179</v>
      </c>
      <c r="AD61" s="12">
        <v>-0.1834758661365487</v>
      </c>
      <c r="AE61" s="12">
        <v>-0.24728313623325907</v>
      </c>
      <c r="AF61" s="12">
        <v>-8.5836326165769E-2</v>
      </c>
      <c r="AG61" s="12">
        <v>0.15995570094403655</v>
      </c>
      <c r="AH61" s="12">
        <v>-3.9673702369430484E-2</v>
      </c>
      <c r="AI61" s="12">
        <v>1.2336336519409704E-2</v>
      </c>
      <c r="AJ61" s="12">
        <v>0.12616388586875293</v>
      </c>
      <c r="AK61" s="12">
        <v>-8.7769695401708731E-2</v>
      </c>
      <c r="AL61" s="12">
        <v>-0.19920916324001631</v>
      </c>
      <c r="AM61" s="12">
        <v>-5.9931940587083628E-2</v>
      </c>
      <c r="AN61" s="12">
        <v>-7.3828419268827952E-2</v>
      </c>
      <c r="AO61" s="12">
        <v>2.9934757153933182E-2</v>
      </c>
      <c r="AP61" s="12">
        <v>-0.2210355240804967</v>
      </c>
      <c r="AQ61" s="12">
        <v>9.2307455128278343E-2</v>
      </c>
      <c r="AR61" s="12">
        <v>0.12723406104077728</v>
      </c>
      <c r="AS61" s="12">
        <v>-9.1546603399747559E-2</v>
      </c>
      <c r="AT61" s="12">
        <v>-1.8396688600058598E-2</v>
      </c>
      <c r="AU61" s="12">
        <v>-3.6361361029469933E-3</v>
      </c>
      <c r="AV61" s="12">
        <v>-2.1494082275489469E-2</v>
      </c>
      <c r="AW61" s="12">
        <v>1.4674987093770792E-2</v>
      </c>
      <c r="AX61" s="12">
        <v>-4.8484942154963177E-2</v>
      </c>
      <c r="AY61" s="12">
        <v>-0.35941169235966108</v>
      </c>
      <c r="AZ61" s="12">
        <v>-0.28773799703806457</v>
      </c>
      <c r="BA61" s="12">
        <v>-0.18473178258269407</v>
      </c>
      <c r="BB61" s="12">
        <v>-0.32094193869405541</v>
      </c>
      <c r="BC61" s="12">
        <v>-0.2665382906991336</v>
      </c>
      <c r="BD61" s="12">
        <v>-0.24068419328138527</v>
      </c>
      <c r="BE61" s="12">
        <v>-0.25543427995747237</v>
      </c>
      <c r="BF61" s="12">
        <v>-0.27161591920870448</v>
      </c>
      <c r="BG61" s="12">
        <v>-0.15256216306162118</v>
      </c>
      <c r="BH61" s="12">
        <v>0.11487057838988471</v>
      </c>
      <c r="BI61" s="12">
        <v>1</v>
      </c>
      <c r="BJ61" s="12"/>
      <c r="BK61" s="12"/>
      <c r="BL61" s="12"/>
    </row>
    <row r="62" spans="1:64" x14ac:dyDescent="0.2">
      <c r="A62" s="18" t="s">
        <v>22</v>
      </c>
      <c r="B62" s="12">
        <v>-9.148682765354578E-2</v>
      </c>
      <c r="C62" s="12">
        <v>-0.18386144204653254</v>
      </c>
      <c r="D62" s="12">
        <v>-0.18099692717539859</v>
      </c>
      <c r="E62" s="12">
        <v>0.28992973778033482</v>
      </c>
      <c r="F62" s="12">
        <v>2.1023218685925559E-2</v>
      </c>
      <c r="G62" s="12">
        <v>0.19999579053217897</v>
      </c>
      <c r="H62" s="12">
        <v>-2.3361964106369502E-3</v>
      </c>
      <c r="I62" s="12">
        <v>0.12563219827320743</v>
      </c>
      <c r="J62" s="12">
        <v>-0.1539924089532517</v>
      </c>
      <c r="K62" s="12">
        <v>-0.14538955973157114</v>
      </c>
      <c r="L62" s="12">
        <v>-6.692449689613246E-2</v>
      </c>
      <c r="M62" s="12">
        <v>-1.1575815655278177E-2</v>
      </c>
      <c r="N62" s="12">
        <v>8.9325699872453673E-2</v>
      </c>
      <c r="O62" s="12">
        <v>-0.10103914920368748</v>
      </c>
      <c r="P62" s="12">
        <v>8.4788562369284906E-2</v>
      </c>
      <c r="Q62" s="12">
        <v>-0.19006326994616057</v>
      </c>
      <c r="R62" s="12">
        <v>-3.3786680094243154E-2</v>
      </c>
      <c r="S62" s="12">
        <v>-0.13035350490919628</v>
      </c>
      <c r="T62" s="12">
        <v>4.3015624641965622E-2</v>
      </c>
      <c r="U62" s="12">
        <v>0.15140005390547703</v>
      </c>
      <c r="V62" s="12">
        <v>0.1145628582352417</v>
      </c>
      <c r="W62" s="12">
        <v>-0.1043700208908715</v>
      </c>
      <c r="X62" s="12">
        <v>-0.1539924089532517</v>
      </c>
      <c r="Y62" s="12">
        <v>0.22038996860960319</v>
      </c>
      <c r="Z62" s="12">
        <v>-6.6924496896132488E-2</v>
      </c>
      <c r="AA62" s="12">
        <v>0.52290190860411312</v>
      </c>
      <c r="AB62" s="12">
        <v>-0.64614897892876133</v>
      </c>
      <c r="AC62" s="12">
        <v>-0.26119806536426726</v>
      </c>
      <c r="AD62" s="12">
        <v>-0.20268014597601494</v>
      </c>
      <c r="AE62" s="12">
        <v>-1.1195919684510907E-2</v>
      </c>
      <c r="AF62" s="12">
        <v>1.8244873122351509E-2</v>
      </c>
      <c r="AG62" s="12">
        <v>0.11736238679906254</v>
      </c>
      <c r="AH62" s="12">
        <v>-0.11123001384862304</v>
      </c>
      <c r="AI62" s="12">
        <v>-0.12590050232522895</v>
      </c>
      <c r="AJ62" s="12">
        <v>0.56529059397537051</v>
      </c>
      <c r="AK62" s="12">
        <v>-0.54720817308511505</v>
      </c>
      <c r="AL62" s="12">
        <v>0.1539924089532515</v>
      </c>
      <c r="AM62" s="12">
        <v>-0.33804236229926654</v>
      </c>
      <c r="AN62" s="12">
        <v>-3.2232067495909289E-2</v>
      </c>
      <c r="AO62" s="12">
        <v>0.39301199213740201</v>
      </c>
      <c r="AP62" s="12">
        <v>-2.8924030420059865E-2</v>
      </c>
      <c r="AQ62" s="12">
        <v>-8.84706639376827E-2</v>
      </c>
      <c r="AR62" s="12">
        <v>-0.19998054356754294</v>
      </c>
      <c r="AS62" s="12">
        <v>-0.23872136590490303</v>
      </c>
      <c r="AT62" s="12">
        <v>-0.13156299802078317</v>
      </c>
      <c r="AU62" s="12">
        <v>0.22933529992518362</v>
      </c>
      <c r="AV62" s="12">
        <v>-0.20762704319358716</v>
      </c>
      <c r="AW62" s="12">
        <v>-0.38775794281439502</v>
      </c>
      <c r="AX62" s="12">
        <v>0.54382568095882722</v>
      </c>
      <c r="AY62" s="12">
        <v>-0.46814366942608376</v>
      </c>
      <c r="AZ62" s="12">
        <v>-0.66901074866746979</v>
      </c>
      <c r="BA62" s="12">
        <v>-0.38429907608878766</v>
      </c>
      <c r="BB62" s="12">
        <v>-4.6152676638355553E-2</v>
      </c>
      <c r="BC62" s="12">
        <v>-0.75793475437171487</v>
      </c>
      <c r="BD62" s="12">
        <v>-0.68597279363337826</v>
      </c>
      <c r="BE62" s="12">
        <v>-0.58489473272895909</v>
      </c>
      <c r="BF62" s="12">
        <v>-3.164605055220723E-3</v>
      </c>
      <c r="BG62" s="12">
        <v>0.45430790042456476</v>
      </c>
      <c r="BH62" s="12">
        <v>-0.84118984463854385</v>
      </c>
      <c r="BI62" s="12">
        <v>-0.11396765804068568</v>
      </c>
      <c r="BJ62" s="12">
        <v>1</v>
      </c>
      <c r="BK62" s="12"/>
      <c r="BL62" s="12"/>
    </row>
    <row r="63" spans="1:64" x14ac:dyDescent="0.2">
      <c r="A63" s="18" t="s">
        <v>315</v>
      </c>
      <c r="B63" s="12">
        <v>-7.3381871295118375E-2</v>
      </c>
      <c r="C63" s="12">
        <v>-0.18440921991705406</v>
      </c>
      <c r="D63" s="12">
        <v>-0.16039211898692449</v>
      </c>
      <c r="E63" s="12">
        <v>0.27607316055714004</v>
      </c>
      <c r="F63" s="12">
        <v>3.6311912411175651E-2</v>
      </c>
      <c r="G63" s="12">
        <v>0.15850423384381371</v>
      </c>
      <c r="H63" s="12">
        <v>-3.2569178636913276E-2</v>
      </c>
      <c r="I63" s="12">
        <v>0.15490303597034322</v>
      </c>
      <c r="J63" s="12">
        <v>-0.14041696133785353</v>
      </c>
      <c r="K63" s="12">
        <v>-0.1790609555661305</v>
      </c>
      <c r="L63" s="12">
        <v>-7.0167970564683324E-2</v>
      </c>
      <c r="M63" s="12">
        <v>1.8478083584648541E-2</v>
      </c>
      <c r="N63" s="12">
        <v>9.8908599821908375E-2</v>
      </c>
      <c r="O63" s="12">
        <v>-0.14446604488481415</v>
      </c>
      <c r="P63" s="12">
        <v>9.7664255093309435E-2</v>
      </c>
      <c r="Q63" s="12">
        <v>-0.11102146308660063</v>
      </c>
      <c r="R63" s="12">
        <v>4.7577349244056193E-3</v>
      </c>
      <c r="S63" s="12">
        <v>-8.719080081977601E-2</v>
      </c>
      <c r="T63" s="12">
        <v>2.6002720977343547E-3</v>
      </c>
      <c r="U63" s="12">
        <v>0.14360730204588956</v>
      </c>
      <c r="V63" s="12">
        <v>0.14674496965765293</v>
      </c>
      <c r="W63" s="12">
        <v>-0.11848607738537902</v>
      </c>
      <c r="X63" s="12">
        <v>-0.14041696133785353</v>
      </c>
      <c r="Y63" s="12">
        <v>0.18840228870169501</v>
      </c>
      <c r="Z63" s="12">
        <v>-7.0167970564683352E-2</v>
      </c>
      <c r="AA63" s="12">
        <v>0.54284986423973636</v>
      </c>
      <c r="AB63" s="12">
        <v>-0.61972314499430903</v>
      </c>
      <c r="AC63" s="12">
        <v>-0.1945665869781272</v>
      </c>
      <c r="AD63" s="12">
        <v>-0.2572151200640197</v>
      </c>
      <c r="AE63" s="12">
        <v>-2.5445924635534724E-2</v>
      </c>
      <c r="AF63" s="12">
        <v>1.7852567000384803E-2</v>
      </c>
      <c r="AG63" s="12">
        <v>0.14254151426584208</v>
      </c>
      <c r="AH63" s="12">
        <v>-0.10370831644873435</v>
      </c>
      <c r="AI63" s="12">
        <v>-0.12192310913758782</v>
      </c>
      <c r="AJ63" s="12">
        <v>0.61026716773154377</v>
      </c>
      <c r="AK63" s="12">
        <v>-0.57531314543159162</v>
      </c>
      <c r="AL63" s="12">
        <v>0.1038523667690887</v>
      </c>
      <c r="AM63" s="12">
        <v>-0.36888055327308439</v>
      </c>
      <c r="AN63" s="12">
        <v>-4.5544351495260767E-2</v>
      </c>
      <c r="AO63" s="12">
        <v>0.44147283928817971</v>
      </c>
      <c r="AP63" s="12">
        <v>-8.6242357908189876E-2</v>
      </c>
      <c r="AQ63" s="12">
        <v>-2.815428975925038E-2</v>
      </c>
      <c r="AR63" s="12">
        <v>-0.2187269816012348</v>
      </c>
      <c r="AS63" s="12">
        <v>-0.27231788783149019</v>
      </c>
      <c r="AT63" s="12">
        <v>-0.14369191197419068</v>
      </c>
      <c r="AU63" s="12">
        <v>0.17666240416723458</v>
      </c>
      <c r="AV63" s="12">
        <v>-0.24189092300769383</v>
      </c>
      <c r="AW63" s="12">
        <v>-0.37404364722117778</v>
      </c>
      <c r="AX63" s="12">
        <v>0.56800016480564897</v>
      </c>
      <c r="AY63" s="12">
        <v>-0.54043376744201499</v>
      </c>
      <c r="AZ63" s="12">
        <v>-0.70276722266886438</v>
      </c>
      <c r="BA63" s="12">
        <v>-0.39402307348594351</v>
      </c>
      <c r="BB63" s="12">
        <v>-0.10464733570595874</v>
      </c>
      <c r="BC63" s="12">
        <v>-0.80396035275867617</v>
      </c>
      <c r="BD63" s="12">
        <v>-0.70211474818578856</v>
      </c>
      <c r="BE63" s="12">
        <v>-0.58901503494731933</v>
      </c>
      <c r="BF63" s="12">
        <v>-4.8103289320802038E-2</v>
      </c>
      <c r="BG63" s="12">
        <v>0.42129349995467757</v>
      </c>
      <c r="BH63" s="12">
        <v>-0.83001050506244223</v>
      </c>
      <c r="BI63" s="12">
        <v>-5.1122939308002505E-2</v>
      </c>
      <c r="BJ63" s="12">
        <v>0.96591886435284169</v>
      </c>
      <c r="BK63" s="12">
        <v>1</v>
      </c>
      <c r="BL63" s="12"/>
    </row>
    <row r="64" spans="1:64" ht="15" thickBot="1" x14ac:dyDescent="0.25">
      <c r="A64" s="18" t="s">
        <v>24</v>
      </c>
      <c r="B64" s="13">
        <v>3.3972907165102026E-2</v>
      </c>
      <c r="C64" s="13">
        <v>0.10811655408525669</v>
      </c>
      <c r="D64" s="13">
        <v>0.32473068797495153</v>
      </c>
      <c r="E64" s="13">
        <v>-0.17500079463914853</v>
      </c>
      <c r="F64" s="13">
        <v>-7.514523175056835E-2</v>
      </c>
      <c r="G64" s="13">
        <v>-0.15431275008953593</v>
      </c>
      <c r="H64" s="13">
        <v>5.9246175670695615E-2</v>
      </c>
      <c r="I64" s="13">
        <v>-0.11562090181747346</v>
      </c>
      <c r="J64" s="13">
        <v>-1.7306042593932112E-2</v>
      </c>
      <c r="K64" s="13">
        <v>0.344293297163552</v>
      </c>
      <c r="L64" s="13">
        <v>2.8344297305492507E-2</v>
      </c>
      <c r="M64" s="13">
        <v>-0.13181078722493689</v>
      </c>
      <c r="N64" s="13">
        <v>-0.11138261882666781</v>
      </c>
      <c r="O64" s="13">
        <v>6.6104758203759315E-2</v>
      </c>
      <c r="P64" s="13">
        <v>-0.12535935372910079</v>
      </c>
      <c r="Q64" s="13">
        <v>0.3595807759361534</v>
      </c>
      <c r="R64" s="13">
        <v>-4.5855779091338367E-2</v>
      </c>
      <c r="S64" s="13">
        <v>4.2413912650247992E-2</v>
      </c>
      <c r="T64" s="13">
        <v>-0.14816705423220455</v>
      </c>
      <c r="U64" s="13">
        <v>-0.18299706570729843</v>
      </c>
      <c r="V64" s="13">
        <v>-0.10790084076472876</v>
      </c>
      <c r="W64" s="13">
        <v>9.1515891685561374E-2</v>
      </c>
      <c r="X64" s="13">
        <v>-1.7306042593932112E-2</v>
      </c>
      <c r="Y64" s="13">
        <v>-0.17094539762984989</v>
      </c>
      <c r="Z64" s="13">
        <v>-2.7472926969853298E-3</v>
      </c>
      <c r="AA64" s="13">
        <v>-0.50137434249657542</v>
      </c>
      <c r="AB64" s="13">
        <v>0.51707498926807383</v>
      </c>
      <c r="AC64" s="13">
        <v>-0.10567948235973916</v>
      </c>
      <c r="AD64" s="13">
        <v>0.17792622463097807</v>
      </c>
      <c r="AE64" s="13">
        <v>3.1835265845609771E-2</v>
      </c>
      <c r="AF64" s="13">
        <v>0.125716482347138</v>
      </c>
      <c r="AG64" s="13">
        <v>-0.26203922142260133</v>
      </c>
      <c r="AH64" s="13">
        <v>0.2258540119105486</v>
      </c>
      <c r="AI64" s="13">
        <v>0.18768120842907329</v>
      </c>
      <c r="AJ64" s="13">
        <v>-0.6019502965330914</v>
      </c>
      <c r="AK64" s="13">
        <v>0.63895653866187641</v>
      </c>
      <c r="AL64" s="13">
        <v>-0.32497330108095646</v>
      </c>
      <c r="AM64" s="13">
        <v>0.3859912817452007</v>
      </c>
      <c r="AN64" s="13">
        <v>1.6284870353313895E-2</v>
      </c>
      <c r="AO64" s="13">
        <v>-0.34427014592632227</v>
      </c>
      <c r="AP64" s="13">
        <v>4.2267237766542218E-2</v>
      </c>
      <c r="AQ64" s="13">
        <v>0.1592250438615575</v>
      </c>
      <c r="AR64" s="13">
        <v>0.15142877548519521</v>
      </c>
      <c r="AS64" s="13">
        <v>0.47861442680293287</v>
      </c>
      <c r="AT64" s="13">
        <v>0.19963356836463653</v>
      </c>
      <c r="AU64" s="13">
        <v>-7.138775403899135E-2</v>
      </c>
      <c r="AV64" s="13">
        <v>0.24960591972406426</v>
      </c>
      <c r="AW64" s="13">
        <v>0.47497790672882662</v>
      </c>
      <c r="AX64" s="13">
        <v>-0.69776165987681538</v>
      </c>
      <c r="AY64" s="13">
        <v>0.56676075199811049</v>
      </c>
      <c r="AZ64" s="13">
        <v>0.68304515391930731</v>
      </c>
      <c r="BA64" s="13">
        <v>0.29376314619369803</v>
      </c>
      <c r="BB64" s="13">
        <v>0.11933622657049431</v>
      </c>
      <c r="BC64" s="13">
        <v>0.83530487933729625</v>
      </c>
      <c r="BD64" s="13">
        <v>0.85453182694019458</v>
      </c>
      <c r="BE64" s="13">
        <v>0.55317323679844299</v>
      </c>
      <c r="BF64" s="13">
        <v>-9.1279704546676707E-2</v>
      </c>
      <c r="BG64" s="13">
        <v>-8.2108295081503524E-2</v>
      </c>
      <c r="BH64" s="13">
        <v>0.80998546734033783</v>
      </c>
      <c r="BI64" s="13">
        <v>-8.5036864835433129E-2</v>
      </c>
      <c r="BJ64" s="13">
        <v>-0.68750988991161499</v>
      </c>
      <c r="BK64" s="13">
        <v>-0.70934764578962295</v>
      </c>
      <c r="BL64" s="13">
        <v>1</v>
      </c>
    </row>
  </sheetData>
  <conditionalFormatting sqref="B2:BL64">
    <cfRule type="cellIs" dxfId="0" priority="1" operator="notBetween">
      <formula>-0.7</formula>
      <formula>0.8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5"/>
  <sheetViews>
    <sheetView rightToLeft="1" topLeftCell="A199" workbookViewId="0">
      <selection activeCell="B215" sqref="B215"/>
    </sheetView>
  </sheetViews>
  <sheetFormatPr defaultRowHeight="14.25" x14ac:dyDescent="0.2"/>
  <cols>
    <col min="23" max="23" width="14.875" bestFit="1" customWidth="1"/>
    <col min="36" max="36" width="14.25" bestFit="1" customWidth="1"/>
    <col min="50" max="50" width="20.25" bestFit="1" customWidth="1"/>
    <col min="51" max="51" width="19.5" bestFit="1" customWidth="1"/>
    <col min="52" max="52" width="18.875" bestFit="1" customWidth="1"/>
    <col min="53" max="53" width="20" bestFit="1" customWidth="1"/>
    <col min="54" max="54" width="19.875" bestFit="1" customWidth="1"/>
    <col min="55" max="55" width="19.75" bestFit="1" customWidth="1"/>
    <col min="56" max="56" width="20.625" bestFit="1" customWidth="1"/>
    <col min="57" max="57" width="21.625" bestFit="1" customWidth="1"/>
    <col min="58" max="58" width="24.75" bestFit="1" customWidth="1"/>
    <col min="59" max="59" width="22.75" bestFit="1" customWidth="1"/>
    <col min="60" max="60" width="21.25" bestFit="1" customWidth="1"/>
    <col min="61" max="61" width="22" bestFit="1" customWidth="1"/>
    <col min="62" max="62" width="22.375" bestFit="1" customWidth="1"/>
  </cols>
  <sheetData>
    <row r="1" spans="1:63" x14ac:dyDescent="0.2">
      <c r="A1" s="26" t="s">
        <v>243</v>
      </c>
      <c r="B1" s="26" t="s">
        <v>244</v>
      </c>
      <c r="C1" s="26" t="s">
        <v>245</v>
      </c>
      <c r="D1" s="26" t="s">
        <v>246</v>
      </c>
      <c r="E1" s="26" t="s">
        <v>247</v>
      </c>
      <c r="F1" s="26" t="s">
        <v>248</v>
      </c>
      <c r="G1" s="26" t="s">
        <v>249</v>
      </c>
      <c r="H1" s="26" t="s">
        <v>250</v>
      </c>
      <c r="I1" s="26" t="s">
        <v>251</v>
      </c>
      <c r="J1" s="26" t="s">
        <v>252</v>
      </c>
      <c r="K1" s="26" t="s">
        <v>253</v>
      </c>
      <c r="L1" s="26" t="s">
        <v>254</v>
      </c>
      <c r="M1" s="26" t="s">
        <v>255</v>
      </c>
      <c r="N1" s="26" t="s">
        <v>256</v>
      </c>
      <c r="O1" s="26" t="s">
        <v>257</v>
      </c>
      <c r="P1" s="26" t="s">
        <v>258</v>
      </c>
      <c r="Q1" s="26" t="s">
        <v>259</v>
      </c>
      <c r="R1" s="26" t="s">
        <v>260</v>
      </c>
      <c r="S1" s="26" t="s">
        <v>165</v>
      </c>
      <c r="T1" s="26" t="s">
        <v>261</v>
      </c>
      <c r="U1" s="26" t="s">
        <v>262</v>
      </c>
      <c r="V1" s="26" t="s">
        <v>263</v>
      </c>
      <c r="W1" s="26" t="s">
        <v>264</v>
      </c>
      <c r="X1" s="26" t="s">
        <v>265</v>
      </c>
      <c r="Y1" s="26" t="s">
        <v>266</v>
      </c>
      <c r="Z1" s="26" t="s">
        <v>267</v>
      </c>
      <c r="AA1" s="26" t="s">
        <v>268</v>
      </c>
      <c r="AB1" s="26" t="s">
        <v>269</v>
      </c>
      <c r="AC1" s="26" t="s">
        <v>270</v>
      </c>
      <c r="AD1" s="26" t="s">
        <v>271</v>
      </c>
      <c r="AE1" s="26" t="s">
        <v>272</v>
      </c>
      <c r="AF1" s="26" t="s">
        <v>273</v>
      </c>
      <c r="AG1" s="26" t="s">
        <v>274</v>
      </c>
      <c r="AH1" s="24" t="s">
        <v>275</v>
      </c>
      <c r="AI1" s="26" t="s">
        <v>276</v>
      </c>
      <c r="AJ1" s="26" t="s">
        <v>277</v>
      </c>
      <c r="AK1" s="26" t="s">
        <v>278</v>
      </c>
      <c r="AL1" s="26" t="s">
        <v>279</v>
      </c>
      <c r="AM1" s="26" t="s">
        <v>280</v>
      </c>
      <c r="AN1" s="26" t="s">
        <v>281</v>
      </c>
      <c r="AO1" s="26" t="s">
        <v>282</v>
      </c>
      <c r="AP1" s="24" t="s">
        <v>283</v>
      </c>
      <c r="AQ1" s="26" t="s">
        <v>284</v>
      </c>
      <c r="AR1" s="24" t="s">
        <v>285</v>
      </c>
      <c r="AS1" s="24" t="s">
        <v>286</v>
      </c>
      <c r="AT1" s="26" t="s">
        <v>287</v>
      </c>
      <c r="AU1" s="26" t="s">
        <v>288</v>
      </c>
      <c r="AV1" s="26" t="s">
        <v>289</v>
      </c>
      <c r="AW1" s="26" t="s">
        <v>290</v>
      </c>
      <c r="AX1" s="24" t="s">
        <v>293</v>
      </c>
      <c r="AY1" s="27" t="s">
        <v>294</v>
      </c>
      <c r="AZ1" s="27" t="s">
        <v>295</v>
      </c>
      <c r="BA1" s="27" t="s">
        <v>296</v>
      </c>
      <c r="BB1" s="25" t="s">
        <v>297</v>
      </c>
      <c r="BC1" s="25" t="s">
        <v>298</v>
      </c>
      <c r="BD1" s="27" t="s">
        <v>299</v>
      </c>
      <c r="BE1" s="27" t="s">
        <v>300</v>
      </c>
      <c r="BF1" s="27" t="s">
        <v>301</v>
      </c>
      <c r="BG1" s="25" t="s">
        <v>312</v>
      </c>
      <c r="BH1" s="27" t="s">
        <v>303</v>
      </c>
      <c r="BI1" s="27" t="s">
        <v>304</v>
      </c>
      <c r="BJ1" s="25" t="s">
        <v>313</v>
      </c>
      <c r="BK1" s="27" t="s">
        <v>24</v>
      </c>
    </row>
    <row r="2" spans="1:63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1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 s="11">
        <v>-1.7187977642398988</v>
      </c>
      <c r="AY2" s="11">
        <v>-0.42546540113099324</v>
      </c>
      <c r="AZ2" s="11">
        <v>-0.63618873244603125</v>
      </c>
      <c r="BA2" s="11">
        <v>-2.0154834331087237</v>
      </c>
      <c r="BB2" s="11">
        <v>-1.453071118827878E-2</v>
      </c>
      <c r="BC2" s="11">
        <v>0.15980495182829779</v>
      </c>
      <c r="BD2" s="11">
        <v>0.51780380946391147</v>
      </c>
      <c r="BE2" s="11">
        <v>-2.4396250253551401</v>
      </c>
      <c r="BF2" s="11">
        <v>-3.3616635846705621E-2</v>
      </c>
      <c r="BG2" s="11">
        <v>0.22923975706551561</v>
      </c>
      <c r="BH2" s="11">
        <v>-0.26211561506644432</v>
      </c>
      <c r="BI2" s="11">
        <v>-0.64654944697405081</v>
      </c>
      <c r="BJ2" s="11">
        <v>-0.55079420235187293</v>
      </c>
      <c r="BK2" s="11">
        <v>13495</v>
      </c>
    </row>
    <row r="3" spans="1:63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 s="11">
        <v>-1.7187977642398988</v>
      </c>
      <c r="AY3" s="11">
        <v>-0.42546540113099324</v>
      </c>
      <c r="AZ3" s="11">
        <v>-0.63618873244603125</v>
      </c>
      <c r="BA3" s="11">
        <v>-2.0154834331087237</v>
      </c>
      <c r="BB3" s="11">
        <v>-1.453071118827878E-2</v>
      </c>
      <c r="BC3" s="11">
        <v>0.15980495182829779</v>
      </c>
      <c r="BD3" s="11">
        <v>0.51780380946391147</v>
      </c>
      <c r="BE3" s="11">
        <v>-2.4396250253551401</v>
      </c>
      <c r="BF3" s="11">
        <v>-3.3616635846705621E-2</v>
      </c>
      <c r="BG3" s="11">
        <v>0.22923975706551561</v>
      </c>
      <c r="BH3" s="11">
        <v>-0.26211561506644432</v>
      </c>
      <c r="BI3" s="11">
        <v>-0.64654944697405081</v>
      </c>
      <c r="BJ3" s="11">
        <v>-0.55079420235187293</v>
      </c>
      <c r="BK3" s="11">
        <v>16500</v>
      </c>
    </row>
    <row r="4" spans="1:63" x14ac:dyDescent="0.2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 s="11">
        <v>-0.71583749607049274</v>
      </c>
      <c r="AY4" s="11">
        <v>-0.23097596755630015</v>
      </c>
      <c r="AZ4" s="11">
        <v>2.487631538892893E-2</v>
      </c>
      <c r="BA4" s="11">
        <v>-0.54220017871666082</v>
      </c>
      <c r="BB4" s="11">
        <v>0.51362457136441153</v>
      </c>
      <c r="BC4" s="11">
        <v>0.80735242060244328</v>
      </c>
      <c r="BD4" s="11">
        <v>-2.3990075624554388</v>
      </c>
      <c r="BE4" s="11">
        <v>0.51614121131925872</v>
      </c>
      <c r="BF4" s="11">
        <v>-3.3616635846705621E-2</v>
      </c>
      <c r="BG4" s="11">
        <v>1.4378213710203722</v>
      </c>
      <c r="BH4" s="11">
        <v>-0.26211561506644432</v>
      </c>
      <c r="BI4" s="11">
        <v>-0.95353876169247687</v>
      </c>
      <c r="BJ4" s="11">
        <v>-0.7004467026595389</v>
      </c>
      <c r="BK4" s="11">
        <v>16500</v>
      </c>
    </row>
    <row r="5" spans="1:63" x14ac:dyDescent="0.2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 s="11">
        <v>0.18512681262405722</v>
      </c>
      <c r="AY5" s="11">
        <v>0.2066252579867639</v>
      </c>
      <c r="AZ5" s="11">
        <v>0.35540883930640904</v>
      </c>
      <c r="BA5" s="11">
        <v>0.2353659833235936</v>
      </c>
      <c r="BB5" s="11">
        <v>-0.41976985525597932</v>
      </c>
      <c r="BC5" s="11">
        <v>-0.45830854109247748</v>
      </c>
      <c r="BD5" s="11">
        <v>-0.51600275273535279</v>
      </c>
      <c r="BE5" s="11">
        <v>0.2542378738924122</v>
      </c>
      <c r="BF5" s="11">
        <v>1.1504744893378489</v>
      </c>
      <c r="BG5" s="11">
        <v>-2.3719185390152029E-2</v>
      </c>
      <c r="BH5" s="11">
        <v>0.78942452365412208</v>
      </c>
      <c r="BI5" s="11">
        <v>-0.1860654748964117</v>
      </c>
      <c r="BJ5" s="11">
        <v>-0.10183670142887503</v>
      </c>
      <c r="BK5" s="11">
        <v>13950</v>
      </c>
    </row>
    <row r="6" spans="1:63" x14ac:dyDescent="0.2">
      <c r="A6">
        <v>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0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 s="11">
        <v>0.11712950630748883</v>
      </c>
      <c r="AY6" s="11">
        <v>0.2066252579867639</v>
      </c>
      <c r="AZ6" s="11">
        <v>0.44984670328283288</v>
      </c>
      <c r="BA6" s="11">
        <v>0.2353659833235936</v>
      </c>
      <c r="BB6" s="11">
        <v>0.51554513602823948</v>
      </c>
      <c r="BC6" s="11">
        <v>0.33640880694851932</v>
      </c>
      <c r="BD6" s="11">
        <v>-0.51600275273535279</v>
      </c>
      <c r="BE6" s="11">
        <v>0.2542378738924122</v>
      </c>
      <c r="BF6" s="11">
        <v>-1.2177077610312601</v>
      </c>
      <c r="BG6" s="11">
        <v>0.34166595371247904</v>
      </c>
      <c r="BH6" s="11">
        <v>0.78942452365412208</v>
      </c>
      <c r="BI6" s="11">
        <v>-1.1070334190516897</v>
      </c>
      <c r="BJ6" s="11">
        <v>-1.2990567038902028</v>
      </c>
      <c r="BK6" s="11">
        <v>17450</v>
      </c>
    </row>
    <row r="7" spans="1:63" x14ac:dyDescent="0.2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 s="11">
        <v>0.18512681262405722</v>
      </c>
      <c r="AY7" s="11">
        <v>0.2633513427793846</v>
      </c>
      <c r="AZ7" s="11">
        <v>0.40262777129461758</v>
      </c>
      <c r="BA7" s="11">
        <v>-0.25572843480709201</v>
      </c>
      <c r="BB7" s="11">
        <v>-9.3273862405225338E-2</v>
      </c>
      <c r="BC7" s="11">
        <v>0.33640880694851932</v>
      </c>
      <c r="BD7" s="11">
        <v>-0.51600275273535279</v>
      </c>
      <c r="BE7" s="11">
        <v>0.2542378738924122</v>
      </c>
      <c r="BF7" s="11">
        <v>-0.62566219843898285</v>
      </c>
      <c r="BG7" s="11">
        <v>0.20113320790377476</v>
      </c>
      <c r="BH7" s="11">
        <v>0.78942452365412208</v>
      </c>
      <c r="BI7" s="11">
        <v>-0.95353876169247687</v>
      </c>
      <c r="BJ7" s="11">
        <v>-0.85009920296720487</v>
      </c>
      <c r="BK7" s="11">
        <v>15250</v>
      </c>
    </row>
    <row r="8" spans="1:63" x14ac:dyDescent="0.2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 s="11">
        <v>1.2050864073726049</v>
      </c>
      <c r="AY8" s="11">
        <v>1.5113252082170086</v>
      </c>
      <c r="AZ8" s="11">
        <v>-2.6193838759509016</v>
      </c>
      <c r="BA8" s="11">
        <v>0.80830947114273122</v>
      </c>
      <c r="BB8" s="11">
        <v>0.55395642930479883</v>
      </c>
      <c r="BC8" s="11">
        <v>0.33640880694851932</v>
      </c>
      <c r="BD8" s="11">
        <v>-0.51600275273535279</v>
      </c>
      <c r="BE8" s="11">
        <v>0.2542378738924122</v>
      </c>
      <c r="BF8" s="11">
        <v>-0.62566219843898285</v>
      </c>
      <c r="BG8" s="11">
        <v>0.20113320790377476</v>
      </c>
      <c r="BH8" s="11">
        <v>0.78942452365412208</v>
      </c>
      <c r="BI8" s="11">
        <v>-0.95353876169247687</v>
      </c>
      <c r="BJ8" s="11">
        <v>-0.85009920296720487</v>
      </c>
      <c r="BK8" s="11">
        <v>17710</v>
      </c>
    </row>
    <row r="9" spans="1:63" x14ac:dyDescent="0.2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 s="11">
        <v>1.2050864073726049</v>
      </c>
      <c r="AY9" s="11">
        <v>1.5113252082170086</v>
      </c>
      <c r="AZ9" s="11">
        <v>-2.6193838759509016</v>
      </c>
      <c r="BA9" s="11">
        <v>0.80830947114273122</v>
      </c>
      <c r="BB9" s="11">
        <v>0.76521854232587494</v>
      </c>
      <c r="BC9" s="11">
        <v>0.33640880694851932</v>
      </c>
      <c r="BD9" s="11">
        <v>-0.51600275273535279</v>
      </c>
      <c r="BE9" s="11">
        <v>0.2542378738924122</v>
      </c>
      <c r="BF9" s="11">
        <v>-0.62566219843898285</v>
      </c>
      <c r="BG9" s="11">
        <v>0.20113320790377476</v>
      </c>
      <c r="BH9" s="11">
        <v>0.78942452365412208</v>
      </c>
      <c r="BI9" s="11">
        <v>-0.95353876169247687</v>
      </c>
      <c r="BJ9" s="11">
        <v>-0.85009920296720487</v>
      </c>
      <c r="BK9" s="11">
        <v>18920</v>
      </c>
    </row>
    <row r="10" spans="1:63" x14ac:dyDescent="0.2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 s="11">
        <v>1.2050864073726049</v>
      </c>
      <c r="AY10" s="11">
        <v>1.5113252082170086</v>
      </c>
      <c r="AZ10" s="11">
        <v>-2.6193838759509016</v>
      </c>
      <c r="BA10" s="11">
        <v>0.89015854083117729</v>
      </c>
      <c r="BB10" s="11">
        <v>1.0187330779511663</v>
      </c>
      <c r="BC10" s="11">
        <v>0.18923892768166806</v>
      </c>
      <c r="BD10" s="11">
        <v>-0.73753273034948086</v>
      </c>
      <c r="BE10" s="11">
        <v>0.2542378738924122</v>
      </c>
      <c r="BF10" s="11">
        <v>-0.86248042347589293</v>
      </c>
      <c r="BG10" s="11">
        <v>1.0443296827560002</v>
      </c>
      <c r="BH10" s="11">
        <v>0.78942452365412208</v>
      </c>
      <c r="BI10" s="11">
        <v>-1.2605280764109028</v>
      </c>
      <c r="BJ10" s="11">
        <v>-1.5983617045055347</v>
      </c>
      <c r="BK10" s="11">
        <v>23875</v>
      </c>
    </row>
    <row r="11" spans="1:63" x14ac:dyDescent="0.2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 s="11">
        <v>0.13412883288663033</v>
      </c>
      <c r="AY11" s="11">
        <v>0.3362848803698934</v>
      </c>
      <c r="AZ11" s="11">
        <v>1.1581306831060016</v>
      </c>
      <c r="BA11" s="11">
        <v>-0.70589831809355608</v>
      </c>
      <c r="BB11" s="11">
        <v>0.95535444404484338</v>
      </c>
      <c r="BC11" s="11">
        <v>0.18923892768166806</v>
      </c>
      <c r="BD11" s="11">
        <v>-0.73753273034948086</v>
      </c>
      <c r="BE11" s="11">
        <v>0.2542378738924122</v>
      </c>
      <c r="BF11" s="11">
        <v>-2.2241852174381309</v>
      </c>
      <c r="BG11" s="11">
        <v>1.6064606659908174</v>
      </c>
      <c r="BH11" s="11">
        <v>0.78942452365412208</v>
      </c>
      <c r="BI11" s="11">
        <v>-1.4140227337701159</v>
      </c>
      <c r="BJ11" s="11">
        <v>-1.2990567038902028</v>
      </c>
      <c r="BK11" s="11">
        <v>17859.167000000001</v>
      </c>
    </row>
    <row r="12" spans="1:63" x14ac:dyDescent="0.2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1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 s="11">
        <v>0.42311738473205268</v>
      </c>
      <c r="AY12" s="11">
        <v>0.22283271078465652</v>
      </c>
      <c r="AZ12" s="11">
        <v>-0.30565620852855119</v>
      </c>
      <c r="BA12" s="11">
        <v>0.2353659833235936</v>
      </c>
      <c r="BB12" s="11">
        <v>-0.30837710475395741</v>
      </c>
      <c r="BC12" s="11">
        <v>-0.48774251694584769</v>
      </c>
      <c r="BD12" s="11">
        <v>0.62856879827097467</v>
      </c>
      <c r="BE12" s="11">
        <v>-1.990647875480549</v>
      </c>
      <c r="BF12" s="11">
        <v>-0.27043486088361568</v>
      </c>
      <c r="BG12" s="11">
        <v>-5.1825734551892884E-2</v>
      </c>
      <c r="BH12" s="11">
        <v>1.4203486068864619</v>
      </c>
      <c r="BI12" s="11">
        <v>-0.3395601322556247</v>
      </c>
      <c r="BJ12" s="11">
        <v>-0.25148920173654099</v>
      </c>
      <c r="BK12" s="11">
        <v>16430</v>
      </c>
    </row>
    <row r="13" spans="1:63" x14ac:dyDescent="0.2">
      <c r="A13">
        <v>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1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 s="11">
        <v>0.42311738473205268</v>
      </c>
      <c r="AY13" s="11">
        <v>0.22283271078465652</v>
      </c>
      <c r="AZ13" s="11">
        <v>-0.30565620852855119</v>
      </c>
      <c r="BA13" s="11">
        <v>0.2353659833235936</v>
      </c>
      <c r="BB13" s="11">
        <v>-0.30837710475395741</v>
      </c>
      <c r="BC13" s="11">
        <v>-0.48774251694584769</v>
      </c>
      <c r="BD13" s="11">
        <v>0.62856879827097467</v>
      </c>
      <c r="BE13" s="11">
        <v>-1.990647875480549</v>
      </c>
      <c r="BF13" s="11">
        <v>-0.27043486088361568</v>
      </c>
      <c r="BG13" s="11">
        <v>-5.1825734551892884E-2</v>
      </c>
      <c r="BH13" s="11">
        <v>1.4203486068864619</v>
      </c>
      <c r="BI13" s="11">
        <v>-0.3395601322556247</v>
      </c>
      <c r="BJ13" s="11">
        <v>-0.25148920173654099</v>
      </c>
      <c r="BK13" s="11">
        <v>16925</v>
      </c>
    </row>
    <row r="14" spans="1:63" x14ac:dyDescent="0.2">
      <c r="A14">
        <v>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 s="11">
        <v>0.42311738473205268</v>
      </c>
      <c r="AY14" s="11">
        <v>0.22283271078465652</v>
      </c>
      <c r="AZ14" s="11">
        <v>-0.30565620852855119</v>
      </c>
      <c r="BA14" s="11">
        <v>0.2353659833235936</v>
      </c>
      <c r="BB14" s="11">
        <v>0.29660076435185151</v>
      </c>
      <c r="BC14" s="11">
        <v>1.1605601308428863</v>
      </c>
      <c r="BD14" s="11">
        <v>-7.2942797507096688E-2</v>
      </c>
      <c r="BE14" s="11">
        <v>-0.53147213838812402</v>
      </c>
      <c r="BF14" s="11">
        <v>-3.3616635846705621E-2</v>
      </c>
      <c r="BG14" s="11">
        <v>0.51030524868292415</v>
      </c>
      <c r="BH14" s="11">
        <v>-1.8394258231472937</v>
      </c>
      <c r="BI14" s="11">
        <v>-0.64654944697405081</v>
      </c>
      <c r="BJ14" s="11">
        <v>-0.40114170204420696</v>
      </c>
      <c r="BK14" s="11">
        <v>20970</v>
      </c>
    </row>
    <row r="15" spans="1:63" x14ac:dyDescent="0.2">
      <c r="A15">
        <v>0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 s="11">
        <v>0.42311738473205268</v>
      </c>
      <c r="AY15" s="11">
        <v>0.22283271078465652</v>
      </c>
      <c r="AZ15" s="11">
        <v>-0.30565620852855119</v>
      </c>
      <c r="BA15" s="11">
        <v>0.2353659833235936</v>
      </c>
      <c r="BB15" s="11">
        <v>0.40223182086238957</v>
      </c>
      <c r="BC15" s="11">
        <v>1.1605601308428863</v>
      </c>
      <c r="BD15" s="11">
        <v>-7.2942797507096688E-2</v>
      </c>
      <c r="BE15" s="11">
        <v>-0.53147213838812402</v>
      </c>
      <c r="BF15" s="11">
        <v>-3.3616635846705621E-2</v>
      </c>
      <c r="BG15" s="11">
        <v>0.51030524868292415</v>
      </c>
      <c r="BH15" s="11">
        <v>-1.8394258231472937</v>
      </c>
      <c r="BI15" s="11">
        <v>-0.64654944697405081</v>
      </c>
      <c r="BJ15" s="11">
        <v>-0.40114170204420696</v>
      </c>
      <c r="BK15" s="11">
        <v>21105</v>
      </c>
    </row>
    <row r="16" spans="1:63" x14ac:dyDescent="0.2">
      <c r="A16">
        <v>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 s="11">
        <v>0.81410189605232874</v>
      </c>
      <c r="AY16" s="11">
        <v>1.2114873314560215</v>
      </c>
      <c r="AZ16" s="11">
        <v>0.6859413632238891</v>
      </c>
      <c r="BA16" s="11">
        <v>0.80830947114273122</v>
      </c>
      <c r="BB16" s="11">
        <v>0.95919557337249939</v>
      </c>
      <c r="BC16" s="11">
        <v>1.1605601308428863</v>
      </c>
      <c r="BD16" s="11">
        <v>-7.2942797507096688E-2</v>
      </c>
      <c r="BE16" s="11">
        <v>-0.53147213838812402</v>
      </c>
      <c r="BF16" s="11">
        <v>-3.3616635846705621E-2</v>
      </c>
      <c r="BG16" s="11">
        <v>0.51030524868292415</v>
      </c>
      <c r="BH16" s="11">
        <v>-1.8394258231472937</v>
      </c>
      <c r="BI16" s="11">
        <v>-0.80004410433326378</v>
      </c>
      <c r="BJ16" s="11">
        <v>-0.85009920296720487</v>
      </c>
      <c r="BK16" s="11">
        <v>24565</v>
      </c>
    </row>
    <row r="17" spans="1:63" x14ac:dyDescent="0.2">
      <c r="A17">
        <v>0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 s="11">
        <v>0.81410189605232874</v>
      </c>
      <c r="AY17" s="11">
        <v>1.2114873314560215</v>
      </c>
      <c r="AZ17" s="11">
        <v>0.6859413632238891</v>
      </c>
      <c r="BA17" s="11">
        <v>0.80830947114273122</v>
      </c>
      <c r="BB17" s="11">
        <v>1.2952943895423932</v>
      </c>
      <c r="BC17" s="11">
        <v>2.4262210925378072</v>
      </c>
      <c r="BD17" s="11">
        <v>1.0716287534992308</v>
      </c>
      <c r="BE17" s="11">
        <v>0.21682311140286367</v>
      </c>
      <c r="BF17" s="11">
        <v>-1.2177077610312601</v>
      </c>
      <c r="BG17" s="11">
        <v>2.2248047475491162</v>
      </c>
      <c r="BH17" s="11">
        <v>0.5791164959100088</v>
      </c>
      <c r="BI17" s="11">
        <v>-1.4140227337701159</v>
      </c>
      <c r="BJ17" s="11">
        <v>-1.2990567038902028</v>
      </c>
      <c r="BK17" s="11">
        <v>30760</v>
      </c>
    </row>
    <row r="18" spans="1:63" x14ac:dyDescent="0.2">
      <c r="A18">
        <v>0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 s="11">
        <v>0.81410189605232874</v>
      </c>
      <c r="AY18" s="11">
        <v>1.6004661986054123</v>
      </c>
      <c r="AZ18" s="11">
        <v>1.1581306831060016</v>
      </c>
      <c r="BA18" s="11">
        <v>-1.0181225741747766E-2</v>
      </c>
      <c r="BB18" s="11">
        <v>1.583379089116588</v>
      </c>
      <c r="BC18" s="11">
        <v>2.4262210925378072</v>
      </c>
      <c r="BD18" s="11">
        <v>1.0716287534992308</v>
      </c>
      <c r="BE18" s="11">
        <v>0.21682311140286367</v>
      </c>
      <c r="BF18" s="11">
        <v>-1.2177077610312601</v>
      </c>
      <c r="BG18" s="11">
        <v>2.2248047475491162</v>
      </c>
      <c r="BH18" s="11">
        <v>0.5791164959100088</v>
      </c>
      <c r="BI18" s="11">
        <v>-1.4140227337701159</v>
      </c>
      <c r="BJ18" s="11">
        <v>-1.2990567038902028</v>
      </c>
      <c r="BK18" s="11">
        <v>41315</v>
      </c>
    </row>
    <row r="19" spans="1:63" x14ac:dyDescent="0.2">
      <c r="A19">
        <v>0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0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1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 s="11">
        <v>1.9190581236965887</v>
      </c>
      <c r="AY19" s="11">
        <v>1.8597854433716712</v>
      </c>
      <c r="AZ19" s="11">
        <v>2.5746986427523391</v>
      </c>
      <c r="BA19" s="11">
        <v>1.0538566802080724</v>
      </c>
      <c r="BB19" s="11">
        <v>1.8234496720950835</v>
      </c>
      <c r="BC19" s="11">
        <v>2.4262210925378072</v>
      </c>
      <c r="BD19" s="11">
        <v>1.0716287534992308</v>
      </c>
      <c r="BE19" s="11">
        <v>0.21682311140286367</v>
      </c>
      <c r="BF19" s="11">
        <v>-1.2177077610312601</v>
      </c>
      <c r="BG19" s="11">
        <v>2.2248047475491162</v>
      </c>
      <c r="BH19" s="11">
        <v>0.5791164959100088</v>
      </c>
      <c r="BI19" s="11">
        <v>-1.567517391129329</v>
      </c>
      <c r="BJ19" s="11">
        <v>-1.5983617045055347</v>
      </c>
      <c r="BK19" s="11">
        <v>36880</v>
      </c>
    </row>
    <row r="20" spans="1:63" x14ac:dyDescent="0.2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 s="11">
        <v>-1.7527964173981818</v>
      </c>
      <c r="AY20" s="11">
        <v>-2.670197613638932</v>
      </c>
      <c r="AZ20" s="11">
        <v>-2.4305081479980575</v>
      </c>
      <c r="BA20" s="11">
        <v>-0.2148038999628675</v>
      </c>
      <c r="BB20" s="11">
        <v>-2.0503292548459213</v>
      </c>
      <c r="BC20" s="11">
        <v>-1.8711393820542495</v>
      </c>
      <c r="BD20" s="11">
        <v>-1.5498093149346155</v>
      </c>
      <c r="BE20" s="11">
        <v>-1.1301083382209141</v>
      </c>
      <c r="BF20" s="11">
        <v>0.55842892674557165</v>
      </c>
      <c r="BG20" s="11">
        <v>-1.541472840124158</v>
      </c>
      <c r="BH20" s="11">
        <v>-5.1807587322330997E-2</v>
      </c>
      <c r="BI20" s="11">
        <v>3.2675643156858811</v>
      </c>
      <c r="BJ20" s="11">
        <v>2.5170820539552796</v>
      </c>
      <c r="BK20" s="11">
        <v>5151</v>
      </c>
    </row>
    <row r="21" spans="1:63" x14ac:dyDescent="0.2">
      <c r="A21">
        <v>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 s="11">
        <v>-0.71583749607049274</v>
      </c>
      <c r="AY21" s="11">
        <v>-1.4708461065949789</v>
      </c>
      <c r="AZ21" s="11">
        <v>-0.87228339238708419</v>
      </c>
      <c r="BA21" s="11">
        <v>-0.70589831809355608</v>
      </c>
      <c r="BB21" s="11">
        <v>-1.3089912946083271</v>
      </c>
      <c r="BC21" s="11">
        <v>-1.0175540823065121</v>
      </c>
      <c r="BD21" s="11">
        <v>-1.1067493597063609</v>
      </c>
      <c r="BE21" s="11">
        <v>-0.83079023830451904</v>
      </c>
      <c r="BF21" s="11">
        <v>0.67683803926402664</v>
      </c>
      <c r="BG21" s="11">
        <v>-0.92312875856585919</v>
      </c>
      <c r="BH21" s="11">
        <v>0.5791164959100088</v>
      </c>
      <c r="BI21" s="11">
        <v>1.9628597281325706</v>
      </c>
      <c r="BJ21" s="11">
        <v>1.8436458025707827</v>
      </c>
      <c r="BK21" s="11">
        <v>6295</v>
      </c>
    </row>
    <row r="22" spans="1:63" x14ac:dyDescent="0.2">
      <c r="A22">
        <v>0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1</v>
      </c>
      <c r="AC22">
        <v>0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 s="11">
        <v>-0.71583749607049274</v>
      </c>
      <c r="AY22" s="11">
        <v>-1.2358380410255554</v>
      </c>
      <c r="AZ22" s="11">
        <v>-0.87228339238708419</v>
      </c>
      <c r="BA22" s="11">
        <v>-0.70589831809355608</v>
      </c>
      <c r="BB22" s="11">
        <v>-1.2417715313743483</v>
      </c>
      <c r="BC22" s="11">
        <v>-1.0175540823065121</v>
      </c>
      <c r="BD22" s="11">
        <v>-1.1067493597063609</v>
      </c>
      <c r="BE22" s="11">
        <v>-0.83079023830451904</v>
      </c>
      <c r="BF22" s="11">
        <v>0.67683803926402664</v>
      </c>
      <c r="BG22" s="11">
        <v>-0.92312875856585919</v>
      </c>
      <c r="BH22" s="11">
        <v>0.5791164959100088</v>
      </c>
      <c r="BI22" s="11">
        <v>1.9628597281325706</v>
      </c>
      <c r="BJ22" s="11">
        <v>1.8436458025707827</v>
      </c>
      <c r="BK22" s="11">
        <v>6575</v>
      </c>
    </row>
    <row r="23" spans="1:63" x14ac:dyDescent="0.2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1</v>
      </c>
      <c r="AJ23">
        <v>0</v>
      </c>
      <c r="AK23">
        <v>1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 s="11">
        <v>-0.85183210870363191</v>
      </c>
      <c r="AY23" s="11">
        <v>-1.3573939370097396</v>
      </c>
      <c r="AZ23" s="11">
        <v>-0.77784552841066368</v>
      </c>
      <c r="BA23" s="11">
        <v>-1.1969927362242445</v>
      </c>
      <c r="BB23" s="11">
        <v>-1.3051501652806712</v>
      </c>
      <c r="BC23" s="11">
        <v>-1.0175540823065121</v>
      </c>
      <c r="BD23" s="11">
        <v>-1.3282793373204875</v>
      </c>
      <c r="BE23" s="11">
        <v>-0.38181308842992645</v>
      </c>
      <c r="BF23" s="11">
        <v>0.45186072547896189</v>
      </c>
      <c r="BG23" s="11">
        <v>-0.97934185688934094</v>
      </c>
      <c r="BH23" s="11">
        <v>0.78942452365412208</v>
      </c>
      <c r="BI23" s="11">
        <v>1.8093650707733575</v>
      </c>
      <c r="BJ23" s="11">
        <v>1.5443408019554508</v>
      </c>
      <c r="BK23" s="11">
        <v>5572</v>
      </c>
    </row>
    <row r="24" spans="1:63" x14ac:dyDescent="0.2">
      <c r="A24">
        <v>0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1</v>
      </c>
      <c r="AJ24">
        <v>0</v>
      </c>
      <c r="AK24">
        <v>1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 s="11">
        <v>-0.85183210870363191</v>
      </c>
      <c r="AY24" s="11">
        <v>-1.3573939370097396</v>
      </c>
      <c r="AZ24" s="11">
        <v>-0.77784552841066368</v>
      </c>
      <c r="BA24" s="11">
        <v>-1.1969927362242445</v>
      </c>
      <c r="BB24" s="11">
        <v>-1.3051501652806712</v>
      </c>
      <c r="BC24" s="11">
        <v>-1.0175540823065121</v>
      </c>
      <c r="BD24" s="11">
        <v>-1.3282793373204875</v>
      </c>
      <c r="BE24" s="11">
        <v>-0.38181308842992645</v>
      </c>
      <c r="BF24" s="11">
        <v>0.44001981422711661</v>
      </c>
      <c r="BG24" s="11">
        <v>-0.97934185688934094</v>
      </c>
      <c r="BH24" s="11">
        <v>0.78942452365412208</v>
      </c>
      <c r="BI24" s="11">
        <v>0.88839712661807946</v>
      </c>
      <c r="BJ24" s="11">
        <v>1.0953833010324527</v>
      </c>
      <c r="BK24" s="11">
        <v>6377</v>
      </c>
    </row>
    <row r="25" spans="1:63" x14ac:dyDescent="0.2">
      <c r="A25">
        <v>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 s="11">
        <v>-0.85183210870363191</v>
      </c>
      <c r="AY25" s="11">
        <v>-1.3573939370097396</v>
      </c>
      <c r="AZ25" s="11">
        <v>-0.77784552841066368</v>
      </c>
      <c r="BA25" s="11">
        <v>-1.1969927362242445</v>
      </c>
      <c r="BB25" s="11">
        <v>-0.82116786999602398</v>
      </c>
      <c r="BC25" s="11">
        <v>-0.78208227547955023</v>
      </c>
      <c r="BD25" s="11">
        <v>-1.1067493597063609</v>
      </c>
      <c r="BE25" s="11">
        <v>0.21682311140286367</v>
      </c>
      <c r="BF25" s="11">
        <v>-1.6913442111050825</v>
      </c>
      <c r="BG25" s="11">
        <v>-2.3719185390152029E-2</v>
      </c>
      <c r="BH25" s="11">
        <v>0.78942452365412208</v>
      </c>
      <c r="BI25" s="11">
        <v>-0.1860654748964117</v>
      </c>
      <c r="BJ25" s="11">
        <v>-0.10183670142887503</v>
      </c>
      <c r="BK25" s="11">
        <v>7957</v>
      </c>
    </row>
    <row r="26" spans="1:63" x14ac:dyDescent="0.2">
      <c r="A26">
        <v>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1</v>
      </c>
      <c r="AC26">
        <v>0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 s="11">
        <v>-0.85183210870363191</v>
      </c>
      <c r="AY26" s="11">
        <v>-1.3573939370097396</v>
      </c>
      <c r="AZ26" s="11">
        <v>-0.77784552841066368</v>
      </c>
      <c r="BA26" s="11">
        <v>-1.2788418059126907</v>
      </c>
      <c r="BB26" s="11">
        <v>-1.1303787808723262</v>
      </c>
      <c r="BC26" s="11">
        <v>-1.0175540823065121</v>
      </c>
      <c r="BD26" s="11">
        <v>-1.3282793373204875</v>
      </c>
      <c r="BE26" s="11">
        <v>-0.38181308842992645</v>
      </c>
      <c r="BF26" s="11">
        <v>0.44001981422711661</v>
      </c>
      <c r="BG26" s="11">
        <v>-0.97934185688934094</v>
      </c>
      <c r="BH26" s="11">
        <v>0.78942452365412208</v>
      </c>
      <c r="BI26" s="11">
        <v>0.88839712661807946</v>
      </c>
      <c r="BJ26" s="11">
        <v>1.0953833010324527</v>
      </c>
      <c r="BK26" s="11">
        <v>6229</v>
      </c>
    </row>
    <row r="27" spans="1:63" x14ac:dyDescent="0.2">
      <c r="A27">
        <v>0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1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 s="11">
        <v>-0.85183210870363191</v>
      </c>
      <c r="AY27" s="11">
        <v>-1.3573939370097396</v>
      </c>
      <c r="AZ27" s="11">
        <v>-0.77784552841066368</v>
      </c>
      <c r="BA27" s="11">
        <v>-1.2788418059126907</v>
      </c>
      <c r="BB27" s="11">
        <v>-1.0881263582681111</v>
      </c>
      <c r="BC27" s="11">
        <v>-1.0175540823065121</v>
      </c>
      <c r="BD27" s="11">
        <v>-1.3282793373204875</v>
      </c>
      <c r="BE27" s="11">
        <v>-0.38181308842992645</v>
      </c>
      <c r="BF27" s="11">
        <v>0.44001981422711661</v>
      </c>
      <c r="BG27" s="11">
        <v>-0.97934185688934094</v>
      </c>
      <c r="BH27" s="11">
        <v>0.78942452365412208</v>
      </c>
      <c r="BI27" s="11">
        <v>0.88839712661807946</v>
      </c>
      <c r="BJ27" s="11">
        <v>1.0953833010324527</v>
      </c>
      <c r="BK27" s="11">
        <v>6692</v>
      </c>
    </row>
    <row r="28" spans="1:63" x14ac:dyDescent="0.2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1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 s="11">
        <v>-0.85183210870363191</v>
      </c>
      <c r="AY28" s="11">
        <v>-1.3573939370097396</v>
      </c>
      <c r="AZ28" s="11">
        <v>-0.77784552841066368</v>
      </c>
      <c r="BA28" s="11">
        <v>-1.2788418059126907</v>
      </c>
      <c r="BB28" s="11">
        <v>-1.0881263582681111</v>
      </c>
      <c r="BC28" s="11">
        <v>-1.0175540823065121</v>
      </c>
      <c r="BD28" s="11">
        <v>-1.3282793373204875</v>
      </c>
      <c r="BE28" s="11">
        <v>-0.38181308842992645</v>
      </c>
      <c r="BF28" s="11">
        <v>0.44001981422711661</v>
      </c>
      <c r="BG28" s="11">
        <v>-0.97934185688934094</v>
      </c>
      <c r="BH28" s="11">
        <v>0.78942452365412208</v>
      </c>
      <c r="BI28" s="11">
        <v>0.88839712661807946</v>
      </c>
      <c r="BJ28" s="11">
        <v>1.0953833010324527</v>
      </c>
      <c r="BK28" s="11">
        <v>7609</v>
      </c>
    </row>
    <row r="29" spans="1:63" x14ac:dyDescent="0.2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1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1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 s="11">
        <v>-0.85183210870363191</v>
      </c>
      <c r="AY29" s="11">
        <v>-1.3573939370097396</v>
      </c>
      <c r="AZ29" s="11">
        <v>-0.77784552841066368</v>
      </c>
      <c r="BA29" s="11">
        <v>-1.2788418059126907</v>
      </c>
      <c r="BB29" s="11">
        <v>-0.70017229617486221</v>
      </c>
      <c r="BC29" s="11">
        <v>-0.78208227547955023</v>
      </c>
      <c r="BD29" s="11">
        <v>-1.1067493597063609</v>
      </c>
      <c r="BE29" s="11">
        <v>0.21682311140286367</v>
      </c>
      <c r="BF29" s="11">
        <v>-1.6913442111050825</v>
      </c>
      <c r="BG29" s="11">
        <v>-2.3719185390152029E-2</v>
      </c>
      <c r="BH29" s="11">
        <v>0.78942452365412208</v>
      </c>
      <c r="BI29" s="11">
        <v>-0.1860654748964117</v>
      </c>
      <c r="BJ29" s="11">
        <v>-0.10183670142887503</v>
      </c>
      <c r="BK29" s="11">
        <v>8558</v>
      </c>
    </row>
    <row r="30" spans="1:63" x14ac:dyDescent="0.2">
      <c r="A30">
        <v>0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1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1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 s="11">
        <v>0.78010324289404342</v>
      </c>
      <c r="AY30" s="11">
        <v>4.4550730007851452E-2</v>
      </c>
      <c r="AZ30" s="11">
        <v>-0.40009407250497503</v>
      </c>
      <c r="BA30" s="11">
        <v>2.4862153997559107</v>
      </c>
      <c r="BB30" s="11">
        <v>-3.9498051818042321E-2</v>
      </c>
      <c r="BC30" s="11">
        <v>-7.5666854998664212E-2</v>
      </c>
      <c r="BD30" s="11">
        <v>3.7822191299966529E-2</v>
      </c>
      <c r="BE30" s="11">
        <v>0.4787264488297085</v>
      </c>
      <c r="BF30" s="11">
        <v>-0.62566219843898285</v>
      </c>
      <c r="BG30" s="11">
        <v>-0.41721087365452392</v>
      </c>
      <c r="BH30" s="11">
        <v>-0.26211561506644432</v>
      </c>
      <c r="BI30" s="11">
        <v>-0.1860654748964117</v>
      </c>
      <c r="BJ30" s="11">
        <v>-0.10183670142887503</v>
      </c>
      <c r="BK30" s="11">
        <v>8921</v>
      </c>
    </row>
    <row r="31" spans="1:63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 s="11">
        <v>-0.47784692396249728</v>
      </c>
      <c r="AY31" s="11">
        <v>-6.8901439577387716E-2</v>
      </c>
      <c r="AZ31" s="11">
        <v>0.40262777129461758</v>
      </c>
      <c r="BA31" s="11">
        <v>-1.442539945289586</v>
      </c>
      <c r="BB31" s="11">
        <v>0.49057779539847596</v>
      </c>
      <c r="BC31" s="11">
        <v>0.92508832401592433</v>
      </c>
      <c r="BD31" s="11">
        <v>0.99778542762785483</v>
      </c>
      <c r="BE31" s="11">
        <v>1.9753169484116821</v>
      </c>
      <c r="BF31" s="11">
        <v>-2.2241852174381309</v>
      </c>
      <c r="BG31" s="11">
        <v>1.1848624285647045</v>
      </c>
      <c r="BH31" s="11">
        <v>-0.26211561506644432</v>
      </c>
      <c r="BI31" s="11">
        <v>-0.95353876169247687</v>
      </c>
      <c r="BJ31" s="11">
        <v>-0.99975170327487084</v>
      </c>
      <c r="BK31" s="11">
        <v>12964</v>
      </c>
    </row>
    <row r="32" spans="1:63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1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 s="11">
        <v>-2.0587842958227482</v>
      </c>
      <c r="AY32" s="11">
        <v>-2.3865671896758349</v>
      </c>
      <c r="AZ32" s="11">
        <v>-0.73062659642245176</v>
      </c>
      <c r="BA32" s="11">
        <v>-1.1969927362242445</v>
      </c>
      <c r="BB32" s="11">
        <v>-1.6182022054846295</v>
      </c>
      <c r="BC32" s="11">
        <v>-0.9586861305997717</v>
      </c>
      <c r="BD32" s="11">
        <v>-1.5498093149346155</v>
      </c>
      <c r="BE32" s="11">
        <v>0.29165263638196243</v>
      </c>
      <c r="BF32" s="11">
        <v>0.67683803926402664</v>
      </c>
      <c r="BG32" s="11">
        <v>-1.2604073485067495</v>
      </c>
      <c r="BH32" s="11">
        <v>-0.68273167055467088</v>
      </c>
      <c r="BI32" s="11">
        <v>3.2675643156858811</v>
      </c>
      <c r="BJ32" s="11">
        <v>2.5170820539552796</v>
      </c>
      <c r="BK32" s="11">
        <v>6479</v>
      </c>
    </row>
    <row r="33" spans="1:63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 s="11">
        <v>-2.0587842958227482</v>
      </c>
      <c r="AY33" s="11">
        <v>-2.3865671896758349</v>
      </c>
      <c r="AZ33" s="11">
        <v>-0.73062659642245176</v>
      </c>
      <c r="BA33" s="11">
        <v>-1.1969927362242445</v>
      </c>
      <c r="BB33" s="11">
        <v>-1.4146223511188651</v>
      </c>
      <c r="BC33" s="11">
        <v>-0.9586861305997717</v>
      </c>
      <c r="BD33" s="11">
        <v>-1.5498093149346155</v>
      </c>
      <c r="BE33" s="11">
        <v>0.29165263638196243</v>
      </c>
      <c r="BF33" s="11">
        <v>0.20320158919020445</v>
      </c>
      <c r="BG33" s="11">
        <v>-0.75448946359541413</v>
      </c>
      <c r="BH33" s="11">
        <v>1.8409646623746885</v>
      </c>
      <c r="BI33" s="11">
        <v>0.88839712661807946</v>
      </c>
      <c r="BJ33" s="11">
        <v>1.0953833010324527</v>
      </c>
      <c r="BK33" s="11">
        <v>6855</v>
      </c>
    </row>
    <row r="34" spans="1:63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 s="11">
        <v>-0.85183210870363191</v>
      </c>
      <c r="AY34" s="11">
        <v>-1.948965964132771</v>
      </c>
      <c r="AZ34" s="11">
        <v>-0.68340766443423984</v>
      </c>
      <c r="BA34" s="11">
        <v>-0.46035110902821175</v>
      </c>
      <c r="BB34" s="11">
        <v>-1.3800521871699618</v>
      </c>
      <c r="BC34" s="11">
        <v>-1.3413278166935849</v>
      </c>
      <c r="BD34" s="11">
        <v>-1.5498093149346155</v>
      </c>
      <c r="BE34" s="11">
        <v>-0.9804492882627166</v>
      </c>
      <c r="BF34" s="11">
        <v>1.2688836018563039</v>
      </c>
      <c r="BG34" s="11">
        <v>-1.2041942501832676</v>
      </c>
      <c r="BH34" s="11">
        <v>0.78942452365412208</v>
      </c>
      <c r="BI34" s="11">
        <v>1.9628597281325706</v>
      </c>
      <c r="BJ34" s="11">
        <v>1.6939933022631166</v>
      </c>
      <c r="BK34" s="11">
        <v>5399</v>
      </c>
    </row>
    <row r="35" spans="1:63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 s="11">
        <v>-0.85183210870363191</v>
      </c>
      <c r="AY35" s="11">
        <v>-1.948965964132771</v>
      </c>
      <c r="AZ35" s="11">
        <v>-0.68340766443423984</v>
      </c>
      <c r="BA35" s="11">
        <v>-0.46035110902821175</v>
      </c>
      <c r="BB35" s="11">
        <v>-1.1822340267956815</v>
      </c>
      <c r="BC35" s="11">
        <v>-0.9586861305997717</v>
      </c>
      <c r="BD35" s="11">
        <v>-1.5498093149346155</v>
      </c>
      <c r="BE35" s="11">
        <v>0.29165263638196243</v>
      </c>
      <c r="BF35" s="11">
        <v>0.20320158919020445</v>
      </c>
      <c r="BG35" s="11">
        <v>-0.75448946359541413</v>
      </c>
      <c r="BH35" s="11">
        <v>1.8409646623746885</v>
      </c>
      <c r="BI35" s="11">
        <v>0.73490246925886638</v>
      </c>
      <c r="BJ35" s="11">
        <v>0.49677329980178886</v>
      </c>
      <c r="BK35" s="11">
        <v>6529</v>
      </c>
    </row>
    <row r="36" spans="1:63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 s="11">
        <v>-0.85183210870363191</v>
      </c>
      <c r="AY36" s="11">
        <v>-1.948965964132771</v>
      </c>
      <c r="AZ36" s="11">
        <v>-0.68340766443423984</v>
      </c>
      <c r="BA36" s="11">
        <v>-0.46035110902821175</v>
      </c>
      <c r="BB36" s="11">
        <v>-1.1515049921744338</v>
      </c>
      <c r="BC36" s="11">
        <v>-0.9586861305997717</v>
      </c>
      <c r="BD36" s="11">
        <v>-1.5498093149346155</v>
      </c>
      <c r="BE36" s="11">
        <v>0.29165263638196243</v>
      </c>
      <c r="BF36" s="11">
        <v>0.20320158919020445</v>
      </c>
      <c r="BG36" s="11">
        <v>-0.75448946359541413</v>
      </c>
      <c r="BH36" s="11">
        <v>1.8409646623746885</v>
      </c>
      <c r="BI36" s="11">
        <v>0.73490246925886638</v>
      </c>
      <c r="BJ36" s="11">
        <v>0.49677329980178886</v>
      </c>
      <c r="BK36" s="11">
        <v>7129</v>
      </c>
    </row>
    <row r="37" spans="1:63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0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 s="11">
        <v>-0.37585096448764349</v>
      </c>
      <c r="AY37" s="11">
        <v>-0.86306662667405731</v>
      </c>
      <c r="AZ37" s="11">
        <v>-0.68340766443423984</v>
      </c>
      <c r="BA37" s="11">
        <v>0.31721505301204267</v>
      </c>
      <c r="BB37" s="11">
        <v>-1.0477945003277238</v>
      </c>
      <c r="BC37" s="11">
        <v>-0.9586861305997717</v>
      </c>
      <c r="BD37" s="11">
        <v>-1.5498093149346155</v>
      </c>
      <c r="BE37" s="11">
        <v>0.29165263638196243</v>
      </c>
      <c r="BF37" s="11">
        <v>0.20320158919020445</v>
      </c>
      <c r="BG37" s="11">
        <v>-0.75448946359541413</v>
      </c>
      <c r="BH37" s="11">
        <v>1.8409646623746885</v>
      </c>
      <c r="BI37" s="11">
        <v>0.73490246925886638</v>
      </c>
      <c r="BJ37" s="11">
        <v>0.49677329980178886</v>
      </c>
      <c r="BK37" s="11">
        <v>7295</v>
      </c>
    </row>
    <row r="38" spans="1:63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1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 s="11">
        <v>-0.37585096448764349</v>
      </c>
      <c r="AY38" s="11">
        <v>-1.3736013898076325</v>
      </c>
      <c r="AZ38" s="11">
        <v>-0.73062659642245176</v>
      </c>
      <c r="BA38" s="11">
        <v>1.8723473770925514</v>
      </c>
      <c r="BB38" s="11">
        <v>-1.0209065950341323</v>
      </c>
      <c r="BC38" s="11">
        <v>-0.9586861305997717</v>
      </c>
      <c r="BD38" s="11">
        <v>-1.5128876519989283</v>
      </c>
      <c r="BE38" s="11">
        <v>0.29165263638196243</v>
      </c>
      <c r="BF38" s="11">
        <v>0.20320158919020445</v>
      </c>
      <c r="BG38" s="11">
        <v>-0.75448946359541413</v>
      </c>
      <c r="BH38" s="11">
        <v>1.8409646623746885</v>
      </c>
      <c r="BI38" s="11">
        <v>0.73490246925886638</v>
      </c>
      <c r="BJ38" s="11">
        <v>0.49677329980178886</v>
      </c>
      <c r="BK38" s="11">
        <v>7295</v>
      </c>
    </row>
    <row r="39" spans="1:63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0</v>
      </c>
      <c r="AK39">
        <v>1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 s="11">
        <v>-0.37585096448764349</v>
      </c>
      <c r="AY39" s="11">
        <v>-0.53081384431728729</v>
      </c>
      <c r="AZ39" s="11">
        <v>-0.11678048057570348</v>
      </c>
      <c r="BA39" s="11">
        <v>-0.17387936511864588</v>
      </c>
      <c r="BB39" s="11">
        <v>-0.61374688630260377</v>
      </c>
      <c r="BC39" s="11">
        <v>-0.42887456523910722</v>
      </c>
      <c r="BD39" s="11">
        <v>-0.66368940447810487</v>
      </c>
      <c r="BE39" s="11">
        <v>0.92770359870430108</v>
      </c>
      <c r="BF39" s="11">
        <v>-3.3616635846705621E-2</v>
      </c>
      <c r="BG39" s="11">
        <v>-0.47342397197800562</v>
      </c>
      <c r="BH39" s="11">
        <v>1.4203486068864619</v>
      </c>
      <c r="BI39" s="11">
        <v>0.27441849718122735</v>
      </c>
      <c r="BJ39" s="11">
        <v>0.34712079949412289</v>
      </c>
      <c r="BK39" s="11">
        <v>7895</v>
      </c>
    </row>
    <row r="40" spans="1:63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1</v>
      </c>
      <c r="AJ40">
        <v>0</v>
      </c>
      <c r="AK40">
        <v>1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 s="11">
        <v>-0.37585096448764349</v>
      </c>
      <c r="AY40" s="11">
        <v>-0.53081384431728729</v>
      </c>
      <c r="AZ40" s="11">
        <v>-0.11678048057570348</v>
      </c>
      <c r="BA40" s="11">
        <v>-0.17387936511864588</v>
      </c>
      <c r="BB40" s="11">
        <v>-0.51195695911972161</v>
      </c>
      <c r="BC40" s="11">
        <v>-0.42887456523910722</v>
      </c>
      <c r="BD40" s="11">
        <v>-0.66368940447810487</v>
      </c>
      <c r="BE40" s="11">
        <v>0.92770359870430108</v>
      </c>
      <c r="BF40" s="11">
        <v>-3.3616635846705621E-2</v>
      </c>
      <c r="BG40" s="11">
        <v>-0.47342397197800562</v>
      </c>
      <c r="BH40" s="11">
        <v>1.4203486068864619</v>
      </c>
      <c r="BI40" s="11">
        <v>0.27441849718122735</v>
      </c>
      <c r="BJ40" s="11">
        <v>0.34712079949412289</v>
      </c>
      <c r="BK40" s="11">
        <v>9095</v>
      </c>
    </row>
    <row r="41" spans="1:63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1</v>
      </c>
      <c r="AC41">
        <v>0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1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 s="11">
        <v>-0.37585096448764349</v>
      </c>
      <c r="AY41" s="11">
        <v>0.10938054119941734</v>
      </c>
      <c r="AZ41" s="11">
        <v>-0.11678048057570348</v>
      </c>
      <c r="BA41" s="11">
        <v>0.15351691363514744</v>
      </c>
      <c r="BB41" s="11">
        <v>-0.48314848916230219</v>
      </c>
      <c r="BC41" s="11">
        <v>-0.42887456523910722</v>
      </c>
      <c r="BD41" s="11">
        <v>-0.66368940447810487</v>
      </c>
      <c r="BE41" s="11">
        <v>0.92770359870430108</v>
      </c>
      <c r="BF41" s="11">
        <v>-3.3616635846705621E-2</v>
      </c>
      <c r="BG41" s="11">
        <v>-0.47342397197800562</v>
      </c>
      <c r="BH41" s="11">
        <v>1.4203486068864619</v>
      </c>
      <c r="BI41" s="11">
        <v>0.27441849718122735</v>
      </c>
      <c r="BJ41" s="11">
        <v>0.34712079949412289</v>
      </c>
      <c r="BK41" s="11">
        <v>8845</v>
      </c>
    </row>
    <row r="42" spans="1:63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1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 s="11">
        <v>-0.37585096448764349</v>
      </c>
      <c r="AY42" s="11">
        <v>0.10938054119941734</v>
      </c>
      <c r="AZ42" s="11">
        <v>-1.3916916442574085</v>
      </c>
      <c r="BA42" s="11">
        <v>0.15351691363514744</v>
      </c>
      <c r="BB42" s="11">
        <v>-0.35255009202200055</v>
      </c>
      <c r="BC42" s="11">
        <v>-0.42887456523910722</v>
      </c>
      <c r="BD42" s="11">
        <v>-0.66368940447810487</v>
      </c>
      <c r="BE42" s="11">
        <v>0.92770359870430108</v>
      </c>
      <c r="BF42" s="11">
        <v>-3.3616635846705621E-2</v>
      </c>
      <c r="BG42" s="11">
        <v>-0.47342397197800562</v>
      </c>
      <c r="BH42" s="11">
        <v>1.4203486068864619</v>
      </c>
      <c r="BI42" s="11">
        <v>0.27441849718122735</v>
      </c>
      <c r="BJ42" s="11">
        <v>0.34712079949412289</v>
      </c>
      <c r="BK42" s="11">
        <v>10295</v>
      </c>
    </row>
    <row r="43" spans="1:63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1</v>
      </c>
      <c r="AC43">
        <v>0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 s="11">
        <v>-0.37585096448764349</v>
      </c>
      <c r="AY43" s="11">
        <v>0.10938054119941734</v>
      </c>
      <c r="AZ43" s="11">
        <v>-0.11678048057570348</v>
      </c>
      <c r="BA43" s="11">
        <v>0.15351691363514744</v>
      </c>
      <c r="BB43" s="11">
        <v>-0.17393757828599984</v>
      </c>
      <c r="BC43" s="11">
        <v>-0.42887456523910722</v>
      </c>
      <c r="BD43" s="11">
        <v>-0.66368940447810487</v>
      </c>
      <c r="BE43" s="11">
        <v>0.92770359870430108</v>
      </c>
      <c r="BF43" s="11">
        <v>-3.3616635846705621E-2</v>
      </c>
      <c r="BG43" s="11">
        <v>-5.1825734551892884E-2</v>
      </c>
      <c r="BH43" s="11">
        <v>1.4203486068864619</v>
      </c>
      <c r="BI43" s="11">
        <v>-0.1860654748964117</v>
      </c>
      <c r="BJ43" s="11">
        <v>-0.40114170204420696</v>
      </c>
      <c r="BK43" s="11">
        <v>12945</v>
      </c>
    </row>
    <row r="44" spans="1:63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1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1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 s="11">
        <v>-0.37585096448764349</v>
      </c>
      <c r="AY44" s="11">
        <v>-0.40115422193415773</v>
      </c>
      <c r="AZ44" s="11">
        <v>0.2609709753299852</v>
      </c>
      <c r="BA44" s="11">
        <v>-1.1151436665357954</v>
      </c>
      <c r="BB44" s="11">
        <v>-0.50427470046440981</v>
      </c>
      <c r="BC44" s="11">
        <v>-0.42887456523910722</v>
      </c>
      <c r="BD44" s="11">
        <v>-0.66368940447810487</v>
      </c>
      <c r="BE44" s="11">
        <v>0.92770359870430108</v>
      </c>
      <c r="BF44" s="11">
        <v>8.4792476671749412E-2</v>
      </c>
      <c r="BG44" s="11">
        <v>-7.9932283713633728E-2</v>
      </c>
      <c r="BH44" s="11">
        <v>0.78942452365412208</v>
      </c>
      <c r="BI44" s="11">
        <v>-3.2570817537198683E-2</v>
      </c>
      <c r="BJ44" s="11">
        <v>4.7815798878790942E-2</v>
      </c>
      <c r="BK44" s="11">
        <v>10345</v>
      </c>
    </row>
    <row r="45" spans="1:63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1</v>
      </c>
      <c r="AC45">
        <v>0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1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 s="11">
        <v>-0.74983614922877817</v>
      </c>
      <c r="AY45" s="11">
        <v>-0.27149459955102828</v>
      </c>
      <c r="AZ45" s="11">
        <v>-1.7222241681748887</v>
      </c>
      <c r="BA45" s="11">
        <v>-9.2030295430196821E-2</v>
      </c>
      <c r="BB45" s="11">
        <v>-0.41976985525597932</v>
      </c>
      <c r="BC45" s="11">
        <v>-0.39944058938573695</v>
      </c>
      <c r="BD45" s="11">
        <v>-7.2942797507096688E-2</v>
      </c>
      <c r="BE45" s="11">
        <v>-0.38181308842992645</v>
      </c>
      <c r="BF45" s="11">
        <v>-0.62566219843898285</v>
      </c>
      <c r="BG45" s="11">
        <v>-0.69827636527193249</v>
      </c>
      <c r="BH45" s="11">
        <v>-0.68273167055467088</v>
      </c>
      <c r="BI45" s="11">
        <v>-0.1860654748964117</v>
      </c>
      <c r="BJ45" s="11">
        <v>-0.25148920173654099</v>
      </c>
      <c r="BK45" s="11">
        <v>6785</v>
      </c>
    </row>
    <row r="46" spans="1:63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1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 s="11">
        <v>-0.71583749607049274</v>
      </c>
      <c r="AY46" s="11">
        <v>-1.4708461065949789</v>
      </c>
      <c r="AZ46" s="11">
        <v>-0.87228339238708419</v>
      </c>
      <c r="BA46" s="11">
        <v>-0.70589831809355608</v>
      </c>
      <c r="BB46" s="11">
        <v>-1.3089912946083271</v>
      </c>
      <c r="BC46" s="11">
        <v>-1.0175540823065121</v>
      </c>
      <c r="BD46" s="11">
        <v>-1.1067493597063609</v>
      </c>
      <c r="BE46" s="11">
        <v>-0.83079023830451904</v>
      </c>
      <c r="BF46" s="11">
        <v>0.67683803926402664</v>
      </c>
      <c r="BG46" s="11">
        <v>-0.92312875856585919</v>
      </c>
      <c r="BH46" s="11">
        <v>0.5791164959100088</v>
      </c>
      <c r="BI46" s="11">
        <v>1.9628597281325706</v>
      </c>
      <c r="BJ46" s="11">
        <v>1.8436458025707827</v>
      </c>
      <c r="BK46" s="11">
        <v>8916.5</v>
      </c>
    </row>
    <row r="47" spans="1:63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1</v>
      </c>
      <c r="AC47">
        <v>0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1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 s="11">
        <v>-0.71583749607049274</v>
      </c>
      <c r="AY47" s="11">
        <v>-1.4708461065949789</v>
      </c>
      <c r="AZ47" s="11">
        <v>-0.87228339238708419</v>
      </c>
      <c r="BA47" s="11">
        <v>-0.70589831809355608</v>
      </c>
      <c r="BB47" s="11">
        <v>-1.2417715313743483</v>
      </c>
      <c r="BC47" s="11">
        <v>-1.0175540823065121</v>
      </c>
      <c r="BD47" s="11">
        <v>-1.1067493597063609</v>
      </c>
      <c r="BE47" s="11">
        <v>-0.83079023830451904</v>
      </c>
      <c r="BF47" s="11">
        <v>0.67683803926402664</v>
      </c>
      <c r="BG47" s="11">
        <v>-0.92312875856585919</v>
      </c>
      <c r="BH47" s="11">
        <v>0.5791164959100088</v>
      </c>
      <c r="BI47" s="11">
        <v>1.9628597281325706</v>
      </c>
      <c r="BJ47" s="11">
        <v>1.8436458025707827</v>
      </c>
      <c r="BK47" s="11">
        <v>8916.5</v>
      </c>
    </row>
    <row r="48" spans="1:63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1</v>
      </c>
      <c r="AK48">
        <v>1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 s="11">
        <v>-0.46084759738335579</v>
      </c>
      <c r="AY48" s="11">
        <v>-0.11752379797106098</v>
      </c>
      <c r="AZ48" s="11">
        <v>-0.11678048057570348</v>
      </c>
      <c r="BA48" s="11">
        <v>-0.95144552715890029</v>
      </c>
      <c r="BB48" s="11">
        <v>0.34269431628372266</v>
      </c>
      <c r="BC48" s="11">
        <v>-0.16396878255877495</v>
      </c>
      <c r="BD48" s="11">
        <v>0.37011715772115944</v>
      </c>
      <c r="BE48" s="11">
        <v>-0.38181308842992645</v>
      </c>
      <c r="BF48" s="11">
        <v>0.20320158919020445</v>
      </c>
      <c r="BG48" s="11">
        <v>-0.36099777533104221</v>
      </c>
      <c r="BH48" s="11">
        <v>-0.26211561506644432</v>
      </c>
      <c r="BI48" s="11">
        <v>-0.1860654748964117</v>
      </c>
      <c r="BJ48" s="11">
        <v>-0.25148920173654099</v>
      </c>
      <c r="BK48" s="11">
        <v>11048</v>
      </c>
    </row>
    <row r="49" spans="1:63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1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 s="11">
        <v>2.4290379210708628</v>
      </c>
      <c r="AY49" s="11">
        <v>2.0704823297442569</v>
      </c>
      <c r="AZ49" s="11">
        <v>1.9608525269055874</v>
      </c>
      <c r="BA49" s="11">
        <v>-0.37850203933976562</v>
      </c>
      <c r="BB49" s="11">
        <v>2.9008864485025718</v>
      </c>
      <c r="BC49" s="11">
        <v>2.4262210925378072</v>
      </c>
      <c r="BD49" s="11">
        <v>1.108550416434918</v>
      </c>
      <c r="BE49" s="11">
        <v>1.9753169484116821</v>
      </c>
      <c r="BF49" s="11">
        <v>-1.0992986485128051</v>
      </c>
      <c r="BG49" s="11">
        <v>2.056165452578671</v>
      </c>
      <c r="BH49" s="11">
        <v>-0.78788568442672746</v>
      </c>
      <c r="BI49" s="11">
        <v>-1.567517391129329</v>
      </c>
      <c r="BJ49" s="11">
        <v>-1.7480142048132008</v>
      </c>
      <c r="BK49" s="11">
        <v>32250</v>
      </c>
    </row>
    <row r="50" spans="1:63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1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 s="11">
        <v>2.4290379210708628</v>
      </c>
      <c r="AY50" s="11">
        <v>2.0704823297442569</v>
      </c>
      <c r="AZ50" s="11">
        <v>1.9608525269055874</v>
      </c>
      <c r="BA50" s="11">
        <v>-0.37850203933976562</v>
      </c>
      <c r="BB50" s="11">
        <v>2.9008864485025718</v>
      </c>
      <c r="BC50" s="11">
        <v>2.4262210925378072</v>
      </c>
      <c r="BD50" s="11">
        <v>1.108550416434918</v>
      </c>
      <c r="BE50" s="11">
        <v>1.9753169484116821</v>
      </c>
      <c r="BF50" s="11">
        <v>-1.0992986485128051</v>
      </c>
      <c r="BG50" s="11">
        <v>2.056165452578671</v>
      </c>
      <c r="BH50" s="11">
        <v>-0.78788568442672746</v>
      </c>
      <c r="BI50" s="11">
        <v>-1.567517391129329</v>
      </c>
      <c r="BJ50" s="11">
        <v>-1.7480142048132008</v>
      </c>
      <c r="BK50" s="11">
        <v>35550</v>
      </c>
    </row>
    <row r="51" spans="1:63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 s="11">
        <v>0.5591119973651919</v>
      </c>
      <c r="AY51" s="11">
        <v>1.4302879442275522</v>
      </c>
      <c r="AZ51" s="11">
        <v>2.4330418467877002</v>
      </c>
      <c r="BA51" s="11">
        <v>-2.4247287815509631</v>
      </c>
      <c r="BB51" s="11">
        <v>2.6781009474985278</v>
      </c>
      <c r="BC51" s="11">
        <v>2.4262210925378072</v>
      </c>
      <c r="BD51" s="11">
        <v>0.77625545001372676</v>
      </c>
      <c r="BE51" s="11">
        <v>-2.1403069254387468</v>
      </c>
      <c r="BF51" s="11">
        <v>2.0385428332262649</v>
      </c>
      <c r="BG51" s="11">
        <v>2.3091243950343388</v>
      </c>
      <c r="BH51" s="11">
        <v>-0.26211561506644432</v>
      </c>
      <c r="BI51" s="11">
        <v>-1.8745067058477549</v>
      </c>
      <c r="BJ51" s="11">
        <v>-2.0473192054285327</v>
      </c>
      <c r="BK51" s="11">
        <v>36000</v>
      </c>
    </row>
    <row r="52" spans="1:63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 s="11">
        <v>-0.9538280681784882</v>
      </c>
      <c r="AY52" s="11">
        <v>-1.2115268618287198</v>
      </c>
      <c r="AZ52" s="11">
        <v>-0.588969800457816</v>
      </c>
      <c r="BA52" s="11">
        <v>0.15351691363514744</v>
      </c>
      <c r="BB52" s="11">
        <v>-1.2782622599870797</v>
      </c>
      <c r="BC52" s="11">
        <v>-0.98812010645314197</v>
      </c>
      <c r="BD52" s="11">
        <v>-1.1067493597063609</v>
      </c>
      <c r="BE52" s="11">
        <v>-0.68113118834632147</v>
      </c>
      <c r="BF52" s="11">
        <v>-3.3616635846705621E-2</v>
      </c>
      <c r="BG52" s="11">
        <v>-0.97934185688934094</v>
      </c>
      <c r="BH52" s="11">
        <v>-0.26211561506644432</v>
      </c>
      <c r="BI52" s="11">
        <v>0.73490246925886638</v>
      </c>
      <c r="BJ52" s="11">
        <v>4.7815798878790942E-2</v>
      </c>
      <c r="BK52" s="11">
        <v>5195</v>
      </c>
    </row>
    <row r="53" spans="1:63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1</v>
      </c>
      <c r="AJ53">
        <v>0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 s="11">
        <v>-0.9538280681784882</v>
      </c>
      <c r="AY53" s="11">
        <v>-1.2115268618287198</v>
      </c>
      <c r="AZ53" s="11">
        <v>-0.588969800457816</v>
      </c>
      <c r="BA53" s="11">
        <v>0.15351691363514744</v>
      </c>
      <c r="BB53" s="11">
        <v>-1.2590566133487999</v>
      </c>
      <c r="BC53" s="11">
        <v>-0.98812010645314197</v>
      </c>
      <c r="BD53" s="11">
        <v>-1.1067493597063609</v>
      </c>
      <c r="BE53" s="11">
        <v>-0.68113118834632147</v>
      </c>
      <c r="BF53" s="11">
        <v>-3.3616635846705621E-2</v>
      </c>
      <c r="BG53" s="11">
        <v>-0.97934185688934094</v>
      </c>
      <c r="BH53" s="11">
        <v>-0.26211561506644432</v>
      </c>
      <c r="BI53" s="11">
        <v>0.88839712661807946</v>
      </c>
      <c r="BJ53" s="11">
        <v>1.0953833010324527</v>
      </c>
      <c r="BK53" s="11">
        <v>6095</v>
      </c>
    </row>
    <row r="54" spans="1:63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1</v>
      </c>
      <c r="AJ54">
        <v>0</v>
      </c>
      <c r="AK54">
        <v>1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 s="11">
        <v>-0.9538280681784882</v>
      </c>
      <c r="AY54" s="11">
        <v>-1.2115268618287198</v>
      </c>
      <c r="AZ54" s="11">
        <v>-0.588969800457816</v>
      </c>
      <c r="BA54" s="11">
        <v>0.15351691363514744</v>
      </c>
      <c r="BB54" s="11">
        <v>-1.2494537900296601</v>
      </c>
      <c r="BC54" s="11">
        <v>-0.98812010645314197</v>
      </c>
      <c r="BD54" s="11">
        <v>-1.1067493597063609</v>
      </c>
      <c r="BE54" s="11">
        <v>-0.68113118834632147</v>
      </c>
      <c r="BF54" s="11">
        <v>-3.3616635846705621E-2</v>
      </c>
      <c r="BG54" s="11">
        <v>-0.97934185688934094</v>
      </c>
      <c r="BH54" s="11">
        <v>-0.26211561506644432</v>
      </c>
      <c r="BI54" s="11">
        <v>0.88839712661807946</v>
      </c>
      <c r="BJ54" s="11">
        <v>1.0953833010324527</v>
      </c>
      <c r="BK54" s="11">
        <v>6795</v>
      </c>
    </row>
    <row r="55" spans="1:63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1</v>
      </c>
      <c r="AC55">
        <v>0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1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 s="11">
        <v>-0.9538280681784882</v>
      </c>
      <c r="AY55" s="11">
        <v>-0.58753992910990571</v>
      </c>
      <c r="AZ55" s="11">
        <v>-0.588969800457816</v>
      </c>
      <c r="BA55" s="11">
        <v>0.15351691363514744</v>
      </c>
      <c r="BB55" s="11">
        <v>-1.1726312034765416</v>
      </c>
      <c r="BC55" s="11">
        <v>-0.98812010645314197</v>
      </c>
      <c r="BD55" s="11">
        <v>-1.1067493597063609</v>
      </c>
      <c r="BE55" s="11">
        <v>-0.68113118834632147</v>
      </c>
      <c r="BF55" s="11">
        <v>-3.3616635846705621E-2</v>
      </c>
      <c r="BG55" s="11">
        <v>-0.97934185688934094</v>
      </c>
      <c r="BH55" s="11">
        <v>-0.26211561506644432</v>
      </c>
      <c r="BI55" s="11">
        <v>0.88839712661807946</v>
      </c>
      <c r="BJ55" s="11">
        <v>1.0953833010324527</v>
      </c>
      <c r="BK55" s="11">
        <v>6695</v>
      </c>
    </row>
    <row r="56" spans="1:63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1</v>
      </c>
      <c r="AC56">
        <v>0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1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 s="11">
        <v>-0.9538280681784882</v>
      </c>
      <c r="AY56" s="11">
        <v>-0.58753992910990571</v>
      </c>
      <c r="AZ56" s="11">
        <v>-0.588969800457816</v>
      </c>
      <c r="BA56" s="11">
        <v>0.15351691363514744</v>
      </c>
      <c r="BB56" s="11">
        <v>-1.1630283801574017</v>
      </c>
      <c r="BC56" s="11">
        <v>-0.98812010645314197</v>
      </c>
      <c r="BD56" s="11">
        <v>-0.92214104502792016</v>
      </c>
      <c r="BE56" s="11">
        <v>-0.68113118834632147</v>
      </c>
      <c r="BF56" s="11">
        <v>-3.3616635846705621E-2</v>
      </c>
      <c r="BG56" s="11">
        <v>-0.97934185688934094</v>
      </c>
      <c r="BH56" s="11">
        <v>-0.26211561506644432</v>
      </c>
      <c r="BI56" s="11">
        <v>0.88839712661807946</v>
      </c>
      <c r="BJ56" s="11">
        <v>1.0953833010324527</v>
      </c>
      <c r="BK56" s="11">
        <v>7395</v>
      </c>
    </row>
    <row r="57" spans="1:63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11">
        <v>-0.57984288343735357</v>
      </c>
      <c r="AY57" s="11">
        <v>-0.40925794833310292</v>
      </c>
      <c r="AZ57" s="11">
        <v>0.11931417936535277</v>
      </c>
      <c r="BA57" s="11">
        <v>-1.6880871543549301</v>
      </c>
      <c r="BB57" s="11">
        <v>-0.33718557471137683</v>
      </c>
      <c r="BC57" s="11">
        <v>-1.6062335993739172</v>
      </c>
      <c r="BD57" s="11">
        <v>9.0052836427933472E-4</v>
      </c>
      <c r="BE57" s="11">
        <v>-0.28827618220605339</v>
      </c>
      <c r="BF57" s="11">
        <v>0.44001981422711661</v>
      </c>
      <c r="BG57" s="11">
        <v>-5.1825734551892884E-2</v>
      </c>
      <c r="BH57" s="11">
        <v>1.8409646623746885</v>
      </c>
      <c r="BI57" s="11">
        <v>-1.2605280764109028</v>
      </c>
      <c r="BJ57" s="11">
        <v>-1.1494042035825369</v>
      </c>
      <c r="BK57" s="11">
        <v>10945</v>
      </c>
    </row>
    <row r="58" spans="1:63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11">
        <v>-0.57984288343735357</v>
      </c>
      <c r="AY58" s="11">
        <v>-0.40925794833310292</v>
      </c>
      <c r="AZ58" s="11">
        <v>0.11931417936535277</v>
      </c>
      <c r="BA58" s="11">
        <v>-1.6880871543549301</v>
      </c>
      <c r="BB58" s="11">
        <v>-0.33718557471137683</v>
      </c>
      <c r="BC58" s="11">
        <v>-1.6062335993739172</v>
      </c>
      <c r="BD58" s="11">
        <v>9.0052836427933472E-4</v>
      </c>
      <c r="BE58" s="11">
        <v>-0.28827618220605339</v>
      </c>
      <c r="BF58" s="11">
        <v>0.44001981422711661</v>
      </c>
      <c r="BG58" s="11">
        <v>-5.1825734551892884E-2</v>
      </c>
      <c r="BH58" s="11">
        <v>1.8409646623746885</v>
      </c>
      <c r="BI58" s="11">
        <v>-1.2605280764109028</v>
      </c>
      <c r="BJ58" s="11">
        <v>-1.1494042035825369</v>
      </c>
      <c r="BK58" s="11">
        <v>11845</v>
      </c>
    </row>
    <row r="59" spans="1:63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1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11">
        <v>-0.57984288343735357</v>
      </c>
      <c r="AY59" s="11">
        <v>-0.40925794833310292</v>
      </c>
      <c r="AZ59" s="11">
        <v>0.11931417936535277</v>
      </c>
      <c r="BA59" s="11">
        <v>-1.6880871543549301</v>
      </c>
      <c r="BB59" s="11">
        <v>-0.32758275139223703</v>
      </c>
      <c r="BC59" s="11">
        <v>-1.6062335993739172</v>
      </c>
      <c r="BD59" s="11">
        <v>9.0052836427933472E-4</v>
      </c>
      <c r="BE59" s="11">
        <v>-0.28827618220605339</v>
      </c>
      <c r="BF59" s="11">
        <v>0.44001981422711661</v>
      </c>
      <c r="BG59" s="11">
        <v>-5.1825734551892884E-2</v>
      </c>
      <c r="BH59" s="11">
        <v>1.8409646623746885</v>
      </c>
      <c r="BI59" s="11">
        <v>-1.2605280764109028</v>
      </c>
      <c r="BJ59" s="11">
        <v>-1.1494042035825369</v>
      </c>
      <c r="BK59" s="11">
        <v>13645</v>
      </c>
    </row>
    <row r="60" spans="1:63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11">
        <v>-0.57984288343735357</v>
      </c>
      <c r="AY60" s="11">
        <v>-0.40925794833310292</v>
      </c>
      <c r="AZ60" s="11">
        <v>0.11931417936535277</v>
      </c>
      <c r="BA60" s="11">
        <v>-1.6880871543549301</v>
      </c>
      <c r="BB60" s="11">
        <v>-0.10671781505202109</v>
      </c>
      <c r="BC60" s="11">
        <v>-1.3118938408402148</v>
      </c>
      <c r="BD60" s="11">
        <v>9.0052836427933472E-4</v>
      </c>
      <c r="BE60" s="11">
        <v>-0.28827618220605339</v>
      </c>
      <c r="BF60" s="11">
        <v>0.44001981422711661</v>
      </c>
      <c r="BG60" s="11">
        <v>0.90379693694729601</v>
      </c>
      <c r="BH60" s="11">
        <v>1.8409646623746885</v>
      </c>
      <c r="BI60" s="11">
        <v>-1.4140227337701159</v>
      </c>
      <c r="BJ60" s="11">
        <v>-1.1494042035825369</v>
      </c>
      <c r="BK60" s="11">
        <v>15645</v>
      </c>
    </row>
    <row r="61" spans="1:63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 s="11">
        <v>1.513354683263262E-2</v>
      </c>
      <c r="AY61" s="11">
        <v>0.30386997477411271</v>
      </c>
      <c r="AZ61" s="11">
        <v>0.49706563527104142</v>
      </c>
      <c r="BA61" s="11">
        <v>-1.0181225741747766E-2</v>
      </c>
      <c r="BB61" s="11">
        <v>-0.32758275139223703</v>
      </c>
      <c r="BC61" s="11">
        <v>-7.5666854998664212E-2</v>
      </c>
      <c r="BD61" s="11">
        <v>0.22243050597840741</v>
      </c>
      <c r="BE61" s="11">
        <v>0.21682311140286367</v>
      </c>
      <c r="BF61" s="11">
        <v>-0.50725308592052787</v>
      </c>
      <c r="BG61" s="11">
        <v>-0.52963707030148732</v>
      </c>
      <c r="BH61" s="11">
        <v>-0.68273167055467088</v>
      </c>
      <c r="BI61" s="11">
        <v>0.12092383982201434</v>
      </c>
      <c r="BJ61" s="11">
        <v>0.19746829918645692</v>
      </c>
      <c r="BK61" s="11">
        <v>8845</v>
      </c>
    </row>
    <row r="62" spans="1:63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1</v>
      </c>
      <c r="AC62">
        <v>0</v>
      </c>
      <c r="AD62">
        <v>1</v>
      </c>
      <c r="AE62">
        <v>1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 s="11">
        <v>1.513354683263262E-2</v>
      </c>
      <c r="AY62" s="11">
        <v>0.30386997477411271</v>
      </c>
      <c r="AZ62" s="11">
        <v>0.49706563527104142</v>
      </c>
      <c r="BA62" s="11">
        <v>0.72646040145428215</v>
      </c>
      <c r="BB62" s="11">
        <v>-0.27956863479653793</v>
      </c>
      <c r="BC62" s="11">
        <v>-7.5666854998664212E-2</v>
      </c>
      <c r="BD62" s="11">
        <v>0.22243050597840741</v>
      </c>
      <c r="BE62" s="11">
        <v>0.21682311140286367</v>
      </c>
      <c r="BF62" s="11">
        <v>-0.50725308592052787</v>
      </c>
      <c r="BG62" s="11">
        <v>-0.52963707030148732</v>
      </c>
      <c r="BH62" s="11">
        <v>-0.68273167055467088</v>
      </c>
      <c r="BI62" s="11">
        <v>0.12092383982201434</v>
      </c>
      <c r="BJ62" s="11">
        <v>0.19746829918645692</v>
      </c>
      <c r="BK62" s="11">
        <v>8495</v>
      </c>
    </row>
    <row r="63" spans="1:63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1</v>
      </c>
      <c r="AJ63">
        <v>0</v>
      </c>
      <c r="AK63">
        <v>1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 s="11">
        <v>1.513354683263262E-2</v>
      </c>
      <c r="AY63" s="11">
        <v>0.30386997477411271</v>
      </c>
      <c r="AZ63" s="11">
        <v>0.49706563527104142</v>
      </c>
      <c r="BA63" s="11">
        <v>-1.0181225741747766E-2</v>
      </c>
      <c r="BB63" s="11">
        <v>-0.32758275139223703</v>
      </c>
      <c r="BC63" s="11">
        <v>-7.5666854998664212E-2</v>
      </c>
      <c r="BD63" s="11">
        <v>0.22243050597840741</v>
      </c>
      <c r="BE63" s="11">
        <v>0.21682311140286367</v>
      </c>
      <c r="BF63" s="11">
        <v>-0.50725308592052787</v>
      </c>
      <c r="BG63" s="11">
        <v>-0.52963707030148732</v>
      </c>
      <c r="BH63" s="11">
        <v>-0.68273167055467088</v>
      </c>
      <c r="BI63" s="11">
        <v>0.12092383982201434</v>
      </c>
      <c r="BJ63" s="11">
        <v>0.19746829918645692</v>
      </c>
      <c r="BK63" s="11">
        <v>10595</v>
      </c>
    </row>
    <row r="64" spans="1:63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1</v>
      </c>
      <c r="AC64">
        <v>0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1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 s="11">
        <v>1.513354683263262E-2</v>
      </c>
      <c r="AY64" s="11">
        <v>0.30386997477411271</v>
      </c>
      <c r="AZ64" s="11">
        <v>0.49706563527104142</v>
      </c>
      <c r="BA64" s="11">
        <v>0.72646040145428215</v>
      </c>
      <c r="BB64" s="11">
        <v>-0.27956863479653793</v>
      </c>
      <c r="BC64" s="11">
        <v>-7.5666854998664212E-2</v>
      </c>
      <c r="BD64" s="11">
        <v>0.22243050597840741</v>
      </c>
      <c r="BE64" s="11">
        <v>0.21682311140286367</v>
      </c>
      <c r="BF64" s="11">
        <v>-0.50725308592052787</v>
      </c>
      <c r="BG64" s="11">
        <v>-0.52963707030148732</v>
      </c>
      <c r="BH64" s="11">
        <v>-0.68273167055467088</v>
      </c>
      <c r="BI64" s="11">
        <v>0.12092383982201434</v>
      </c>
      <c r="BJ64" s="11">
        <v>0.19746829918645692</v>
      </c>
      <c r="BK64" s="11">
        <v>10245</v>
      </c>
    </row>
    <row r="65" spans="1:63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1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1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 s="11">
        <v>1.513354683263262E-2</v>
      </c>
      <c r="AY65" s="11">
        <v>0.30386997477411271</v>
      </c>
      <c r="AZ65" s="11">
        <v>0.49706563527104142</v>
      </c>
      <c r="BA65" s="11">
        <v>0.72646040145428215</v>
      </c>
      <c r="BB65" s="11">
        <v>-0.21619000089021509</v>
      </c>
      <c r="BC65" s="11">
        <v>-7.5666854998664212E-2</v>
      </c>
      <c r="BD65" s="11">
        <v>0.22243050597840741</v>
      </c>
      <c r="BE65" s="11">
        <v>0.21682311140286367</v>
      </c>
      <c r="BF65" s="11">
        <v>2.0385428332262649</v>
      </c>
      <c r="BG65" s="11">
        <v>-1.0917680535363044</v>
      </c>
      <c r="BH65" s="11">
        <v>-0.99819371217084074</v>
      </c>
      <c r="BI65" s="11">
        <v>1.6558704134141446</v>
      </c>
      <c r="BJ65" s="11">
        <v>1.6939933022631166</v>
      </c>
      <c r="BK65" s="11">
        <v>10795</v>
      </c>
    </row>
    <row r="66" spans="1:63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1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 s="11">
        <v>1.513354683263262E-2</v>
      </c>
      <c r="AY66" s="11">
        <v>0.30386997477411271</v>
      </c>
      <c r="AZ66" s="11">
        <v>0.49706563527104142</v>
      </c>
      <c r="BA66" s="11">
        <v>0.72646040145428215</v>
      </c>
      <c r="BB66" s="11">
        <v>-0.25076016483911845</v>
      </c>
      <c r="BC66" s="11">
        <v>-7.5666854998664212E-2</v>
      </c>
      <c r="BD66" s="11">
        <v>0.22243050597840741</v>
      </c>
      <c r="BE66" s="11">
        <v>0.21682311140286367</v>
      </c>
      <c r="BF66" s="11">
        <v>-0.50725308592052787</v>
      </c>
      <c r="BG66" s="11">
        <v>-0.52963707030148732</v>
      </c>
      <c r="BH66" s="11">
        <v>-0.68273167055467088</v>
      </c>
      <c r="BI66" s="11">
        <v>0.12092383982201434</v>
      </c>
      <c r="BJ66" s="11">
        <v>0.19746829918645692</v>
      </c>
      <c r="BK66" s="11">
        <v>11245</v>
      </c>
    </row>
    <row r="67" spans="1:63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1</v>
      </c>
      <c r="AC67">
        <v>0</v>
      </c>
      <c r="AD67">
        <v>1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 s="11">
        <v>1.0520924681603243</v>
      </c>
      <c r="AY67" s="11">
        <v>7.6965635603634397E-2</v>
      </c>
      <c r="AZ67" s="11">
        <v>0.30818990731819373</v>
      </c>
      <c r="BA67" s="11">
        <v>0.27629051816781813</v>
      </c>
      <c r="BB67" s="11">
        <v>0.21977817779873293</v>
      </c>
      <c r="BC67" s="11">
        <v>0.45414471036200027</v>
      </c>
      <c r="BD67" s="11">
        <v>1.5885320345988614</v>
      </c>
      <c r="BE67" s="11">
        <v>-0.64371642585677125</v>
      </c>
      <c r="BF67" s="11">
        <v>-1.2177077610312601</v>
      </c>
      <c r="BG67" s="11">
        <v>0.48219869952118327</v>
      </c>
      <c r="BH67" s="11">
        <v>-0.26211561506644432</v>
      </c>
      <c r="BI67" s="11">
        <v>-0.95353876169247687</v>
      </c>
      <c r="BJ67" s="11">
        <v>-0.55079420235187293</v>
      </c>
      <c r="BK67" s="11">
        <v>18280</v>
      </c>
    </row>
    <row r="68" spans="1:63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1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 s="11">
        <v>1.0520924681603243</v>
      </c>
      <c r="AY68" s="11">
        <v>7.6965635603634397E-2</v>
      </c>
      <c r="AZ68" s="11">
        <v>0.30818990731819373</v>
      </c>
      <c r="BA68" s="11">
        <v>0.27629051816781813</v>
      </c>
      <c r="BB68" s="11">
        <v>0.27739511771357184</v>
      </c>
      <c r="BC68" s="11">
        <v>0.27754085524177879</v>
      </c>
      <c r="BD68" s="11">
        <v>0.37011715772115944</v>
      </c>
      <c r="BE68" s="11">
        <v>1.1521921736415974</v>
      </c>
      <c r="BF68" s="11">
        <v>2.0385428332262649</v>
      </c>
      <c r="BG68" s="11">
        <v>-0.86691566024237754</v>
      </c>
      <c r="BH68" s="11">
        <v>-1.9445798370193506</v>
      </c>
      <c r="BI68" s="11">
        <v>0.88839712661807946</v>
      </c>
      <c r="BJ68" s="11">
        <v>1.2450358013401188</v>
      </c>
      <c r="BK68" s="11">
        <v>18344</v>
      </c>
    </row>
    <row r="69" spans="1:63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1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1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 s="11">
        <v>1.9190581236965887</v>
      </c>
      <c r="AY69" s="11">
        <v>1.3654581330359887</v>
      </c>
      <c r="AZ69" s="11">
        <v>2.2913850508230675</v>
      </c>
      <c r="BA69" s="11">
        <v>1.1357057498965215</v>
      </c>
      <c r="BB69" s="11">
        <v>1.8426553187333632</v>
      </c>
      <c r="BC69" s="11">
        <v>1.719805672056921</v>
      </c>
      <c r="BD69" s="11">
        <v>0.92394210175647884</v>
      </c>
      <c r="BE69" s="11">
        <v>1.1521921736415974</v>
      </c>
      <c r="BF69" s="11">
        <v>2.0385428332262649</v>
      </c>
      <c r="BG69" s="11">
        <v>0.5665183470064058</v>
      </c>
      <c r="BH69" s="11">
        <v>-1.6291177954031806</v>
      </c>
      <c r="BI69" s="11">
        <v>-0.49305478961483773</v>
      </c>
      <c r="BJ69" s="11">
        <v>-0.85009920296720487</v>
      </c>
      <c r="BK69" s="11">
        <v>25552</v>
      </c>
    </row>
    <row r="70" spans="1:63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1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 s="11">
        <v>1.9190581236965887</v>
      </c>
      <c r="AY70" s="11">
        <v>1.3654581330359887</v>
      </c>
      <c r="AZ70" s="11">
        <v>2.2913850508230675</v>
      </c>
      <c r="BA70" s="11">
        <v>2.0360455164694495</v>
      </c>
      <c r="BB70" s="11">
        <v>2.293988014732935</v>
      </c>
      <c r="BC70" s="11">
        <v>1.719805672056921</v>
      </c>
      <c r="BD70" s="11">
        <v>0.92394210175647884</v>
      </c>
      <c r="BE70" s="11">
        <v>1.1521921736415974</v>
      </c>
      <c r="BF70" s="11">
        <v>2.0385428332262649</v>
      </c>
      <c r="BG70" s="11">
        <v>0.5665183470064058</v>
      </c>
      <c r="BH70" s="11">
        <v>-1.6291177954031806</v>
      </c>
      <c r="BI70" s="11">
        <v>-0.49305478961483773</v>
      </c>
      <c r="BJ70" s="11">
        <v>-0.85009920296720487</v>
      </c>
      <c r="BK70" s="11">
        <v>28248</v>
      </c>
    </row>
    <row r="71" spans="1:63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1</v>
      </c>
      <c r="AK71">
        <v>1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 s="11">
        <v>1.3580803465848881</v>
      </c>
      <c r="AY71" s="11">
        <v>1.0899314354718372</v>
      </c>
      <c r="AZ71" s="11">
        <v>2.2913850508230675</v>
      </c>
      <c r="BA71" s="11">
        <v>0.48091319238893787</v>
      </c>
      <c r="BB71" s="11">
        <v>1.8042440254568037</v>
      </c>
      <c r="BC71" s="11">
        <v>1.719805672056921</v>
      </c>
      <c r="BD71" s="11">
        <v>0.92394210175647884</v>
      </c>
      <c r="BE71" s="11">
        <v>1.1521921736415974</v>
      </c>
      <c r="BF71" s="11">
        <v>2.0385428332262649</v>
      </c>
      <c r="BG71" s="11">
        <v>0.5665183470064058</v>
      </c>
      <c r="BH71" s="11">
        <v>-1.6291177954031806</v>
      </c>
      <c r="BI71" s="11">
        <v>-0.49305478961483773</v>
      </c>
      <c r="BJ71" s="11">
        <v>-0.85009920296720487</v>
      </c>
      <c r="BK71" s="11">
        <v>28176</v>
      </c>
    </row>
    <row r="72" spans="1:63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1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1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0</v>
      </c>
      <c r="AX72" s="11">
        <v>2.6415295033101436</v>
      </c>
      <c r="AY72" s="11">
        <v>2.3135941217126255</v>
      </c>
      <c r="AZ72" s="11">
        <v>-2.6193838759509016</v>
      </c>
      <c r="BA72" s="11">
        <v>1.0538566802080724</v>
      </c>
      <c r="BB72" s="11">
        <v>2.332399308009494</v>
      </c>
      <c r="BC72" s="11">
        <v>1.719805672056921</v>
      </c>
      <c r="BD72" s="11">
        <v>0.92394210175647884</v>
      </c>
      <c r="BE72" s="11">
        <v>1.1521921736415974</v>
      </c>
      <c r="BF72" s="11">
        <v>2.0385428332262649</v>
      </c>
      <c r="BG72" s="11">
        <v>0.5665183470064058</v>
      </c>
      <c r="BH72" s="11">
        <v>-1.6291177954031806</v>
      </c>
      <c r="BI72" s="11">
        <v>-0.49305478961483773</v>
      </c>
      <c r="BJ72" s="11">
        <v>-0.85009920296720487</v>
      </c>
      <c r="BK72" s="11">
        <v>31600</v>
      </c>
    </row>
    <row r="73" spans="1:63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1</v>
      </c>
      <c r="AC73">
        <v>0</v>
      </c>
      <c r="AD73">
        <v>1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0</v>
      </c>
      <c r="AX73" s="11">
        <v>2.6415295033101436</v>
      </c>
      <c r="AY73" s="11">
        <v>2.3135941217126255</v>
      </c>
      <c r="AZ73" s="11">
        <v>-2.6193838759509016</v>
      </c>
      <c r="BA73" s="11">
        <v>1.1357057498965215</v>
      </c>
      <c r="BB73" s="11">
        <v>2.2747823680946553</v>
      </c>
      <c r="BC73" s="11">
        <v>2.4262210925378072</v>
      </c>
      <c r="BD73" s="11">
        <v>0.48088214652822264</v>
      </c>
      <c r="BE73" s="11">
        <v>-0.86820500079406759</v>
      </c>
      <c r="BF73" s="11">
        <v>-0.86248042347589293</v>
      </c>
      <c r="BG73" s="11">
        <v>1.4659279201821129</v>
      </c>
      <c r="BH73" s="11">
        <v>-0.78788568442672746</v>
      </c>
      <c r="BI73" s="11">
        <v>-1.4140227337701159</v>
      </c>
      <c r="BJ73" s="11">
        <v>-1.8976667051208667</v>
      </c>
      <c r="BK73" s="11">
        <v>34184</v>
      </c>
    </row>
    <row r="74" spans="1:63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1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 s="11">
        <v>-0.358851637908502</v>
      </c>
      <c r="AY74" s="11">
        <v>0.50646313474775329</v>
      </c>
      <c r="AZ74" s="11">
        <v>2.3858229147994914</v>
      </c>
      <c r="BA74" s="11">
        <v>-1.1969927362242445</v>
      </c>
      <c r="BB74" s="11">
        <v>2.169151311584117</v>
      </c>
      <c r="BC74" s="11">
        <v>2.4262210925378072</v>
      </c>
      <c r="BD74" s="11">
        <v>0.48088214652822264</v>
      </c>
      <c r="BE74" s="11">
        <v>-0.86820500079406759</v>
      </c>
      <c r="BF74" s="11">
        <v>-0.86248042347589293</v>
      </c>
      <c r="BG74" s="11">
        <v>1.4659279201821129</v>
      </c>
      <c r="BH74" s="11">
        <v>-0.78788568442672746</v>
      </c>
      <c r="BI74" s="11">
        <v>-1.4140227337701159</v>
      </c>
      <c r="BJ74" s="11">
        <v>-1.8976667051208667</v>
      </c>
      <c r="BK74" s="11">
        <v>35056</v>
      </c>
    </row>
    <row r="75" spans="1:63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1</v>
      </c>
      <c r="AC75">
        <v>0</v>
      </c>
      <c r="AD75">
        <v>1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 s="11">
        <v>2.6415295033101436</v>
      </c>
      <c r="AY75" s="11">
        <v>2.7755065264525274</v>
      </c>
      <c r="AZ75" s="11">
        <v>-2.6193838759509016</v>
      </c>
      <c r="BA75" s="11">
        <v>1.2175548195849706</v>
      </c>
      <c r="BB75" s="11">
        <v>2.5820727143071296</v>
      </c>
      <c r="BC75" s="11">
        <v>2.4262210925378072</v>
      </c>
      <c r="BD75" s="11">
        <v>1.7362186863416134</v>
      </c>
      <c r="BE75" s="11">
        <v>6.7164061444666134E-2</v>
      </c>
      <c r="BF75" s="11">
        <v>-1.2177077610312601</v>
      </c>
      <c r="BG75" s="11">
        <v>2.2810178458725976</v>
      </c>
      <c r="BH75" s="11">
        <v>-1.3136557537870106</v>
      </c>
      <c r="BI75" s="11">
        <v>-1.7210120484885418</v>
      </c>
      <c r="BJ75" s="11">
        <v>-2.1969717057361988</v>
      </c>
      <c r="BK75" s="11">
        <v>40960</v>
      </c>
    </row>
    <row r="76" spans="1:63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1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 s="11">
        <v>2.2590446552794381</v>
      </c>
      <c r="AY76" s="11">
        <v>2.038067424148474</v>
      </c>
      <c r="AZ76" s="11">
        <v>-2.6193838759509016</v>
      </c>
      <c r="BA76" s="11">
        <v>0.68553586661005761</v>
      </c>
      <c r="BB76" s="11">
        <v>2.2267682514989562</v>
      </c>
      <c r="BC76" s="11">
        <v>2.4262210925378072</v>
      </c>
      <c r="BD76" s="11">
        <v>1.7362186863416134</v>
      </c>
      <c r="BE76" s="11">
        <v>6.7164061444666134E-2</v>
      </c>
      <c r="BF76" s="11">
        <v>-1.2177077610312601</v>
      </c>
      <c r="BG76" s="11">
        <v>2.2810178458725976</v>
      </c>
      <c r="BH76" s="11">
        <v>-1.3136557537870106</v>
      </c>
      <c r="BI76" s="11">
        <v>-1.7210120484885418</v>
      </c>
      <c r="BJ76" s="11">
        <v>-2.1969717057361988</v>
      </c>
      <c r="BK76" s="11">
        <v>45400</v>
      </c>
    </row>
    <row r="77" spans="1:63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1</v>
      </c>
      <c r="AC77">
        <v>1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1</v>
      </c>
      <c r="AK77">
        <v>1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 s="11">
        <v>0.67810728341918958</v>
      </c>
      <c r="AY77" s="11">
        <v>0.352492333167786</v>
      </c>
      <c r="AZ77" s="11">
        <v>1.2053496150942102</v>
      </c>
      <c r="BA77" s="11">
        <v>0.43998865754471334</v>
      </c>
      <c r="BB77" s="11">
        <v>0.68071369711744445</v>
      </c>
      <c r="BC77" s="11">
        <v>0.45414471036200027</v>
      </c>
      <c r="BD77" s="11">
        <v>1.6623753604702374</v>
      </c>
      <c r="BE77" s="11">
        <v>-0.79337547581496881</v>
      </c>
      <c r="BF77" s="11">
        <v>-1.2177077610312601</v>
      </c>
      <c r="BG77" s="11">
        <v>2.0280589034169298</v>
      </c>
      <c r="BH77" s="11">
        <v>-0.26211561506644432</v>
      </c>
      <c r="BI77" s="11">
        <v>-0.95353876169247687</v>
      </c>
      <c r="BJ77" s="11">
        <v>-0.99975170327487084</v>
      </c>
      <c r="BK77" s="11">
        <v>16503</v>
      </c>
    </row>
    <row r="78" spans="1:63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1</v>
      </c>
      <c r="AJ78">
        <v>0</v>
      </c>
      <c r="AK78">
        <v>1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  <c r="AX78" s="11">
        <v>-0.85183210870363191</v>
      </c>
      <c r="AY78" s="11">
        <v>-1.3573939370097396</v>
      </c>
      <c r="AZ78" s="11">
        <v>-0.49453193648139215</v>
      </c>
      <c r="BA78" s="11">
        <v>-1.1969927362242445</v>
      </c>
      <c r="BB78" s="11">
        <v>-1.2244864493998966</v>
      </c>
      <c r="BC78" s="11">
        <v>-0.9586861305997717</v>
      </c>
      <c r="BD78" s="11">
        <v>-1.3282793373204875</v>
      </c>
      <c r="BE78" s="11">
        <v>-0.38181308842992645</v>
      </c>
      <c r="BF78" s="11">
        <v>0.44001981422711661</v>
      </c>
      <c r="BG78" s="11">
        <v>-0.97934185688934094</v>
      </c>
      <c r="BH78" s="11">
        <v>0.78942452365412208</v>
      </c>
      <c r="BI78" s="11">
        <v>1.8093650707733575</v>
      </c>
      <c r="BJ78" s="11">
        <v>1.5443408019554508</v>
      </c>
      <c r="BK78" s="11">
        <v>5389</v>
      </c>
    </row>
    <row r="79" spans="1:63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1</v>
      </c>
      <c r="AJ79">
        <v>0</v>
      </c>
      <c r="AK79">
        <v>1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 s="11">
        <v>-0.85183210870363191</v>
      </c>
      <c r="AY79" s="11">
        <v>-1.3573939370097396</v>
      </c>
      <c r="AZ79" s="11">
        <v>-0.49453193648139215</v>
      </c>
      <c r="BA79" s="11">
        <v>-1.1969927362242445</v>
      </c>
      <c r="BB79" s="11">
        <v>-1.1745517681403694</v>
      </c>
      <c r="BC79" s="11">
        <v>-0.9586861305997717</v>
      </c>
      <c r="BD79" s="11">
        <v>-1.3282793373204875</v>
      </c>
      <c r="BE79" s="11">
        <v>-0.38181308842992645</v>
      </c>
      <c r="BF79" s="11">
        <v>0.44001981422711661</v>
      </c>
      <c r="BG79" s="11">
        <v>-0.97934185688934094</v>
      </c>
      <c r="BH79" s="11">
        <v>0.78942452365412208</v>
      </c>
      <c r="BI79" s="11">
        <v>0.88839712661807946</v>
      </c>
      <c r="BJ79" s="11">
        <v>1.0953833010324527</v>
      </c>
      <c r="BK79" s="11">
        <v>6189</v>
      </c>
    </row>
    <row r="80" spans="1:63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1</v>
      </c>
      <c r="AJ80">
        <v>0</v>
      </c>
      <c r="AK80">
        <v>1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 s="11">
        <v>-0.85183210870363191</v>
      </c>
      <c r="AY80" s="11">
        <v>-1.3573939370097396</v>
      </c>
      <c r="AZ80" s="11">
        <v>-0.49453193648139215</v>
      </c>
      <c r="BA80" s="11">
        <v>-1.1969927362242445</v>
      </c>
      <c r="BB80" s="11">
        <v>-1.0593178883106915</v>
      </c>
      <c r="BC80" s="11">
        <v>-0.9586861305997717</v>
      </c>
      <c r="BD80" s="11">
        <v>-1.3282793373204875</v>
      </c>
      <c r="BE80" s="11">
        <v>-0.38181308842992645</v>
      </c>
      <c r="BF80" s="11">
        <v>0.44001981422711661</v>
      </c>
      <c r="BG80" s="11">
        <v>-0.97934185688934094</v>
      </c>
      <c r="BH80" s="11">
        <v>0.78942452365412208</v>
      </c>
      <c r="BI80" s="11">
        <v>0.88839712661807946</v>
      </c>
      <c r="BJ80" s="11">
        <v>1.0953833010324527</v>
      </c>
      <c r="BK80" s="11">
        <v>6669</v>
      </c>
    </row>
    <row r="81" spans="1:63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1</v>
      </c>
      <c r="AJ81">
        <v>0</v>
      </c>
      <c r="AK81">
        <v>1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 s="11">
        <v>-0.97082739475762969</v>
      </c>
      <c r="AY81" s="11">
        <v>-1.3573939370097396</v>
      </c>
      <c r="AZ81" s="11">
        <v>-0.77784552841066368</v>
      </c>
      <c r="BA81" s="11">
        <v>-1.1969927362242445</v>
      </c>
      <c r="BB81" s="11">
        <v>-0.7885182707109486</v>
      </c>
      <c r="BC81" s="11">
        <v>-0.78208227547955023</v>
      </c>
      <c r="BD81" s="11">
        <v>-1.1067493597063609</v>
      </c>
      <c r="BE81" s="11">
        <v>0.21682311140286367</v>
      </c>
      <c r="BF81" s="11">
        <v>-1.6913442111050825</v>
      </c>
      <c r="BG81" s="11">
        <v>-2.3719185390152029E-2</v>
      </c>
      <c r="BH81" s="11">
        <v>0.78942452365412208</v>
      </c>
      <c r="BI81" s="11">
        <v>-0.1860654748964117</v>
      </c>
      <c r="BJ81" s="11">
        <v>-0.10183670142887503</v>
      </c>
      <c r="BK81" s="11">
        <v>7689</v>
      </c>
    </row>
    <row r="82" spans="1:63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1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1</v>
      </c>
      <c r="AJ82">
        <v>0</v>
      </c>
      <c r="AK82">
        <v>1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 s="11">
        <v>-0.40984961764592892</v>
      </c>
      <c r="AY82" s="11">
        <v>-8.5108892375278036E-2</v>
      </c>
      <c r="AZ82" s="11">
        <v>-2.2342616599279636E-2</v>
      </c>
      <c r="BA82" s="11">
        <v>-1.7699362240433791</v>
      </c>
      <c r="BB82" s="11">
        <v>-0.35639122134965651</v>
      </c>
      <c r="BC82" s="11">
        <v>-0.42887456523910722</v>
      </c>
      <c r="BD82" s="11">
        <v>-0.58984607860672889</v>
      </c>
      <c r="BE82" s="11">
        <v>0.4787264488297085</v>
      </c>
      <c r="BF82" s="11">
        <v>-1.8097533236235375</v>
      </c>
      <c r="BG82" s="11">
        <v>0.36977250287421987</v>
      </c>
      <c r="BH82" s="11">
        <v>0.78942452365412208</v>
      </c>
      <c r="BI82" s="11">
        <v>-0.3395601322556247</v>
      </c>
      <c r="BJ82" s="11">
        <v>-0.10183670142887503</v>
      </c>
      <c r="BK82" s="11">
        <v>9959</v>
      </c>
    </row>
    <row r="83" spans="1:63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1</v>
      </c>
      <c r="AJ83">
        <v>0</v>
      </c>
      <c r="AK83">
        <v>1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 s="11">
        <v>-0.40984961764592892</v>
      </c>
      <c r="AY83" s="11">
        <v>-8.5108892375278036E-2</v>
      </c>
      <c r="AZ83" s="11">
        <v>-2.2342616599279636E-2</v>
      </c>
      <c r="BA83" s="11">
        <v>-1.7699362240433791</v>
      </c>
      <c r="BB83" s="11">
        <v>-0.43705493723043104</v>
      </c>
      <c r="BC83" s="11">
        <v>-7.5666854998664212E-2</v>
      </c>
      <c r="BD83" s="11">
        <v>7.4743854235655355E-2</v>
      </c>
      <c r="BE83" s="11">
        <v>0.4787264488297085</v>
      </c>
      <c r="BF83" s="11">
        <v>-0.62566219843898285</v>
      </c>
      <c r="BG83" s="11">
        <v>-0.41721087365452392</v>
      </c>
      <c r="BH83" s="11">
        <v>-0.26211561506644432</v>
      </c>
      <c r="BI83" s="11">
        <v>-3.2570817537198683E-2</v>
      </c>
      <c r="BJ83" s="11">
        <v>0.19746829918645692</v>
      </c>
      <c r="BK83" s="11">
        <v>8499</v>
      </c>
    </row>
    <row r="84" spans="1:63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1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0</v>
      </c>
      <c r="AK84">
        <v>1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 s="11">
        <v>-0.47784692396249728</v>
      </c>
      <c r="AY84" s="11">
        <v>-6.8901439577387716E-2</v>
      </c>
      <c r="AZ84" s="11">
        <v>0.40262777129461758</v>
      </c>
      <c r="BA84" s="11">
        <v>-1.442539945289586</v>
      </c>
      <c r="BB84" s="11">
        <v>0.53283021800269115</v>
      </c>
      <c r="BC84" s="11">
        <v>0.92508832401592433</v>
      </c>
      <c r="BD84" s="11">
        <v>0.92394210175647884</v>
      </c>
      <c r="BE84" s="11">
        <v>1.9753169484116821</v>
      </c>
      <c r="BF84" s="11">
        <v>-2.2241852174381309</v>
      </c>
      <c r="BG84" s="11">
        <v>1.1848624285647045</v>
      </c>
      <c r="BH84" s="11">
        <v>-0.26211561506644432</v>
      </c>
      <c r="BI84" s="11">
        <v>-0.95353876169247687</v>
      </c>
      <c r="BJ84" s="11">
        <v>-0.99975170327487084</v>
      </c>
      <c r="BK84" s="11">
        <v>12629</v>
      </c>
    </row>
    <row r="85" spans="1:63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1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0</v>
      </c>
      <c r="AK85">
        <v>1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 s="11">
        <v>-0.47784692396249728</v>
      </c>
      <c r="AY85" s="11">
        <v>-6.8901439577387716E-2</v>
      </c>
      <c r="AZ85" s="11">
        <v>0.40262777129461758</v>
      </c>
      <c r="BA85" s="11">
        <v>-1.442539945289586</v>
      </c>
      <c r="BB85" s="11">
        <v>0.70183990841955213</v>
      </c>
      <c r="BC85" s="11">
        <v>0.92508832401592433</v>
      </c>
      <c r="BD85" s="11">
        <v>0.96086376469216594</v>
      </c>
      <c r="BE85" s="11">
        <v>1.9753169484116821</v>
      </c>
      <c r="BF85" s="11">
        <v>-2.2241852174381309</v>
      </c>
      <c r="BG85" s="11">
        <v>1.1848624285647045</v>
      </c>
      <c r="BH85" s="11">
        <v>-0.26211561506644432</v>
      </c>
      <c r="BI85" s="11">
        <v>-0.95353876169247687</v>
      </c>
      <c r="BJ85" s="11">
        <v>-0.99975170327487084</v>
      </c>
      <c r="BK85" s="11">
        <v>14869</v>
      </c>
    </row>
    <row r="86" spans="1:63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1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1</v>
      </c>
      <c r="AJ86">
        <v>0</v>
      </c>
      <c r="AK86">
        <v>1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 s="11">
        <v>-0.47784692396249728</v>
      </c>
      <c r="AY86" s="11">
        <v>-6.8901439577387716E-2</v>
      </c>
      <c r="AZ86" s="11">
        <v>0.40262777129461758</v>
      </c>
      <c r="BA86" s="11">
        <v>-1.442539945289586</v>
      </c>
      <c r="BB86" s="11">
        <v>0.71144273173869188</v>
      </c>
      <c r="BC86" s="11">
        <v>0.92508832401592433</v>
      </c>
      <c r="BD86" s="11">
        <v>0.96086376469216594</v>
      </c>
      <c r="BE86" s="11">
        <v>1.9753169484116821</v>
      </c>
      <c r="BF86" s="11">
        <v>-2.2241852174381309</v>
      </c>
      <c r="BG86" s="11">
        <v>1.1848624285647045</v>
      </c>
      <c r="BH86" s="11">
        <v>-0.26211561506644432</v>
      </c>
      <c r="BI86" s="11">
        <v>-0.95353876169247687</v>
      </c>
      <c r="BJ86" s="11">
        <v>-0.99975170327487084</v>
      </c>
      <c r="BK86" s="11">
        <v>14489</v>
      </c>
    </row>
    <row r="87" spans="1:63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1</v>
      </c>
      <c r="AC87">
        <v>0</v>
      </c>
      <c r="AD87">
        <v>1</v>
      </c>
      <c r="AE87">
        <v>1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1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 s="11">
        <v>-0.40984961764592892</v>
      </c>
      <c r="AY87" s="11">
        <v>-0.13373125076895132</v>
      </c>
      <c r="AZ87" s="11">
        <v>-2.2342616599279636E-2</v>
      </c>
      <c r="BA87" s="11">
        <v>-0.86959645747045122</v>
      </c>
      <c r="BB87" s="11">
        <v>-0.36599404466879631</v>
      </c>
      <c r="BC87" s="11">
        <v>-7.5666854998664212E-2</v>
      </c>
      <c r="BD87" s="11">
        <v>7.4743854235655355E-2</v>
      </c>
      <c r="BE87" s="11">
        <v>0.4787264488297085</v>
      </c>
      <c r="BF87" s="11">
        <v>-0.62566219843898285</v>
      </c>
      <c r="BG87" s="11">
        <v>-0.41721087365452392</v>
      </c>
      <c r="BH87" s="11">
        <v>-0.26211561506644432</v>
      </c>
      <c r="BI87" s="11">
        <v>-3.2570817537198683E-2</v>
      </c>
      <c r="BJ87" s="11">
        <v>0.19746829918645692</v>
      </c>
      <c r="BK87" s="11">
        <v>6989</v>
      </c>
    </row>
    <row r="88" spans="1:63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1</v>
      </c>
      <c r="AC88">
        <v>0</v>
      </c>
      <c r="AD88">
        <v>1</v>
      </c>
      <c r="AE88">
        <v>1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1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 s="11">
        <v>-0.40984961764592892</v>
      </c>
      <c r="AY88" s="11">
        <v>-0.13373125076895132</v>
      </c>
      <c r="AZ88" s="11">
        <v>-2.2342616599279636E-2</v>
      </c>
      <c r="BA88" s="11">
        <v>-0.86959645747045122</v>
      </c>
      <c r="BB88" s="11">
        <v>-0.28917145811567774</v>
      </c>
      <c r="BC88" s="11">
        <v>-7.5666854998664212E-2</v>
      </c>
      <c r="BD88" s="11">
        <v>7.4743854235655355E-2</v>
      </c>
      <c r="BE88" s="11">
        <v>0.4787264488297085</v>
      </c>
      <c r="BF88" s="11">
        <v>-0.62566219843898285</v>
      </c>
      <c r="BG88" s="11">
        <v>-0.41721087365452392</v>
      </c>
      <c r="BH88" s="11">
        <v>-0.26211561506644432</v>
      </c>
      <c r="BI88" s="11">
        <v>-3.2570817537198683E-2</v>
      </c>
      <c r="BJ88" s="11">
        <v>0.19746829918645692</v>
      </c>
      <c r="BK88" s="11">
        <v>8189</v>
      </c>
    </row>
    <row r="89" spans="1:63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1</v>
      </c>
      <c r="AD89">
        <v>1</v>
      </c>
      <c r="AE89">
        <v>1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1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 s="11">
        <v>-0.40984961764592892</v>
      </c>
      <c r="AY89" s="11">
        <v>-0.13373125076895132</v>
      </c>
      <c r="AZ89" s="11">
        <v>-2.2342616599279636E-2</v>
      </c>
      <c r="BA89" s="11">
        <v>-0.86959645747045122</v>
      </c>
      <c r="BB89" s="11">
        <v>-0.29301258744333369</v>
      </c>
      <c r="BC89" s="11">
        <v>-0.42887456523910722</v>
      </c>
      <c r="BD89" s="11">
        <v>-0.58984607860672889</v>
      </c>
      <c r="BE89" s="11">
        <v>0.4787264488297085</v>
      </c>
      <c r="BF89" s="11">
        <v>-1.8097533236235375</v>
      </c>
      <c r="BG89" s="11">
        <v>0.36977250287421987</v>
      </c>
      <c r="BH89" s="11">
        <v>0.78942452365412208</v>
      </c>
      <c r="BI89" s="11">
        <v>-0.3395601322556247</v>
      </c>
      <c r="BJ89" s="11">
        <v>-0.10183670142887503</v>
      </c>
      <c r="BK89" s="11">
        <v>9279</v>
      </c>
    </row>
    <row r="90" spans="1:63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1</v>
      </c>
      <c r="AE90">
        <v>1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1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  <c r="AX90" s="11">
        <v>-0.40984961764592892</v>
      </c>
      <c r="AY90" s="11">
        <v>-0.13373125076895132</v>
      </c>
      <c r="AZ90" s="11">
        <v>-2.2342616599279636E-2</v>
      </c>
      <c r="BA90" s="11">
        <v>-0.86959645747045122</v>
      </c>
      <c r="BB90" s="11">
        <v>-0.29301258744333369</v>
      </c>
      <c r="BC90" s="11">
        <v>-0.42887456523910722</v>
      </c>
      <c r="BD90" s="11">
        <v>-0.58984607860672889</v>
      </c>
      <c r="BE90" s="11">
        <v>0.4787264488297085</v>
      </c>
      <c r="BF90" s="11">
        <v>-1.8097533236235375</v>
      </c>
      <c r="BG90" s="11">
        <v>0.36977250287421987</v>
      </c>
      <c r="BH90" s="11">
        <v>0.78942452365412208</v>
      </c>
      <c r="BI90" s="11">
        <v>-0.3395601322556247</v>
      </c>
      <c r="BJ90" s="11">
        <v>-0.10183670142887503</v>
      </c>
      <c r="BK90" s="11">
        <v>9279</v>
      </c>
    </row>
    <row r="91" spans="1:63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1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 s="11">
        <v>-0.71583749607049274</v>
      </c>
      <c r="AY91" s="11">
        <v>-0.70909582509408997</v>
      </c>
      <c r="AZ91" s="11">
        <v>-0.77784552841066368</v>
      </c>
      <c r="BA91" s="11">
        <v>0.31721505301204267</v>
      </c>
      <c r="BB91" s="11">
        <v>-1.2801828246509075</v>
      </c>
      <c r="BC91" s="11">
        <v>-0.81151625133292049</v>
      </c>
      <c r="BD91" s="11">
        <v>-0.66368940447810487</v>
      </c>
      <c r="BE91" s="11">
        <v>-0.15732451349263016</v>
      </c>
      <c r="BF91" s="11">
        <v>0.44001981422711661</v>
      </c>
      <c r="BG91" s="11">
        <v>-0.95123530772760012</v>
      </c>
      <c r="BH91" s="11">
        <v>0.15850044042178224</v>
      </c>
      <c r="BI91" s="11">
        <v>0.88839712661807946</v>
      </c>
      <c r="BJ91" s="11">
        <v>0.94573080072478677</v>
      </c>
      <c r="BK91" s="11">
        <v>5499</v>
      </c>
    </row>
    <row r="92" spans="1:63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1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 s="11">
        <v>-0.71583749607049274</v>
      </c>
      <c r="AY92" s="11">
        <v>-0.70909582509408997</v>
      </c>
      <c r="AZ92" s="11">
        <v>-0.77784552841066368</v>
      </c>
      <c r="BA92" s="11">
        <v>0.31721505301204267</v>
      </c>
      <c r="BB92" s="11">
        <v>-1.034350547680928</v>
      </c>
      <c r="BC92" s="11">
        <v>-0.63491239621269902</v>
      </c>
      <c r="BD92" s="11">
        <v>-1.2544360114491113</v>
      </c>
      <c r="BE92" s="11">
        <v>0.51614121131925872</v>
      </c>
      <c r="BF92" s="11">
        <v>2.0385428332262649</v>
      </c>
      <c r="BG92" s="11">
        <v>-1.3447269959919721</v>
      </c>
      <c r="BH92" s="11">
        <v>-0.68273167055467088</v>
      </c>
      <c r="BI92" s="11">
        <v>3.2675643156858811</v>
      </c>
      <c r="BJ92" s="11">
        <v>2.5170820539552796</v>
      </c>
      <c r="BK92" s="11">
        <v>7099</v>
      </c>
    </row>
    <row r="93" spans="1:63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 s="11">
        <v>-0.71583749607049274</v>
      </c>
      <c r="AY93" s="11">
        <v>-0.70909582509408997</v>
      </c>
      <c r="AZ93" s="11">
        <v>-0.77784552841066368</v>
      </c>
      <c r="BA93" s="11">
        <v>0.31721505301204267</v>
      </c>
      <c r="BB93" s="11">
        <v>-1.2244864493998966</v>
      </c>
      <c r="BC93" s="11">
        <v>-0.81151625133292049</v>
      </c>
      <c r="BD93" s="11">
        <v>-0.66368940447810487</v>
      </c>
      <c r="BE93" s="11">
        <v>-0.15732451349263016</v>
      </c>
      <c r="BF93" s="11">
        <v>0.44001981422711661</v>
      </c>
      <c r="BG93" s="11">
        <v>-0.95123530772760012</v>
      </c>
      <c r="BH93" s="11">
        <v>0.15850044042178224</v>
      </c>
      <c r="BI93" s="11">
        <v>0.88839712661807946</v>
      </c>
      <c r="BJ93" s="11">
        <v>0.94573080072478677</v>
      </c>
      <c r="BK93" s="11">
        <v>6649</v>
      </c>
    </row>
    <row r="94" spans="1:63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1</v>
      </c>
      <c r="AC94">
        <v>0</v>
      </c>
      <c r="AD94">
        <v>1</v>
      </c>
      <c r="AE94">
        <v>1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1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  <c r="AX94" s="11">
        <v>-0.71583749607049274</v>
      </c>
      <c r="AY94" s="11">
        <v>-0.70909582509408997</v>
      </c>
      <c r="AZ94" s="11">
        <v>-0.77784552841066368</v>
      </c>
      <c r="BA94" s="11">
        <v>0.31721505301204267</v>
      </c>
      <c r="BB94" s="11">
        <v>-1.1860751561233374</v>
      </c>
      <c r="BC94" s="11">
        <v>-0.81151625133292049</v>
      </c>
      <c r="BD94" s="11">
        <v>-0.66368940447810487</v>
      </c>
      <c r="BE94" s="11">
        <v>-0.15732451349263016</v>
      </c>
      <c r="BF94" s="11">
        <v>0.44001981422711661</v>
      </c>
      <c r="BG94" s="11">
        <v>-0.95123530772760012</v>
      </c>
      <c r="BH94" s="11">
        <v>0.15850044042178224</v>
      </c>
      <c r="BI94" s="11">
        <v>0.88839712661807946</v>
      </c>
      <c r="BJ94" s="11">
        <v>0.94573080072478677</v>
      </c>
      <c r="BK94" s="11">
        <v>6849</v>
      </c>
    </row>
    <row r="95" spans="1:63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1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1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 s="11">
        <v>-0.71583749607049274</v>
      </c>
      <c r="AY95" s="11">
        <v>-0.31201323154575639</v>
      </c>
      <c r="AZ95" s="11">
        <v>-0.77784552841066368</v>
      </c>
      <c r="BA95" s="11">
        <v>-9.2030295430196821E-2</v>
      </c>
      <c r="BB95" s="11">
        <v>-1.0209065950341323</v>
      </c>
      <c r="BC95" s="11">
        <v>-0.81151625133292049</v>
      </c>
      <c r="BD95" s="11">
        <v>-0.66368940447810487</v>
      </c>
      <c r="BE95" s="11">
        <v>-0.15732451349263016</v>
      </c>
      <c r="BF95" s="11">
        <v>0.44001981422711661</v>
      </c>
      <c r="BG95" s="11">
        <v>-0.95123530772760012</v>
      </c>
      <c r="BH95" s="11">
        <v>0.15850044042178224</v>
      </c>
      <c r="BI95" s="11">
        <v>0.88839712661807946</v>
      </c>
      <c r="BJ95" s="11">
        <v>0.94573080072478677</v>
      </c>
      <c r="BK95" s="11">
        <v>7349</v>
      </c>
    </row>
    <row r="96" spans="1:63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1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  <c r="AX96" s="11">
        <v>-0.71583749607049274</v>
      </c>
      <c r="AY96" s="11">
        <v>-0.70909582509408997</v>
      </c>
      <c r="AZ96" s="11">
        <v>-0.77784552841066368</v>
      </c>
      <c r="BA96" s="11">
        <v>0.31721505301204267</v>
      </c>
      <c r="BB96" s="11">
        <v>-1.1611078154935737</v>
      </c>
      <c r="BC96" s="11">
        <v>-0.81151625133292049</v>
      </c>
      <c r="BD96" s="11">
        <v>-0.66368940447810487</v>
      </c>
      <c r="BE96" s="11">
        <v>-0.15732451349263016</v>
      </c>
      <c r="BF96" s="11">
        <v>0.44001981422711661</v>
      </c>
      <c r="BG96" s="11">
        <v>-0.95123530772760012</v>
      </c>
      <c r="BH96" s="11">
        <v>0.15850044042178224</v>
      </c>
      <c r="BI96" s="11">
        <v>0.88839712661807946</v>
      </c>
      <c r="BJ96" s="11">
        <v>0.94573080072478677</v>
      </c>
      <c r="BK96" s="11">
        <v>7299</v>
      </c>
    </row>
    <row r="97" spans="1:63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0</v>
      </c>
      <c r="AK97">
        <v>1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 s="11">
        <v>-0.71583749607049274</v>
      </c>
      <c r="AY97" s="11">
        <v>-0.68478464589725452</v>
      </c>
      <c r="AZ97" s="11">
        <v>-0.77784552841066368</v>
      </c>
      <c r="BA97" s="11">
        <v>-0.17387936511864588</v>
      </c>
      <c r="BB97" s="11">
        <v>-1.0132243363788205</v>
      </c>
      <c r="BC97" s="11">
        <v>-0.81151625133292049</v>
      </c>
      <c r="BD97" s="11">
        <v>-0.66368940447810487</v>
      </c>
      <c r="BE97" s="11">
        <v>-0.15732451349263016</v>
      </c>
      <c r="BF97" s="11">
        <v>0.44001981422711661</v>
      </c>
      <c r="BG97" s="11">
        <v>-0.95123530772760012</v>
      </c>
      <c r="BH97" s="11">
        <v>0.15850044042178224</v>
      </c>
      <c r="BI97" s="11">
        <v>0.88839712661807946</v>
      </c>
      <c r="BJ97" s="11">
        <v>0.94573080072478677</v>
      </c>
      <c r="BK97" s="11">
        <v>7799</v>
      </c>
    </row>
    <row r="98" spans="1:63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1</v>
      </c>
      <c r="AC98">
        <v>0</v>
      </c>
      <c r="AD98">
        <v>1</v>
      </c>
      <c r="AE98">
        <v>1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1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  <c r="AX98" s="11">
        <v>-0.71583749607049274</v>
      </c>
      <c r="AY98" s="11">
        <v>-0.70909582509408997</v>
      </c>
      <c r="AZ98" s="11">
        <v>-0.77784552841066368</v>
      </c>
      <c r="BA98" s="11">
        <v>0.31721505301204267</v>
      </c>
      <c r="BB98" s="11">
        <v>-1.1226965222170144</v>
      </c>
      <c r="BC98" s="11">
        <v>-0.81151625133292049</v>
      </c>
      <c r="BD98" s="11">
        <v>-0.66368940447810487</v>
      </c>
      <c r="BE98" s="11">
        <v>-0.15732451349263016</v>
      </c>
      <c r="BF98" s="11">
        <v>0.44001981422711661</v>
      </c>
      <c r="BG98" s="11">
        <v>-0.95123530772760012</v>
      </c>
      <c r="BH98" s="11">
        <v>0.15850044042178224</v>
      </c>
      <c r="BI98" s="11">
        <v>0.88839712661807946</v>
      </c>
      <c r="BJ98" s="11">
        <v>0.94573080072478677</v>
      </c>
      <c r="BK98" s="11">
        <v>7499</v>
      </c>
    </row>
    <row r="99" spans="1:63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1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 s="11">
        <v>-0.71583749607049274</v>
      </c>
      <c r="AY99" s="11">
        <v>-0.31201323154575639</v>
      </c>
      <c r="AZ99" s="11">
        <v>-0.77784552841066368</v>
      </c>
      <c r="BA99" s="11">
        <v>-9.2030295430196821E-2</v>
      </c>
      <c r="BB99" s="11">
        <v>-0.99593925440436881</v>
      </c>
      <c r="BC99" s="11">
        <v>-0.81151625133292049</v>
      </c>
      <c r="BD99" s="11">
        <v>-0.66368940447810487</v>
      </c>
      <c r="BE99" s="11">
        <v>-0.15732451349263016</v>
      </c>
      <c r="BF99" s="11">
        <v>0.44001981422711661</v>
      </c>
      <c r="BG99" s="11">
        <v>-0.95123530772760012</v>
      </c>
      <c r="BH99" s="11">
        <v>0.15850044042178224</v>
      </c>
      <c r="BI99" s="11">
        <v>0.88839712661807946</v>
      </c>
      <c r="BJ99" s="11">
        <v>0.94573080072478677</v>
      </c>
      <c r="BK99" s="11">
        <v>7999</v>
      </c>
    </row>
    <row r="100" spans="1:63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1</v>
      </c>
      <c r="AJ100">
        <v>0</v>
      </c>
      <c r="AK100">
        <v>1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 s="11">
        <v>-0.61384153659563889</v>
      </c>
      <c r="AY100" s="11">
        <v>-0.94410389066351352</v>
      </c>
      <c r="AZ100" s="11">
        <v>-0.77784552841066368</v>
      </c>
      <c r="BA100" s="11">
        <v>-0.17387936511864588</v>
      </c>
      <c r="BB100" s="11">
        <v>-1.0516356296553797</v>
      </c>
      <c r="BC100" s="11">
        <v>-0.81151625133292049</v>
      </c>
      <c r="BD100" s="11">
        <v>-0.66368940447810487</v>
      </c>
      <c r="BE100" s="11">
        <v>-0.15732451349263016</v>
      </c>
      <c r="BF100" s="11">
        <v>0.44001981422711661</v>
      </c>
      <c r="BG100" s="11">
        <v>-0.95123530772760012</v>
      </c>
      <c r="BH100" s="11">
        <v>0.15850044042178224</v>
      </c>
      <c r="BI100" s="11">
        <v>0.88839712661807946</v>
      </c>
      <c r="BJ100" s="11">
        <v>0.94573080072478677</v>
      </c>
      <c r="BK100" s="11">
        <v>8249</v>
      </c>
    </row>
    <row r="101" spans="1:63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1</v>
      </c>
      <c r="AC101">
        <v>0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0</v>
      </c>
      <c r="AK101">
        <v>1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 s="11">
        <v>-0.25685567843364582</v>
      </c>
      <c r="AY101" s="11">
        <v>-5.2693986779495092E-2</v>
      </c>
      <c r="AZ101" s="11">
        <v>-0.11678048057570348</v>
      </c>
      <c r="BA101" s="11">
        <v>0.39906412270049169</v>
      </c>
      <c r="BB101" s="11">
        <v>-0.4447371958857429</v>
      </c>
      <c r="BC101" s="11">
        <v>-0.13453480670540471</v>
      </c>
      <c r="BD101" s="11">
        <v>9.0052836427933472E-4</v>
      </c>
      <c r="BE101" s="11">
        <v>0.51614121131925872</v>
      </c>
      <c r="BF101" s="11">
        <v>-0.62566219843898285</v>
      </c>
      <c r="BG101" s="11">
        <v>-0.16425193119885628</v>
      </c>
      <c r="BH101" s="11">
        <v>0.15850044042178224</v>
      </c>
      <c r="BI101" s="11">
        <v>0.27441849718122735</v>
      </c>
      <c r="BJ101" s="11">
        <v>0.49677329980178886</v>
      </c>
      <c r="BK101" s="11">
        <v>8949</v>
      </c>
    </row>
    <row r="102" spans="1:63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1</v>
      </c>
      <c r="AE102">
        <v>1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1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</v>
      </c>
      <c r="AX102" s="11">
        <v>-0.25685567843364582</v>
      </c>
      <c r="AY102" s="11">
        <v>-5.2693986779495092E-2</v>
      </c>
      <c r="AZ102" s="11">
        <v>-0.11678048057570348</v>
      </c>
      <c r="BA102" s="11">
        <v>0.39906412270049169</v>
      </c>
      <c r="BB102" s="11">
        <v>-0.48698961848995809</v>
      </c>
      <c r="BC102" s="11">
        <v>-0.13453480670540471</v>
      </c>
      <c r="BD102" s="11">
        <v>9.0052836427933472E-4</v>
      </c>
      <c r="BE102" s="11">
        <v>0.51614121131925872</v>
      </c>
      <c r="BF102" s="11">
        <v>-0.62566219843898285</v>
      </c>
      <c r="BG102" s="11">
        <v>-0.16425193119885628</v>
      </c>
      <c r="BH102" s="11">
        <v>0.15850044042178224</v>
      </c>
      <c r="BI102" s="11">
        <v>0.27441849718122735</v>
      </c>
      <c r="BJ102" s="11">
        <v>0.49677329980178886</v>
      </c>
      <c r="BK102" s="11">
        <v>9549</v>
      </c>
    </row>
    <row r="103" spans="1:63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0</v>
      </c>
      <c r="AX103" s="11">
        <v>0.28712277209891346</v>
      </c>
      <c r="AY103" s="11">
        <v>0.61991530433299014</v>
      </c>
      <c r="AZ103" s="11">
        <v>0.49706563527104142</v>
      </c>
      <c r="BA103" s="11">
        <v>0.56276226207738689</v>
      </c>
      <c r="BB103" s="11">
        <v>1.036018159925618</v>
      </c>
      <c r="BC103" s="11">
        <v>1.6609377203501805</v>
      </c>
      <c r="BD103" s="11">
        <v>0.37011715772115944</v>
      </c>
      <c r="BE103" s="11">
        <v>-0.23215403847172891</v>
      </c>
      <c r="BF103" s="11">
        <v>-3.3616635846705621E-2</v>
      </c>
      <c r="BG103" s="11">
        <v>1.3816082726968906</v>
      </c>
      <c r="BH103" s="11">
        <v>0.15850044042178224</v>
      </c>
      <c r="BI103" s="11">
        <v>-1.2605280764109028</v>
      </c>
      <c r="BJ103" s="11">
        <v>-1.2990567038902028</v>
      </c>
      <c r="BK103" s="11">
        <v>13499</v>
      </c>
    </row>
    <row r="104" spans="1:63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1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1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 s="11">
        <v>0.28712277209891346</v>
      </c>
      <c r="AY104" s="11">
        <v>0.85492336990241369</v>
      </c>
      <c r="AZ104" s="11">
        <v>0.49706563527104142</v>
      </c>
      <c r="BA104" s="11">
        <v>0.97200761051962636</v>
      </c>
      <c r="BB104" s="11">
        <v>1.4220516573550388</v>
      </c>
      <c r="BC104" s="11">
        <v>1.6609377203501805</v>
      </c>
      <c r="BD104" s="11">
        <v>0.37011715772115944</v>
      </c>
      <c r="BE104" s="11">
        <v>-0.23215403847172891</v>
      </c>
      <c r="BF104" s="11">
        <v>-3.3616635846705621E-2</v>
      </c>
      <c r="BG104" s="11">
        <v>1.3816082726968906</v>
      </c>
      <c r="BH104" s="11">
        <v>0.15850044042178224</v>
      </c>
      <c r="BI104" s="11">
        <v>-1.2605280764109028</v>
      </c>
      <c r="BJ104" s="11">
        <v>-1.2990567038902028</v>
      </c>
      <c r="BK104" s="11">
        <v>14399</v>
      </c>
    </row>
    <row r="105" spans="1:63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1</v>
      </c>
      <c r="AC105">
        <v>0</v>
      </c>
      <c r="AD105">
        <v>1</v>
      </c>
      <c r="AE105">
        <v>1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0</v>
      </c>
      <c r="AX105" s="11">
        <v>0.28712277209891346</v>
      </c>
      <c r="AY105" s="11">
        <v>0.85492336990241369</v>
      </c>
      <c r="AZ105" s="11">
        <v>0.49706563527104142</v>
      </c>
      <c r="BA105" s="11">
        <v>0.56276226207738689</v>
      </c>
      <c r="BB105" s="11">
        <v>0.96879839669163914</v>
      </c>
      <c r="BC105" s="11">
        <v>1.6609377203501805</v>
      </c>
      <c r="BD105" s="11">
        <v>0.37011715772115944</v>
      </c>
      <c r="BE105" s="11">
        <v>-0.23215403847172891</v>
      </c>
      <c r="BF105" s="11">
        <v>-3.3616635846705621E-2</v>
      </c>
      <c r="BG105" s="11">
        <v>1.3816082726968906</v>
      </c>
      <c r="BH105" s="11">
        <v>0.15850044042178224</v>
      </c>
      <c r="BI105" s="11">
        <v>-0.95353876169247687</v>
      </c>
      <c r="BJ105" s="11">
        <v>-0.85009920296720487</v>
      </c>
      <c r="BK105" s="11">
        <v>13499</v>
      </c>
    </row>
    <row r="106" spans="1:63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1</v>
      </c>
      <c r="AK106">
        <v>1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 s="11">
        <v>-1.2598159466030521</v>
      </c>
      <c r="AY106" s="11">
        <v>-0.27149459955102828</v>
      </c>
      <c r="AZ106" s="11">
        <v>1.1581306831060016</v>
      </c>
      <c r="BA106" s="11">
        <v>-1.6471626195107056</v>
      </c>
      <c r="BB106" s="11">
        <v>0.98992460799374682</v>
      </c>
      <c r="BC106" s="11">
        <v>1.6609377203501805</v>
      </c>
      <c r="BD106" s="11">
        <v>0.37011715772115944</v>
      </c>
      <c r="BE106" s="11">
        <v>-0.23215403847172891</v>
      </c>
      <c r="BF106" s="11">
        <v>-3.3616635846705621E-2</v>
      </c>
      <c r="BG106" s="11">
        <v>1.6064606659908174</v>
      </c>
      <c r="BH106" s="11">
        <v>0.15850044042178224</v>
      </c>
      <c r="BI106" s="11">
        <v>-0.95353876169247687</v>
      </c>
      <c r="BJ106" s="11">
        <v>-0.85009920296720487</v>
      </c>
      <c r="BK106" s="11">
        <v>17199</v>
      </c>
    </row>
    <row r="107" spans="1:63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1</v>
      </c>
      <c r="AC107">
        <v>1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1</v>
      </c>
      <c r="AK107">
        <v>1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0</v>
      </c>
      <c r="AX107" s="11">
        <v>-1.2598159466030521</v>
      </c>
      <c r="AY107" s="11">
        <v>-0.27149459955102828</v>
      </c>
      <c r="AZ107" s="11">
        <v>1.1581306831060016</v>
      </c>
      <c r="BA107" s="11">
        <v>-1.6471626195107056</v>
      </c>
      <c r="BB107" s="11">
        <v>1.1205230051340485</v>
      </c>
      <c r="BC107" s="11">
        <v>1.6609377203501805</v>
      </c>
      <c r="BD107" s="11">
        <v>0.37011715772115944</v>
      </c>
      <c r="BE107" s="11">
        <v>-0.23215403847172891</v>
      </c>
      <c r="BF107" s="11">
        <v>-1.4545259860681714</v>
      </c>
      <c r="BG107" s="11">
        <v>2.3091243950343388</v>
      </c>
      <c r="BH107" s="11">
        <v>0.15850044042178224</v>
      </c>
      <c r="BI107" s="11">
        <v>-1.2605280764109028</v>
      </c>
      <c r="BJ107" s="11">
        <v>-1.1494042035825369</v>
      </c>
      <c r="BK107" s="11">
        <v>19699</v>
      </c>
    </row>
    <row r="108" spans="1:63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1</v>
      </c>
      <c r="AK108">
        <v>1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 s="11">
        <v>8.3130853149203432E-2</v>
      </c>
      <c r="AY108" s="11">
        <v>0.36059605956673119</v>
      </c>
      <c r="AZ108" s="11">
        <v>1.1581306831060016</v>
      </c>
      <c r="BA108" s="11">
        <v>-1.6471626195107056</v>
      </c>
      <c r="BB108" s="11">
        <v>1.1205230051340485</v>
      </c>
      <c r="BC108" s="11">
        <v>1.6609377203501805</v>
      </c>
      <c r="BD108" s="11">
        <v>0.37011715772115944</v>
      </c>
      <c r="BE108" s="11">
        <v>-0.23215403847172891</v>
      </c>
      <c r="BF108" s="11">
        <v>-3.3616635846705621E-2</v>
      </c>
      <c r="BG108" s="11">
        <v>1.6064606659908174</v>
      </c>
      <c r="BH108" s="11">
        <v>0.15850044042178224</v>
      </c>
      <c r="BI108" s="11">
        <v>-0.95353876169247687</v>
      </c>
      <c r="BJ108" s="11">
        <v>-0.85009920296720487</v>
      </c>
      <c r="BK108" s="11">
        <v>18399</v>
      </c>
    </row>
    <row r="109" spans="1:63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1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1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1</v>
      </c>
      <c r="AX109" s="11">
        <v>1.562072265534598</v>
      </c>
      <c r="AY109" s="11">
        <v>1.0251016242802713</v>
      </c>
      <c r="AZ109" s="11">
        <v>1.3942253430470579</v>
      </c>
      <c r="BA109" s="11">
        <v>1.2175548195849706</v>
      </c>
      <c r="BB109" s="11">
        <v>0.89197581013852056</v>
      </c>
      <c r="BC109" s="11">
        <v>-0.13453480670540471</v>
      </c>
      <c r="BD109" s="11">
        <v>0.48088214652822264</v>
      </c>
      <c r="BE109" s="11">
        <v>-0.53147213838812402</v>
      </c>
      <c r="BF109" s="11">
        <v>-0.74407131095743795</v>
      </c>
      <c r="BG109" s="11">
        <v>-0.16425193119885628</v>
      </c>
      <c r="BH109" s="11">
        <v>-0.26211561506644432</v>
      </c>
      <c r="BI109" s="11">
        <v>-0.95353876169247687</v>
      </c>
      <c r="BJ109" s="11">
        <v>-0.99975170327487084</v>
      </c>
      <c r="BK109" s="11">
        <v>11900</v>
      </c>
    </row>
    <row r="110" spans="1:63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1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1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</v>
      </c>
      <c r="AX110" s="11">
        <v>1.562072265534598</v>
      </c>
      <c r="AY110" s="11">
        <v>1.0251016242802713</v>
      </c>
      <c r="AZ110" s="11">
        <v>1.3942253430470579</v>
      </c>
      <c r="BA110" s="11">
        <v>1.2175548195849706</v>
      </c>
      <c r="BB110" s="11">
        <v>1.2319157556360703</v>
      </c>
      <c r="BC110" s="11">
        <v>0.80735242060244328</v>
      </c>
      <c r="BD110" s="11">
        <v>1.367002056984735</v>
      </c>
      <c r="BE110" s="11">
        <v>0.70321502376700484</v>
      </c>
      <c r="BF110" s="11">
        <v>2.0385428332262649</v>
      </c>
      <c r="BG110" s="11">
        <v>-0.22046502952233799</v>
      </c>
      <c r="BH110" s="11">
        <v>-2.0497338508914069</v>
      </c>
      <c r="BI110" s="11">
        <v>0.42791315454044038</v>
      </c>
      <c r="BJ110" s="11">
        <v>0.34712079949412289</v>
      </c>
      <c r="BK110" s="11">
        <v>13200</v>
      </c>
    </row>
    <row r="111" spans="1:63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1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1</v>
      </c>
      <c r="AL111">
        <v>0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 s="11">
        <v>2.6330298400205727</v>
      </c>
      <c r="AY111" s="11">
        <v>2.0137562449516384</v>
      </c>
      <c r="AZ111" s="11">
        <v>1.3942253430470579</v>
      </c>
      <c r="BA111" s="11">
        <v>2.0360455164694495</v>
      </c>
      <c r="BB111" s="11">
        <v>1.2952943895423932</v>
      </c>
      <c r="BC111" s="11">
        <v>-0.13453480670540471</v>
      </c>
      <c r="BD111" s="11">
        <v>0.48088214652822264</v>
      </c>
      <c r="BE111" s="11">
        <v>-0.53147213838812402</v>
      </c>
      <c r="BF111" s="11">
        <v>-0.74407131095743795</v>
      </c>
      <c r="BG111" s="11">
        <v>-0.16425193119885628</v>
      </c>
      <c r="BH111" s="11">
        <v>-0.26211561506644432</v>
      </c>
      <c r="BI111" s="11">
        <v>-0.95353876169247687</v>
      </c>
      <c r="BJ111" s="11">
        <v>-0.99975170327487084</v>
      </c>
      <c r="BK111" s="11">
        <v>12440</v>
      </c>
    </row>
    <row r="112" spans="1:63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1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</v>
      </c>
      <c r="AX112" s="11">
        <v>2.6330298400205727</v>
      </c>
      <c r="AY112" s="11">
        <v>2.0137562449516384</v>
      </c>
      <c r="AZ112" s="11">
        <v>1.3942253430470579</v>
      </c>
      <c r="BA112" s="11">
        <v>2.0360455164694495</v>
      </c>
      <c r="BB112" s="11">
        <v>1.6794073223079862</v>
      </c>
      <c r="BC112" s="11">
        <v>0.80735242060244328</v>
      </c>
      <c r="BD112" s="11">
        <v>1.367002056984735</v>
      </c>
      <c r="BE112" s="11">
        <v>0.70321502376700484</v>
      </c>
      <c r="BF112" s="11">
        <v>2.0385428332262649</v>
      </c>
      <c r="BG112" s="11">
        <v>-0.22046502952233799</v>
      </c>
      <c r="BH112" s="11">
        <v>-2.0497338508914069</v>
      </c>
      <c r="BI112" s="11">
        <v>-3.2570817537198683E-2</v>
      </c>
      <c r="BJ112" s="11">
        <v>-0.85009920296720487</v>
      </c>
      <c r="BK112" s="11">
        <v>13860</v>
      </c>
    </row>
    <row r="113" spans="1:63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1</v>
      </c>
      <c r="AC113">
        <v>0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</v>
      </c>
      <c r="AX113" s="11">
        <v>1.562072265534598</v>
      </c>
      <c r="AY113" s="11">
        <v>1.0251016242802713</v>
      </c>
      <c r="AZ113" s="11">
        <v>1.3942253430470579</v>
      </c>
      <c r="BA113" s="11">
        <v>1.2175548195849706</v>
      </c>
      <c r="BB113" s="11">
        <v>0.99760686664905862</v>
      </c>
      <c r="BC113" s="11">
        <v>-0.13453480670540471</v>
      </c>
      <c r="BD113" s="11">
        <v>0.48088214652822264</v>
      </c>
      <c r="BE113" s="11">
        <v>-2.5144545503342388</v>
      </c>
      <c r="BF113" s="11">
        <v>-0.74407131095743795</v>
      </c>
      <c r="BG113" s="11">
        <v>-0.22046502952233799</v>
      </c>
      <c r="BH113" s="11">
        <v>-0.26211561506644432</v>
      </c>
      <c r="BI113" s="11">
        <v>-0.95353876169247687</v>
      </c>
      <c r="BJ113" s="11">
        <v>-0.99975170327487084</v>
      </c>
      <c r="BK113" s="11">
        <v>15580</v>
      </c>
    </row>
    <row r="114" spans="1:63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1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1</v>
      </c>
      <c r="AL114">
        <v>0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 s="11">
        <v>1.562072265534598</v>
      </c>
      <c r="AY114" s="11">
        <v>1.0251016242802713</v>
      </c>
      <c r="AZ114" s="11">
        <v>1.3942253430470579</v>
      </c>
      <c r="BA114" s="11">
        <v>1.2175548195849706</v>
      </c>
      <c r="BB114" s="11">
        <v>1.3375468121466083</v>
      </c>
      <c r="BC114" s="11">
        <v>0.80735242060244328</v>
      </c>
      <c r="BD114" s="11">
        <v>1.367002056984735</v>
      </c>
      <c r="BE114" s="11">
        <v>0.70321502376700484</v>
      </c>
      <c r="BF114" s="11">
        <v>2.0385428332262649</v>
      </c>
      <c r="BG114" s="11">
        <v>-0.22046502952233799</v>
      </c>
      <c r="BH114" s="11">
        <v>-2.0497338508914069</v>
      </c>
      <c r="BI114" s="11">
        <v>0.42791315454044038</v>
      </c>
      <c r="BJ114" s="11">
        <v>0.34712079949412289</v>
      </c>
      <c r="BK114" s="11">
        <v>16900</v>
      </c>
    </row>
    <row r="115" spans="1:63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1</v>
      </c>
      <c r="AL115">
        <v>0</v>
      </c>
      <c r="AM115">
        <v>0</v>
      </c>
      <c r="AN115">
        <v>0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</v>
      </c>
      <c r="AX115" s="11">
        <v>2.6330298400205727</v>
      </c>
      <c r="AY115" s="11">
        <v>2.0137562449516384</v>
      </c>
      <c r="AZ115" s="11">
        <v>1.3942253430470579</v>
      </c>
      <c r="BA115" s="11">
        <v>1.2175548195849706</v>
      </c>
      <c r="BB115" s="11">
        <v>1.4009254460529312</v>
      </c>
      <c r="BC115" s="11">
        <v>-0.13453480670540471</v>
      </c>
      <c r="BD115" s="11">
        <v>0.48088214652822264</v>
      </c>
      <c r="BE115" s="11">
        <v>-2.5144545503342388</v>
      </c>
      <c r="BF115" s="11">
        <v>-0.74407131095743795</v>
      </c>
      <c r="BG115" s="11">
        <v>-0.22046502952233799</v>
      </c>
      <c r="BH115" s="11">
        <v>-0.26211561506644432</v>
      </c>
      <c r="BI115" s="11">
        <v>-0.95353876169247687</v>
      </c>
      <c r="BJ115" s="11">
        <v>-0.99975170327487084</v>
      </c>
      <c r="BK115" s="11">
        <v>16695</v>
      </c>
    </row>
    <row r="116" spans="1:63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1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</v>
      </c>
      <c r="AX116" s="11">
        <v>2.6330298400205727</v>
      </c>
      <c r="AY116" s="11">
        <v>2.0137562449516384</v>
      </c>
      <c r="AZ116" s="11">
        <v>1.3942253430470579</v>
      </c>
      <c r="BA116" s="11">
        <v>2.0360455164694495</v>
      </c>
      <c r="BB116" s="11">
        <v>1.7850383788185242</v>
      </c>
      <c r="BC116" s="11">
        <v>0.80735242060244328</v>
      </c>
      <c r="BD116" s="11">
        <v>1.367002056984735</v>
      </c>
      <c r="BE116" s="11">
        <v>0.70321502376700484</v>
      </c>
      <c r="BF116" s="11">
        <v>2.0385428332262649</v>
      </c>
      <c r="BG116" s="11">
        <v>-0.22046502952233799</v>
      </c>
      <c r="BH116" s="11">
        <v>-2.0497338508914069</v>
      </c>
      <c r="BI116" s="11">
        <v>-3.2570817537198683E-2</v>
      </c>
      <c r="BJ116" s="11">
        <v>-0.85009920296720487</v>
      </c>
      <c r="BK116" s="11">
        <v>17075</v>
      </c>
    </row>
    <row r="117" spans="1:63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1</v>
      </c>
      <c r="AC117">
        <v>0</v>
      </c>
      <c r="AD117">
        <v>1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1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</v>
      </c>
      <c r="AX117" s="11">
        <v>1.562072265534598</v>
      </c>
      <c r="AY117" s="11">
        <v>1.0251016242802713</v>
      </c>
      <c r="AZ117" s="11">
        <v>1.3942253430470579</v>
      </c>
      <c r="BA117" s="11">
        <v>1.2175548195849706</v>
      </c>
      <c r="BB117" s="11">
        <v>0.99760686664905862</v>
      </c>
      <c r="BC117" s="11">
        <v>-0.13453480670540471</v>
      </c>
      <c r="BD117" s="11">
        <v>0.48088214652822264</v>
      </c>
      <c r="BE117" s="11">
        <v>-0.53147213838812402</v>
      </c>
      <c r="BF117" s="11">
        <v>-0.74407131095743795</v>
      </c>
      <c r="BG117" s="11">
        <v>-0.16425193119885628</v>
      </c>
      <c r="BH117" s="11">
        <v>-0.26211561506644432</v>
      </c>
      <c r="BI117" s="11">
        <v>-0.95353876169247687</v>
      </c>
      <c r="BJ117" s="11">
        <v>-0.99975170327487084</v>
      </c>
      <c r="BK117" s="11">
        <v>16630</v>
      </c>
    </row>
    <row r="118" spans="1:63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 s="11">
        <v>1.562072265534598</v>
      </c>
      <c r="AY118" s="11">
        <v>1.0251016242802713</v>
      </c>
      <c r="AZ118" s="11">
        <v>1.3942253430470579</v>
      </c>
      <c r="BA118" s="11">
        <v>1.2175548195849706</v>
      </c>
      <c r="BB118" s="11">
        <v>1.3375468121466083</v>
      </c>
      <c r="BC118" s="11">
        <v>0.80735242060244328</v>
      </c>
      <c r="BD118" s="11">
        <v>1.367002056984735</v>
      </c>
      <c r="BE118" s="11">
        <v>0.70321502376700484</v>
      </c>
      <c r="BF118" s="11">
        <v>-2.2241852174381309</v>
      </c>
      <c r="BG118" s="11">
        <v>-0.22046502952233799</v>
      </c>
      <c r="BH118" s="11">
        <v>-2.0497338508914069</v>
      </c>
      <c r="BI118" s="11">
        <v>0.42791315454044038</v>
      </c>
      <c r="BJ118" s="11">
        <v>0.34712079949412289</v>
      </c>
      <c r="BK118" s="11">
        <v>17950</v>
      </c>
    </row>
    <row r="119" spans="1:63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1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</v>
      </c>
      <c r="AX119" s="11">
        <v>1.5790715921137395</v>
      </c>
      <c r="AY119" s="11">
        <v>1.0251016242802713</v>
      </c>
      <c r="AZ119" s="11">
        <v>1.3470064110588427</v>
      </c>
      <c r="BA119" s="11">
        <v>0.93108307567540183</v>
      </c>
      <c r="BB119" s="11">
        <v>1.1032379231595968</v>
      </c>
      <c r="BC119" s="11">
        <v>0.27754085524177879</v>
      </c>
      <c r="BD119" s="11">
        <v>1.034707090563542</v>
      </c>
      <c r="BE119" s="11">
        <v>-0.45664261340902523</v>
      </c>
      <c r="BF119" s="11">
        <v>-2.2241852174381309</v>
      </c>
      <c r="BG119" s="11">
        <v>1.1005427810794819</v>
      </c>
      <c r="BH119" s="11">
        <v>0.99973255139823536</v>
      </c>
      <c r="BI119" s="11">
        <v>-1.1070334190516897</v>
      </c>
      <c r="BJ119" s="11">
        <v>-0.99975170327487084</v>
      </c>
      <c r="BK119" s="11">
        <v>18150</v>
      </c>
    </row>
    <row r="120" spans="1:63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1</v>
      </c>
      <c r="AJ120">
        <v>0</v>
      </c>
      <c r="AK120">
        <v>1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</v>
      </c>
      <c r="AX120" s="11">
        <v>-0.85183210870363191</v>
      </c>
      <c r="AY120" s="11">
        <v>-1.3573939370097396</v>
      </c>
      <c r="AZ120" s="11">
        <v>-0.77784552841066368</v>
      </c>
      <c r="BA120" s="11">
        <v>-1.1969927362242445</v>
      </c>
      <c r="BB120" s="11">
        <v>-1.2244864493998966</v>
      </c>
      <c r="BC120" s="11">
        <v>-1.0175540823065121</v>
      </c>
      <c r="BD120" s="11">
        <v>-1.3282793373204875</v>
      </c>
      <c r="BE120" s="11">
        <v>-0.38181308842992645</v>
      </c>
      <c r="BF120" s="11">
        <v>0.44001981422711661</v>
      </c>
      <c r="BG120" s="11">
        <v>-0.97934185688934094</v>
      </c>
      <c r="BH120" s="11">
        <v>0.78942452365412208</v>
      </c>
      <c r="BI120" s="11">
        <v>1.8093650707733575</v>
      </c>
      <c r="BJ120" s="11">
        <v>1.5443408019554508</v>
      </c>
      <c r="BK120" s="11">
        <v>5572</v>
      </c>
    </row>
    <row r="121" spans="1:63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1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1</v>
      </c>
      <c r="AJ121">
        <v>0</v>
      </c>
      <c r="AK121">
        <v>1</v>
      </c>
      <c r="AL121">
        <v>0</v>
      </c>
      <c r="AM121">
        <v>0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</v>
      </c>
      <c r="AX121" s="11">
        <v>-0.85183210870363191</v>
      </c>
      <c r="AY121" s="11">
        <v>-1.3573939370097396</v>
      </c>
      <c r="AZ121" s="11">
        <v>-0.77784552841066368</v>
      </c>
      <c r="BA121" s="11">
        <v>-1.1969927362242445</v>
      </c>
      <c r="BB121" s="11">
        <v>-0.82116786999602398</v>
      </c>
      <c r="BC121" s="11">
        <v>-0.78208227547955023</v>
      </c>
      <c r="BD121" s="11">
        <v>-1.1067493597063609</v>
      </c>
      <c r="BE121" s="11">
        <v>0.21682311140286367</v>
      </c>
      <c r="BF121" s="11">
        <v>-1.6913442111050825</v>
      </c>
      <c r="BG121" s="11">
        <v>-2.3719185390152029E-2</v>
      </c>
      <c r="BH121" s="11">
        <v>0.78942452365412208</v>
      </c>
      <c r="BI121" s="11">
        <v>-0.1860654748964117</v>
      </c>
      <c r="BJ121" s="11">
        <v>-0.10183670142887503</v>
      </c>
      <c r="BK121" s="11">
        <v>7957</v>
      </c>
    </row>
    <row r="122" spans="1:63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v>0</v>
      </c>
      <c r="AD122">
        <v>1</v>
      </c>
      <c r="AE122">
        <v>0</v>
      </c>
      <c r="AF122">
        <v>1</v>
      </c>
      <c r="AG122">
        <v>0</v>
      </c>
      <c r="AH122">
        <v>0</v>
      </c>
      <c r="AI122">
        <v>1</v>
      </c>
      <c r="AJ122">
        <v>0</v>
      </c>
      <c r="AK122">
        <v>1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</v>
      </c>
      <c r="AX122" s="11">
        <v>-0.85183210870363191</v>
      </c>
      <c r="AY122" s="11">
        <v>-1.3573939370097396</v>
      </c>
      <c r="AZ122" s="11">
        <v>-0.77784552841066368</v>
      </c>
      <c r="BA122" s="11">
        <v>-1.2788418059126907</v>
      </c>
      <c r="BB122" s="11">
        <v>-1.1303787808723262</v>
      </c>
      <c r="BC122" s="11">
        <v>-1.0175540823065121</v>
      </c>
      <c r="BD122" s="11">
        <v>-1.3282793373204875</v>
      </c>
      <c r="BE122" s="11">
        <v>-0.38181308842992645</v>
      </c>
      <c r="BF122" s="11">
        <v>0.44001981422711661</v>
      </c>
      <c r="BG122" s="11">
        <v>-0.97934185688934094</v>
      </c>
      <c r="BH122" s="11">
        <v>0.78942452365412208</v>
      </c>
      <c r="BI122" s="11">
        <v>0.88839712661807946</v>
      </c>
      <c r="BJ122" s="11">
        <v>1.0953833010324527</v>
      </c>
      <c r="BK122" s="11">
        <v>6229</v>
      </c>
    </row>
    <row r="123" spans="1:63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v>0</v>
      </c>
      <c r="AD123">
        <v>1</v>
      </c>
      <c r="AE123">
        <v>1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1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</v>
      </c>
      <c r="AX123" s="11">
        <v>-0.85183210870363191</v>
      </c>
      <c r="AY123" s="11">
        <v>-0.54702129711517755</v>
      </c>
      <c r="AZ123" s="11">
        <v>-0.77784552841066368</v>
      </c>
      <c r="BA123" s="11">
        <v>-1.1969927362242445</v>
      </c>
      <c r="BB123" s="11">
        <v>-1.0881263582681111</v>
      </c>
      <c r="BC123" s="11">
        <v>-1.0175540823065121</v>
      </c>
      <c r="BD123" s="11">
        <v>-1.3282793373204875</v>
      </c>
      <c r="BE123" s="11">
        <v>-0.38181308842992645</v>
      </c>
      <c r="BF123" s="11">
        <v>0.44001981422711661</v>
      </c>
      <c r="BG123" s="11">
        <v>-0.97934185688934094</v>
      </c>
      <c r="BH123" s="11">
        <v>0.78942452365412208</v>
      </c>
      <c r="BI123" s="11">
        <v>0.88839712661807946</v>
      </c>
      <c r="BJ123" s="11">
        <v>1.0953833010324527</v>
      </c>
      <c r="BK123" s="11">
        <v>6692</v>
      </c>
    </row>
    <row r="124" spans="1:63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1</v>
      </c>
      <c r="AC124">
        <v>0</v>
      </c>
      <c r="AD124">
        <v>1</v>
      </c>
      <c r="AE124">
        <v>1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1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</v>
      </c>
      <c r="AX124" s="11">
        <v>-0.85183210870363191</v>
      </c>
      <c r="AY124" s="11">
        <v>-0.54702129711517755</v>
      </c>
      <c r="AZ124" s="11">
        <v>-0.77784552841066368</v>
      </c>
      <c r="BA124" s="11">
        <v>-1.1969927362242445</v>
      </c>
      <c r="BB124" s="11">
        <v>-0.70017229617486221</v>
      </c>
      <c r="BC124" s="11">
        <v>-0.78208227547955023</v>
      </c>
      <c r="BD124" s="11">
        <v>-1.3282793373204875</v>
      </c>
      <c r="BE124" s="11">
        <v>-0.38181308842992645</v>
      </c>
      <c r="BF124" s="11">
        <v>0.44001981422711661</v>
      </c>
      <c r="BG124" s="11">
        <v>-0.97934185688934094</v>
      </c>
      <c r="BH124" s="11">
        <v>0.78942452365412208</v>
      </c>
      <c r="BI124" s="11">
        <v>0.88839712661807946</v>
      </c>
      <c r="BJ124" s="11">
        <v>1.0953833010324527</v>
      </c>
      <c r="BK124" s="11">
        <v>7609</v>
      </c>
    </row>
    <row r="125" spans="1:63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1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1</v>
      </c>
      <c r="AL125">
        <v>0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</v>
      </c>
      <c r="AX125" s="11">
        <v>0.78010324289404342</v>
      </c>
      <c r="AY125" s="11">
        <v>4.4550730007851452E-2</v>
      </c>
      <c r="AZ125" s="11">
        <v>-0.40009407250497503</v>
      </c>
      <c r="BA125" s="11">
        <v>2.4862153997559107</v>
      </c>
      <c r="BB125" s="11">
        <v>-3.9498051818042321E-2</v>
      </c>
      <c r="BC125" s="11">
        <v>-7.5666854998664212E-2</v>
      </c>
      <c r="BD125" s="11">
        <v>7.4743854235655355E-2</v>
      </c>
      <c r="BE125" s="11">
        <v>0.4787264488297085</v>
      </c>
      <c r="BF125" s="11">
        <v>-0.62566219843898285</v>
      </c>
      <c r="BG125" s="11">
        <v>-0.41721087365452392</v>
      </c>
      <c r="BH125" s="11">
        <v>-0.26211561506644432</v>
      </c>
      <c r="BI125" s="11">
        <v>-0.1860654748964117</v>
      </c>
      <c r="BJ125" s="11">
        <v>-0.10183670142887503</v>
      </c>
      <c r="BK125" s="11">
        <v>8921</v>
      </c>
    </row>
    <row r="126" spans="1:63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1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1</v>
      </c>
      <c r="AK126">
        <v>1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</v>
      </c>
      <c r="AX126" s="11">
        <v>-0.47784692396249728</v>
      </c>
      <c r="AY126" s="11">
        <v>-6.8901439577387716E-2</v>
      </c>
      <c r="AZ126" s="11">
        <v>0.40262777129461758</v>
      </c>
      <c r="BA126" s="11">
        <v>-1.442539945289586</v>
      </c>
      <c r="BB126" s="11">
        <v>0.50402174804527167</v>
      </c>
      <c r="BC126" s="11">
        <v>0.92508832401592433</v>
      </c>
      <c r="BD126" s="11">
        <v>0.96086376469216594</v>
      </c>
      <c r="BE126" s="11">
        <v>1.9753169484116821</v>
      </c>
      <c r="BF126" s="11">
        <v>-2.2241852174381309</v>
      </c>
      <c r="BG126" s="11">
        <v>1.1848624285647045</v>
      </c>
      <c r="BH126" s="11">
        <v>-0.26211561506644432</v>
      </c>
      <c r="BI126" s="11">
        <v>-0.95353876169247687</v>
      </c>
      <c r="BJ126" s="11">
        <v>-0.99975170327487084</v>
      </c>
      <c r="BK126" s="11">
        <v>12764</v>
      </c>
    </row>
    <row r="127" spans="1:63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1</v>
      </c>
      <c r="AK127">
        <v>1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  <c r="AX127" s="11">
        <v>-0.71583749607049274</v>
      </c>
      <c r="AY127" s="11">
        <v>-0.41736167473204805</v>
      </c>
      <c r="AZ127" s="11">
        <v>1.3470064110588427</v>
      </c>
      <c r="BA127" s="11">
        <v>-1.442539945289586</v>
      </c>
      <c r="BB127" s="11">
        <v>0.42719916149215309</v>
      </c>
      <c r="BC127" s="11">
        <v>0.77791844474907301</v>
      </c>
      <c r="BD127" s="11">
        <v>2.2531219674412455</v>
      </c>
      <c r="BE127" s="11">
        <v>-0.83079023830451904</v>
      </c>
      <c r="BF127" s="11">
        <v>0.55842892674557165</v>
      </c>
      <c r="BG127" s="11">
        <v>1.1286493302412228</v>
      </c>
      <c r="BH127" s="11">
        <v>0.78942452365412208</v>
      </c>
      <c r="BI127" s="11">
        <v>-0.95353876169247687</v>
      </c>
      <c r="BJ127" s="11">
        <v>-0.55079420235187293</v>
      </c>
      <c r="BK127" s="11">
        <v>22018</v>
      </c>
    </row>
    <row r="128" spans="1:63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 s="11">
        <v>-1.5658038250276158</v>
      </c>
      <c r="AY128" s="11">
        <v>-0.41736167473204805</v>
      </c>
      <c r="AZ128" s="11">
        <v>-0.21121834455212732</v>
      </c>
      <c r="BA128" s="11">
        <v>-0.86959645747045122</v>
      </c>
      <c r="BB128" s="11">
        <v>0.3849467388879379</v>
      </c>
      <c r="BC128" s="11">
        <v>2.0435794064439938</v>
      </c>
      <c r="BD128" s="11">
        <v>1.514688708727487</v>
      </c>
      <c r="BE128" s="11">
        <v>-1.6165002505850552</v>
      </c>
      <c r="BF128" s="11">
        <v>0.55842892674557165</v>
      </c>
      <c r="BG128" s="11">
        <v>2.3091243950343388</v>
      </c>
      <c r="BH128" s="11">
        <v>1.6306566346305751</v>
      </c>
      <c r="BI128" s="11">
        <v>-1.2605280764109028</v>
      </c>
      <c r="BJ128" s="11">
        <v>-0.85009920296720487</v>
      </c>
      <c r="BK128" s="11">
        <v>32528</v>
      </c>
    </row>
    <row r="129" spans="1:63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1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0</v>
      </c>
      <c r="AX129" s="11">
        <v>-1.5658038250276158</v>
      </c>
      <c r="AY129" s="11">
        <v>-0.41736167473204805</v>
      </c>
      <c r="AZ129" s="11">
        <v>-0.21121834455212732</v>
      </c>
      <c r="BA129" s="11">
        <v>-0.86959645747045122</v>
      </c>
      <c r="BB129" s="11">
        <v>0.3849467388879379</v>
      </c>
      <c r="BC129" s="11">
        <v>2.0435794064439938</v>
      </c>
      <c r="BD129" s="11">
        <v>1.514688708727487</v>
      </c>
      <c r="BE129" s="11">
        <v>-1.6165002505850552</v>
      </c>
      <c r="BF129" s="11">
        <v>0.55842892674557165</v>
      </c>
      <c r="BG129" s="11">
        <v>2.3091243950343388</v>
      </c>
      <c r="BH129" s="11">
        <v>1.6306566346305751</v>
      </c>
      <c r="BI129" s="11">
        <v>-1.2605280764109028</v>
      </c>
      <c r="BJ129" s="11">
        <v>-0.85009920296720487</v>
      </c>
      <c r="BK129" s="11">
        <v>34028</v>
      </c>
    </row>
    <row r="130" spans="1:63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0</v>
      </c>
      <c r="AJ130">
        <v>1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0</v>
      </c>
      <c r="AX130" s="11">
        <v>-1.5658038250276158</v>
      </c>
      <c r="AY130" s="11">
        <v>-0.41736167473204805</v>
      </c>
      <c r="AZ130" s="11">
        <v>-0.21121834455212732</v>
      </c>
      <c r="BA130" s="11">
        <v>-0.86959645747045122</v>
      </c>
      <c r="BB130" s="11">
        <v>0.46945158409636834</v>
      </c>
      <c r="BC130" s="11">
        <v>2.0435794064439938</v>
      </c>
      <c r="BD130" s="11">
        <v>1.514688708727487</v>
      </c>
      <c r="BE130" s="11">
        <v>-1.6165002505850552</v>
      </c>
      <c r="BF130" s="11">
        <v>0.55842892674557165</v>
      </c>
      <c r="BG130" s="11">
        <v>2.3091243950343388</v>
      </c>
      <c r="BH130" s="11">
        <v>1.6306566346305751</v>
      </c>
      <c r="BI130" s="11">
        <v>-1.2605280764109028</v>
      </c>
      <c r="BJ130" s="11">
        <v>-0.85009920296720487</v>
      </c>
      <c r="BK130" s="11">
        <v>37028</v>
      </c>
    </row>
    <row r="131" spans="1:63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 s="11">
        <v>-5.2863759483935777E-2</v>
      </c>
      <c r="AY131" s="11">
        <v>0.13369172039625282</v>
      </c>
      <c r="AZ131" s="11">
        <v>-2.6193838759509016</v>
      </c>
      <c r="BA131" s="11">
        <v>-1.3197663407569151</v>
      </c>
      <c r="BB131" s="11">
        <v>1.5564911838229964</v>
      </c>
      <c r="BC131" s="11">
        <v>2.3084851891243261</v>
      </c>
      <c r="BD131" s="11">
        <v>2.2531219674412455</v>
      </c>
      <c r="BE131" s="11">
        <v>-0.83079023830451904</v>
      </c>
      <c r="BF131" s="11">
        <v>1.1504744893378489</v>
      </c>
      <c r="BG131" s="11">
        <v>2.3091243950343388</v>
      </c>
      <c r="BH131" s="11">
        <v>1.3151945930144051</v>
      </c>
      <c r="BI131" s="11">
        <v>-1.2605280764109028</v>
      </c>
      <c r="BJ131" s="11">
        <v>-0.40114170204420696</v>
      </c>
      <c r="BK131" s="11">
        <v>31400.5</v>
      </c>
    </row>
    <row r="132" spans="1:63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1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1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 s="11">
        <v>-0.4438482708042143</v>
      </c>
      <c r="AY132" s="11">
        <v>0.60370785153509987</v>
      </c>
      <c r="AZ132" s="11">
        <v>0.49706563527104142</v>
      </c>
      <c r="BA132" s="11">
        <v>0.60368679692161142</v>
      </c>
      <c r="BB132" s="11">
        <v>4.5006793390388128E-2</v>
      </c>
      <c r="BC132" s="11">
        <v>0.21867290353503829</v>
      </c>
      <c r="BD132" s="11">
        <v>0.48088214652822264</v>
      </c>
      <c r="BE132" s="11">
        <v>1.9753169484116821</v>
      </c>
      <c r="BF132" s="11">
        <v>-0.38884397340207283</v>
      </c>
      <c r="BG132" s="11">
        <v>-0.36099777533104221</v>
      </c>
      <c r="BH132" s="11">
        <v>-5.1807587322331039E-2</v>
      </c>
      <c r="BI132" s="11">
        <v>-0.3395601322556247</v>
      </c>
      <c r="BJ132" s="11">
        <v>4.7815798878790942E-2</v>
      </c>
      <c r="BK132" s="11">
        <v>9295</v>
      </c>
    </row>
    <row r="133" spans="1:63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1</v>
      </c>
      <c r="AJ133">
        <v>0</v>
      </c>
      <c r="AK133">
        <v>1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 s="11">
        <v>-0.4438482708042143</v>
      </c>
      <c r="AY133" s="11">
        <v>0.22283271078465652</v>
      </c>
      <c r="AZ133" s="11">
        <v>0.54428456725925001</v>
      </c>
      <c r="BA133" s="11">
        <v>-1.3197663407569151</v>
      </c>
      <c r="BB133" s="11">
        <v>-0.18354040160513968</v>
      </c>
      <c r="BC133" s="11">
        <v>0.21867290353503829</v>
      </c>
      <c r="BD133" s="11">
        <v>0.48088214652822264</v>
      </c>
      <c r="BE133" s="11">
        <v>1.9753169484116821</v>
      </c>
      <c r="BF133" s="11">
        <v>-0.38884397340207283</v>
      </c>
      <c r="BG133" s="11">
        <v>-0.36099777533104221</v>
      </c>
      <c r="BH133" s="11">
        <v>-5.1807587322331039E-2</v>
      </c>
      <c r="BI133" s="11">
        <v>-0.3395601322556247</v>
      </c>
      <c r="BJ133" s="11">
        <v>4.7815798878790942E-2</v>
      </c>
      <c r="BK133" s="11">
        <v>9895</v>
      </c>
    </row>
    <row r="134" spans="1:63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0</v>
      </c>
      <c r="AH134">
        <v>0</v>
      </c>
      <c r="AI134">
        <v>1</v>
      </c>
      <c r="AJ134">
        <v>0</v>
      </c>
      <c r="AK134">
        <v>1</v>
      </c>
      <c r="AL134">
        <v>0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</v>
      </c>
      <c r="AX134" s="11">
        <v>6.6131526570059523E-2</v>
      </c>
      <c r="AY134" s="11">
        <v>1.0169978978813261</v>
      </c>
      <c r="AZ134" s="11">
        <v>0.49706563527104142</v>
      </c>
      <c r="BA134" s="11">
        <v>0.97200761051962636</v>
      </c>
      <c r="BB134" s="11">
        <v>0.19673140183279733</v>
      </c>
      <c r="BC134" s="11">
        <v>-0.10510083085203446</v>
      </c>
      <c r="BD134" s="11">
        <v>0.77625545001372676</v>
      </c>
      <c r="BE134" s="11">
        <v>-0.9804492882627166</v>
      </c>
      <c r="BF134" s="11">
        <v>0.3334516129605069</v>
      </c>
      <c r="BG134" s="11">
        <v>0.20113320790377476</v>
      </c>
      <c r="BH134" s="11">
        <v>0.26365445429383888</v>
      </c>
      <c r="BI134" s="11">
        <v>-0.64654944697405081</v>
      </c>
      <c r="BJ134" s="11">
        <v>-0.40114170204420696</v>
      </c>
      <c r="BK134" s="11">
        <v>11850</v>
      </c>
    </row>
    <row r="135" spans="1:63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1</v>
      </c>
      <c r="AC135">
        <v>0</v>
      </c>
      <c r="AD135">
        <v>1</v>
      </c>
      <c r="AE135">
        <v>1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1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1</v>
      </c>
      <c r="AX135" s="11">
        <v>6.6131526570059523E-2</v>
      </c>
      <c r="AY135" s="11">
        <v>1.0169978978813261</v>
      </c>
      <c r="AZ135" s="11">
        <v>0.49706563527104142</v>
      </c>
      <c r="BA135" s="11">
        <v>0.97200761051962636</v>
      </c>
      <c r="BB135" s="11">
        <v>0.26779229439443203</v>
      </c>
      <c r="BC135" s="11">
        <v>-0.10510083085203446</v>
      </c>
      <c r="BD135" s="11">
        <v>0.77625545001372676</v>
      </c>
      <c r="BE135" s="11">
        <v>-0.9804492882627166</v>
      </c>
      <c r="BF135" s="11">
        <v>0.32161070170866157</v>
      </c>
      <c r="BG135" s="11">
        <v>0.20113320790377476</v>
      </c>
      <c r="BH135" s="11">
        <v>0.26365445429383888</v>
      </c>
      <c r="BI135" s="11">
        <v>-0.64654944697405081</v>
      </c>
      <c r="BJ135" s="11">
        <v>-0.40114170204420696</v>
      </c>
      <c r="BK135" s="11">
        <v>12170</v>
      </c>
    </row>
    <row r="136" spans="1:63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1</v>
      </c>
      <c r="AJ136">
        <v>0</v>
      </c>
      <c r="AK136">
        <v>1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</v>
      </c>
      <c r="AX136" s="11">
        <v>6.6131526570059523E-2</v>
      </c>
      <c r="AY136" s="11">
        <v>1.0169978978813261</v>
      </c>
      <c r="AZ136" s="11">
        <v>0.49706563527104142</v>
      </c>
      <c r="BA136" s="11">
        <v>0.97200761051962636</v>
      </c>
      <c r="BB136" s="11">
        <v>0.2908390703603676</v>
      </c>
      <c r="BC136" s="11">
        <v>-0.10510083085203446</v>
      </c>
      <c r="BD136" s="11">
        <v>-2.9159108435550709</v>
      </c>
      <c r="BE136" s="11">
        <v>-2.5144545503342388</v>
      </c>
      <c r="BF136" s="11">
        <v>0.32161070170866157</v>
      </c>
      <c r="BG136" s="11">
        <v>0.20113320790377476</v>
      </c>
      <c r="BH136" s="11">
        <v>0.26365445429383888</v>
      </c>
      <c r="BI136" s="11">
        <v>-0.64654944697405081</v>
      </c>
      <c r="BJ136" s="11">
        <v>-0.40114170204420696</v>
      </c>
      <c r="BK136" s="11">
        <v>15040</v>
      </c>
    </row>
    <row r="137" spans="1:63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1</v>
      </c>
      <c r="AC137">
        <v>0</v>
      </c>
      <c r="AD137">
        <v>1</v>
      </c>
      <c r="AE137">
        <v>1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1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  <c r="AX137" s="11">
        <v>6.6131526570059523E-2</v>
      </c>
      <c r="AY137" s="11">
        <v>1.0169978978813261</v>
      </c>
      <c r="AZ137" s="11">
        <v>0.49706563527104142</v>
      </c>
      <c r="BA137" s="11">
        <v>0.97200761051962636</v>
      </c>
      <c r="BB137" s="11">
        <v>0.3887878682155938</v>
      </c>
      <c r="BC137" s="11">
        <v>-0.10510083085203446</v>
      </c>
      <c r="BD137" s="11">
        <v>0.77625545001372676</v>
      </c>
      <c r="BE137" s="11">
        <v>-0.9804492882627166</v>
      </c>
      <c r="BF137" s="11">
        <v>0.32161070170866157</v>
      </c>
      <c r="BG137" s="11">
        <v>0.20113320790377476</v>
      </c>
      <c r="BH137" s="11">
        <v>0.26365445429383888</v>
      </c>
      <c r="BI137" s="11">
        <v>-0.64654944697405081</v>
      </c>
      <c r="BJ137" s="11">
        <v>-0.40114170204420696</v>
      </c>
      <c r="BK137" s="11">
        <v>15510</v>
      </c>
    </row>
    <row r="138" spans="1:63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1</v>
      </c>
      <c r="AC138">
        <v>1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1</v>
      </c>
      <c r="AJ138">
        <v>0</v>
      </c>
      <c r="AK138">
        <v>1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</v>
      </c>
      <c r="AX138" s="11">
        <v>6.6131526570059523E-2</v>
      </c>
      <c r="AY138" s="11">
        <v>1.0169978978813261</v>
      </c>
      <c r="AZ138" s="11">
        <v>0.49706563527104142</v>
      </c>
      <c r="BA138" s="11">
        <v>0.97200761051962636</v>
      </c>
      <c r="BB138" s="11">
        <v>0.48481610140699205</v>
      </c>
      <c r="BC138" s="11">
        <v>-0.10510083085203446</v>
      </c>
      <c r="BD138" s="11">
        <v>0.77625545001372676</v>
      </c>
      <c r="BE138" s="11">
        <v>-0.9804492882627166</v>
      </c>
      <c r="BF138" s="11">
        <v>-3.3616635846705621E-2</v>
      </c>
      <c r="BG138" s="11">
        <v>1.6064606659908174</v>
      </c>
      <c r="BH138" s="11">
        <v>0.78942452365412208</v>
      </c>
      <c r="BI138" s="11">
        <v>-0.95353876169247687</v>
      </c>
      <c r="BJ138" s="11">
        <v>-0.7004467026595389</v>
      </c>
      <c r="BK138" s="11">
        <v>18150</v>
      </c>
    </row>
    <row r="139" spans="1:63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</v>
      </c>
      <c r="AX139" s="11">
        <v>6.6131526570059523E-2</v>
      </c>
      <c r="AY139" s="11">
        <v>1.0169978978813261</v>
      </c>
      <c r="AZ139" s="11">
        <v>0.49706563527104142</v>
      </c>
      <c r="BA139" s="11">
        <v>0.97200761051962636</v>
      </c>
      <c r="BB139" s="11">
        <v>0.55971812329628268</v>
      </c>
      <c r="BC139" s="11">
        <v>-0.10510083085203446</v>
      </c>
      <c r="BD139" s="11">
        <v>0.77625545001372676</v>
      </c>
      <c r="BE139" s="11">
        <v>-0.9804492882627166</v>
      </c>
      <c r="BF139" s="11">
        <v>-3.3616635846705621E-2</v>
      </c>
      <c r="BG139" s="11">
        <v>1.6064606659908174</v>
      </c>
      <c r="BH139" s="11">
        <v>0.78942452365412208</v>
      </c>
      <c r="BI139" s="11">
        <v>-0.95353876169247687</v>
      </c>
      <c r="BJ139" s="11">
        <v>-0.7004467026595389</v>
      </c>
      <c r="BK139" s="11">
        <v>18620</v>
      </c>
    </row>
    <row r="140" spans="1:63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1</v>
      </c>
      <c r="AJ140">
        <v>0</v>
      </c>
      <c r="AK140">
        <v>1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</v>
      </c>
      <c r="AX140" s="11">
        <v>-0.85183210870363191</v>
      </c>
      <c r="AY140" s="11">
        <v>-1.3898088426055226</v>
      </c>
      <c r="AZ140" s="11">
        <v>-0.96672125636350803</v>
      </c>
      <c r="BA140" s="11">
        <v>-1.0181225741747766E-2</v>
      </c>
      <c r="BB140" s="11">
        <v>-0.97097191377460523</v>
      </c>
      <c r="BC140" s="11">
        <v>-0.81151625133292049</v>
      </c>
      <c r="BD140" s="11">
        <v>1.0716287534992308</v>
      </c>
      <c r="BE140" s="11">
        <v>1.9753169484116821</v>
      </c>
      <c r="BF140" s="11">
        <v>-3.3616635846705621E-2</v>
      </c>
      <c r="BG140" s="11">
        <v>-0.95123530772760012</v>
      </c>
      <c r="BH140" s="11">
        <v>-0.4724236428105576</v>
      </c>
      <c r="BI140" s="11">
        <v>0.88839712661807946</v>
      </c>
      <c r="BJ140" s="11">
        <v>0.7960783004171208</v>
      </c>
      <c r="BK140" s="11">
        <v>5118</v>
      </c>
    </row>
    <row r="141" spans="1:63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1</v>
      </c>
      <c r="AJ141">
        <v>0</v>
      </c>
      <c r="AK141">
        <v>1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</v>
      </c>
      <c r="AX141" s="11">
        <v>-0.85183210870363191</v>
      </c>
      <c r="AY141" s="11">
        <v>-1.3087715786160665</v>
      </c>
      <c r="AZ141" s="11">
        <v>-0.87228339238708419</v>
      </c>
      <c r="BA141" s="11">
        <v>-1.0181225741747766E-2</v>
      </c>
      <c r="BB141" s="11">
        <v>-0.8365323873066477</v>
      </c>
      <c r="BC141" s="11">
        <v>-0.48774251694584769</v>
      </c>
      <c r="BD141" s="11">
        <v>1.0716287534992308</v>
      </c>
      <c r="BE141" s="11">
        <v>1.9753169484116821</v>
      </c>
      <c r="BF141" s="11">
        <v>-0.38884397340207283</v>
      </c>
      <c r="BG141" s="11">
        <v>-0.83880911108063672</v>
      </c>
      <c r="BH141" s="11">
        <v>-1.523963781531124</v>
      </c>
      <c r="BI141" s="11">
        <v>0.12092383982201434</v>
      </c>
      <c r="BJ141" s="11">
        <v>4.7815798878790942E-2</v>
      </c>
      <c r="BK141" s="11">
        <v>7053</v>
      </c>
    </row>
    <row r="142" spans="1:63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1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 s="11">
        <v>-0.91982941502020277</v>
      </c>
      <c r="AY142" s="11">
        <v>-1.3573939370097396</v>
      </c>
      <c r="AZ142" s="11">
        <v>-0.77784552841066368</v>
      </c>
      <c r="BA142" s="11">
        <v>0.80830947114273122</v>
      </c>
      <c r="BB142" s="11">
        <v>-0.60606462764729196</v>
      </c>
      <c r="BC142" s="11">
        <v>-0.48774251694584769</v>
      </c>
      <c r="BD142" s="11">
        <v>1.0716287534992308</v>
      </c>
      <c r="BE142" s="11">
        <v>1.9753169484116821</v>
      </c>
      <c r="BF142" s="11">
        <v>-0.38884397340207283</v>
      </c>
      <c r="BG142" s="11">
        <v>-0.83880911108063672</v>
      </c>
      <c r="BH142" s="11">
        <v>-1.523963781531124</v>
      </c>
      <c r="BI142" s="11">
        <v>0.12092383982201434</v>
      </c>
      <c r="BJ142" s="11">
        <v>4.7815798878790942E-2</v>
      </c>
      <c r="BK142" s="11">
        <v>7603</v>
      </c>
    </row>
    <row r="143" spans="1:63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1</v>
      </c>
      <c r="AC143">
        <v>0</v>
      </c>
      <c r="AD143">
        <v>1</v>
      </c>
      <c r="AE143">
        <v>1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1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</v>
      </c>
      <c r="AX143" s="11">
        <v>-0.25685567843364582</v>
      </c>
      <c r="AY143" s="11">
        <v>-0.16614615636473426</v>
      </c>
      <c r="AZ143" s="11">
        <v>-2.2342616599279636E-2</v>
      </c>
      <c r="BA143" s="11">
        <v>-0.50127564387243628</v>
      </c>
      <c r="BB143" s="11">
        <v>-0.7885182707109486</v>
      </c>
      <c r="BC143" s="11">
        <v>-0.48774251694584769</v>
      </c>
      <c r="BD143" s="11">
        <v>1.0716287534992308</v>
      </c>
      <c r="BE143" s="11">
        <v>1.9753169484116821</v>
      </c>
      <c r="BF143" s="11">
        <v>0.55842892674557165</v>
      </c>
      <c r="BG143" s="11">
        <v>-0.58585016862496908</v>
      </c>
      <c r="BH143" s="11">
        <v>-0.68273167055467088</v>
      </c>
      <c r="BI143" s="11">
        <v>1.0418917839772925</v>
      </c>
      <c r="BJ143" s="11">
        <v>0.94573080072478677</v>
      </c>
      <c r="BK143" s="11">
        <v>7126</v>
      </c>
    </row>
    <row r="144" spans="1:63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1</v>
      </c>
      <c r="AC144">
        <v>0</v>
      </c>
      <c r="AD144">
        <v>1</v>
      </c>
      <c r="AE144">
        <v>1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1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</v>
      </c>
      <c r="AX144" s="11">
        <v>-0.25685567843364582</v>
      </c>
      <c r="AY144" s="11">
        <v>-0.16614615636473426</v>
      </c>
      <c r="AZ144" s="11">
        <v>-2.2342616599279636E-2</v>
      </c>
      <c r="BA144" s="11">
        <v>-0.50127564387243628</v>
      </c>
      <c r="BB144" s="11">
        <v>-0.70209286083869016</v>
      </c>
      <c r="BC144" s="11">
        <v>-0.48774251694584769</v>
      </c>
      <c r="BD144" s="11">
        <v>1.0716287534992308</v>
      </c>
      <c r="BE144" s="11">
        <v>1.9753169484116821</v>
      </c>
      <c r="BF144" s="11">
        <v>0.55842892674557165</v>
      </c>
      <c r="BG144" s="11">
        <v>-0.58585016862496908</v>
      </c>
      <c r="BH144" s="11">
        <v>-1.523963781531124</v>
      </c>
      <c r="BI144" s="11">
        <v>0.42791315454044038</v>
      </c>
      <c r="BJ144" s="11">
        <v>0.34712079949412289</v>
      </c>
      <c r="BK144" s="11">
        <v>7775</v>
      </c>
    </row>
    <row r="145" spans="1:63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1</v>
      </c>
      <c r="AC145">
        <v>0</v>
      </c>
      <c r="AD145">
        <v>1</v>
      </c>
      <c r="AE145">
        <v>1</v>
      </c>
      <c r="AF145">
        <v>0</v>
      </c>
      <c r="AG145">
        <v>0</v>
      </c>
      <c r="AH145">
        <v>0</v>
      </c>
      <c r="AI145">
        <v>1</v>
      </c>
      <c r="AJ145">
        <v>0</v>
      </c>
      <c r="AK145">
        <v>1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</v>
      </c>
      <c r="AX145" s="11">
        <v>-0.25685567843364582</v>
      </c>
      <c r="AY145" s="11">
        <v>-0.16614615636473426</v>
      </c>
      <c r="AZ145" s="11">
        <v>-2.2342616599279636E-2</v>
      </c>
      <c r="BA145" s="11">
        <v>-0.50127564387243628</v>
      </c>
      <c r="BB145" s="11">
        <v>-0.41400816126449547</v>
      </c>
      <c r="BC145" s="11">
        <v>-0.48774251694584769</v>
      </c>
      <c r="BD145" s="11">
        <v>1.0716287534992308</v>
      </c>
      <c r="BE145" s="11">
        <v>1.9753169484116821</v>
      </c>
      <c r="BF145" s="11">
        <v>-3.3616635846705621E-2</v>
      </c>
      <c r="BG145" s="11">
        <v>-0.24857157868407884</v>
      </c>
      <c r="BH145" s="11">
        <v>0.15850044042178224</v>
      </c>
      <c r="BI145" s="11">
        <v>0.12092383982201434</v>
      </c>
      <c r="BJ145" s="11">
        <v>0.19746829918645692</v>
      </c>
      <c r="BK145" s="11">
        <v>9960</v>
      </c>
    </row>
    <row r="146" spans="1:63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1</v>
      </c>
      <c r="AC146">
        <v>0</v>
      </c>
      <c r="AD146">
        <v>1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</v>
      </c>
      <c r="AX146" s="11">
        <v>-0.29085433159193119</v>
      </c>
      <c r="AY146" s="11">
        <v>-0.16614615636473426</v>
      </c>
      <c r="AZ146" s="11">
        <v>-2.2342616599279636E-2</v>
      </c>
      <c r="BA146" s="11">
        <v>0.2353659833235936</v>
      </c>
      <c r="BB146" s="11">
        <v>-0.32758275139223703</v>
      </c>
      <c r="BC146" s="11">
        <v>-0.48774251694584769</v>
      </c>
      <c r="BD146" s="11">
        <v>1.0716287534992308</v>
      </c>
      <c r="BE146" s="11">
        <v>1.9753169484116821</v>
      </c>
      <c r="BF146" s="11">
        <v>-3.3616635846705621E-2</v>
      </c>
      <c r="BG146" s="11">
        <v>-0.58585016862496908</v>
      </c>
      <c r="BH146" s="11">
        <v>-0.68273167055467088</v>
      </c>
      <c r="BI146" s="11">
        <v>-0.1860654748964117</v>
      </c>
      <c r="BJ146" s="11">
        <v>-0.85009920296720487</v>
      </c>
      <c r="BK146" s="11">
        <v>9233</v>
      </c>
    </row>
    <row r="147" spans="1:63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</v>
      </c>
      <c r="AX147" s="11">
        <v>-0.29085433159193119</v>
      </c>
      <c r="AY147" s="11">
        <v>-0.16614615636473426</v>
      </c>
      <c r="AZ147" s="11">
        <v>-2.2342616599279636E-2</v>
      </c>
      <c r="BA147" s="11">
        <v>0.2353659833235936</v>
      </c>
      <c r="BB147" s="11">
        <v>-8.7512168413741445E-2</v>
      </c>
      <c r="BC147" s="11">
        <v>-0.48774251694584769</v>
      </c>
      <c r="BD147" s="11">
        <v>1.0716287534992308</v>
      </c>
      <c r="BE147" s="11">
        <v>1.9753169484116821</v>
      </c>
      <c r="BF147" s="11">
        <v>-1.5729350985866264</v>
      </c>
      <c r="BG147" s="11">
        <v>0.22923975706551561</v>
      </c>
      <c r="BH147" s="11">
        <v>-0.68273167055467088</v>
      </c>
      <c r="BI147" s="11">
        <v>-0.1860654748964117</v>
      </c>
      <c r="BJ147" s="11">
        <v>-0.25148920173654099</v>
      </c>
      <c r="BK147" s="11">
        <v>11259</v>
      </c>
    </row>
    <row r="148" spans="1:63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1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1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</v>
      </c>
      <c r="AX148" s="11">
        <v>-0.29085433159193119</v>
      </c>
      <c r="AY148" s="11">
        <v>-4.4590260380549931E-2</v>
      </c>
      <c r="AZ148" s="11">
        <v>-2.2342616599279636E-2</v>
      </c>
      <c r="BA148" s="11">
        <v>-0.29665296965131654</v>
      </c>
      <c r="BB148" s="11">
        <v>-0.51003639445589366</v>
      </c>
      <c r="BC148" s="11">
        <v>-0.48774251694584769</v>
      </c>
      <c r="BD148" s="11">
        <v>1.0716287534992308</v>
      </c>
      <c r="BE148" s="11">
        <v>1.9753169484116821</v>
      </c>
      <c r="BF148" s="11">
        <v>-3.3616635846705621E-2</v>
      </c>
      <c r="BG148" s="11">
        <v>-0.58585016862496908</v>
      </c>
      <c r="BH148" s="11">
        <v>-0.68273167055467088</v>
      </c>
      <c r="BI148" s="11">
        <v>0.42791315454044038</v>
      </c>
      <c r="BJ148" s="11">
        <v>0.19746829918645692</v>
      </c>
      <c r="BK148" s="11">
        <v>7463</v>
      </c>
    </row>
    <row r="149" spans="1:63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1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1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</v>
      </c>
      <c r="AX149" s="11">
        <v>-0.29085433159193119</v>
      </c>
      <c r="AY149" s="11">
        <v>-4.4590260380549931E-2</v>
      </c>
      <c r="AZ149" s="11">
        <v>-2.2342616599279636E-2</v>
      </c>
      <c r="BA149" s="11">
        <v>-0.29665296965131654</v>
      </c>
      <c r="BB149" s="11">
        <v>-0.19314322492427949</v>
      </c>
      <c r="BC149" s="11">
        <v>-0.48774251694584769</v>
      </c>
      <c r="BD149" s="11">
        <v>1.0716287534992308</v>
      </c>
      <c r="BE149" s="11">
        <v>1.9753169484116821</v>
      </c>
      <c r="BF149" s="11">
        <v>-3.3616635846705621E-2</v>
      </c>
      <c r="BG149" s="11">
        <v>-0.24857157868407884</v>
      </c>
      <c r="BH149" s="11">
        <v>0.15850044042178224</v>
      </c>
      <c r="BI149" s="11">
        <v>-3.2570817537198683E-2</v>
      </c>
      <c r="BJ149" s="11">
        <v>4.7815798878790942E-2</v>
      </c>
      <c r="BK149" s="11">
        <v>10198</v>
      </c>
    </row>
    <row r="150" spans="1:63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1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0</v>
      </c>
      <c r="AM150">
        <v>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1</v>
      </c>
      <c r="AX150" s="11">
        <v>-0.30785365817107269</v>
      </c>
      <c r="AY150" s="11">
        <v>-3.6486533981604764E-2</v>
      </c>
      <c r="AZ150" s="11">
        <v>-2.2342616599279636E-2</v>
      </c>
      <c r="BA150" s="11">
        <v>0.48091319238893787</v>
      </c>
      <c r="BB150" s="11">
        <v>-0.26036298815825826</v>
      </c>
      <c r="BC150" s="11">
        <v>-0.48774251694584769</v>
      </c>
      <c r="BD150" s="11">
        <v>1.0716287534992308</v>
      </c>
      <c r="BE150" s="11">
        <v>1.9753169484116821</v>
      </c>
      <c r="BF150" s="11">
        <v>-3.3616635846705621E-2</v>
      </c>
      <c r="BG150" s="11">
        <v>-0.58585016862496908</v>
      </c>
      <c r="BH150" s="11">
        <v>-0.68273167055467088</v>
      </c>
      <c r="BI150" s="11">
        <v>-0.3395601322556247</v>
      </c>
      <c r="BJ150" s="11">
        <v>-0.25148920173654099</v>
      </c>
      <c r="BK150" s="11">
        <v>8013</v>
      </c>
    </row>
    <row r="151" spans="1:63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1</v>
      </c>
      <c r="AC151">
        <v>1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1</v>
      </c>
      <c r="AL151">
        <v>0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</v>
      </c>
      <c r="AX151" s="11">
        <v>-0.30785365817107269</v>
      </c>
      <c r="AY151" s="11">
        <v>-3.6486533981604764E-2</v>
      </c>
      <c r="AZ151" s="11">
        <v>-2.2342616599279636E-2</v>
      </c>
      <c r="BA151" s="11">
        <v>0.48091319238893787</v>
      </c>
      <c r="BB151" s="11">
        <v>0.18136688452217362</v>
      </c>
      <c r="BC151" s="11">
        <v>-0.48774251694584769</v>
      </c>
      <c r="BD151" s="11">
        <v>1.0716287534992308</v>
      </c>
      <c r="BE151" s="11">
        <v>1.9753169484116821</v>
      </c>
      <c r="BF151" s="11">
        <v>-1.5729350985866264</v>
      </c>
      <c r="BG151" s="11">
        <v>0.22923975706551561</v>
      </c>
      <c r="BH151" s="11">
        <v>-0.68273167055467088</v>
      </c>
      <c r="BI151" s="11">
        <v>-0.3395601322556247</v>
      </c>
      <c r="BJ151" s="11">
        <v>-1.1494042035825369</v>
      </c>
      <c r="BK151" s="11">
        <v>11694</v>
      </c>
    </row>
    <row r="152" spans="1:63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1</v>
      </c>
      <c r="AJ152">
        <v>0</v>
      </c>
      <c r="AK152">
        <v>1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1</v>
      </c>
      <c r="AX152" s="11">
        <v>-0.51184557712078271</v>
      </c>
      <c r="AY152" s="11">
        <v>-1.2439417674245028</v>
      </c>
      <c r="AZ152" s="11">
        <v>-0.87228339238708419</v>
      </c>
      <c r="BA152" s="11">
        <v>0.31721505301204267</v>
      </c>
      <c r="BB152" s="11">
        <v>-1.0958086169234229</v>
      </c>
      <c r="BC152" s="11">
        <v>-0.9586861305997717</v>
      </c>
      <c r="BD152" s="11">
        <v>-1.0329060338349849</v>
      </c>
      <c r="BE152" s="11">
        <v>-1.1301083382209141</v>
      </c>
      <c r="BF152" s="11">
        <v>-3.3616635846705621E-2</v>
      </c>
      <c r="BG152" s="11">
        <v>-1.147981151859786</v>
      </c>
      <c r="BH152" s="11">
        <v>-0.68273167055467088</v>
      </c>
      <c r="BI152" s="11">
        <v>1.5023757560549316</v>
      </c>
      <c r="BJ152" s="11">
        <v>1.2450358013401188</v>
      </c>
      <c r="BK152" s="11">
        <v>5348</v>
      </c>
    </row>
    <row r="153" spans="1:63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0</v>
      </c>
      <c r="AI153">
        <v>1</v>
      </c>
      <c r="AJ153">
        <v>0</v>
      </c>
      <c r="AK153">
        <v>1</v>
      </c>
      <c r="AL153">
        <v>0</v>
      </c>
      <c r="AM153">
        <v>0</v>
      </c>
      <c r="AN153">
        <v>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 s="11">
        <v>-0.51184557712078271</v>
      </c>
      <c r="AY153" s="11">
        <v>-1.2439417674245028</v>
      </c>
      <c r="AZ153" s="11">
        <v>-0.87228339238708419</v>
      </c>
      <c r="BA153" s="11">
        <v>0.31721505301204267</v>
      </c>
      <c r="BB153" s="11">
        <v>-0.99017756041288485</v>
      </c>
      <c r="BC153" s="11">
        <v>-0.9586861305997717</v>
      </c>
      <c r="BD153" s="11">
        <v>-1.0329060338349849</v>
      </c>
      <c r="BE153" s="11">
        <v>-1.1301083382209141</v>
      </c>
      <c r="BF153" s="11">
        <v>-3.3616635846705621E-2</v>
      </c>
      <c r="BG153" s="11">
        <v>-1.147981151859786</v>
      </c>
      <c r="BH153" s="11">
        <v>-0.68273167055467088</v>
      </c>
      <c r="BI153" s="11">
        <v>0.88839712661807946</v>
      </c>
      <c r="BJ153" s="11">
        <v>1.0953833010324527</v>
      </c>
      <c r="BK153" s="11">
        <v>6338</v>
      </c>
    </row>
    <row r="154" spans="1:63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1</v>
      </c>
      <c r="AC154">
        <v>0</v>
      </c>
      <c r="AD154">
        <v>1</v>
      </c>
      <c r="AE154">
        <v>0</v>
      </c>
      <c r="AF154">
        <v>1</v>
      </c>
      <c r="AG154">
        <v>0</v>
      </c>
      <c r="AH154">
        <v>0</v>
      </c>
      <c r="AI154">
        <v>1</v>
      </c>
      <c r="AJ154">
        <v>0</v>
      </c>
      <c r="AK154">
        <v>1</v>
      </c>
      <c r="AL154">
        <v>0</v>
      </c>
      <c r="AM154">
        <v>0</v>
      </c>
      <c r="AN154">
        <v>1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</v>
      </c>
      <c r="AX154" s="11">
        <v>-0.51184557712078271</v>
      </c>
      <c r="AY154" s="11">
        <v>-1.2439417674245028</v>
      </c>
      <c r="AZ154" s="11">
        <v>-0.87228339238708419</v>
      </c>
      <c r="BA154" s="11">
        <v>0.31721505301204267</v>
      </c>
      <c r="BB154" s="11">
        <v>-1.0381916770085839</v>
      </c>
      <c r="BC154" s="11">
        <v>-0.9586861305997717</v>
      </c>
      <c r="BD154" s="11">
        <v>-1.0329060338349849</v>
      </c>
      <c r="BE154" s="11">
        <v>-1.1301083382209141</v>
      </c>
      <c r="BF154" s="11">
        <v>-3.3616635846705621E-2</v>
      </c>
      <c r="BG154" s="11">
        <v>-1.147981151859786</v>
      </c>
      <c r="BH154" s="11">
        <v>-0.68273167055467088</v>
      </c>
      <c r="BI154" s="11">
        <v>0.88839712661807946</v>
      </c>
      <c r="BJ154" s="11">
        <v>1.0953833010324527</v>
      </c>
      <c r="BK154" s="11">
        <v>6488</v>
      </c>
    </row>
    <row r="155" spans="1:63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1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1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 s="11">
        <v>-0.51184557712078271</v>
      </c>
      <c r="AY155" s="11">
        <v>-0.35253186354048449</v>
      </c>
      <c r="AZ155" s="11">
        <v>-0.87228339238708419</v>
      </c>
      <c r="BA155" s="11">
        <v>2.1997436558463446</v>
      </c>
      <c r="BB155" s="11">
        <v>-0.52924204109417339</v>
      </c>
      <c r="BC155" s="11">
        <v>-0.9586861305997717</v>
      </c>
      <c r="BD155" s="11">
        <v>-1.0329060338349849</v>
      </c>
      <c r="BE155" s="11">
        <v>-1.1301083382209141</v>
      </c>
      <c r="BF155" s="11">
        <v>-3.3616635846705621E-2</v>
      </c>
      <c r="BG155" s="11">
        <v>-1.147981151859786</v>
      </c>
      <c r="BH155" s="11">
        <v>-0.68273167055467088</v>
      </c>
      <c r="BI155" s="11">
        <v>0.88839712661807946</v>
      </c>
      <c r="BJ155" s="11">
        <v>0.94573080072478677</v>
      </c>
      <c r="BK155" s="11">
        <v>6918</v>
      </c>
    </row>
    <row r="156" spans="1:63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1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1</v>
      </c>
      <c r="AL156">
        <v>0</v>
      </c>
      <c r="AM156">
        <v>0</v>
      </c>
      <c r="AN156">
        <v>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</v>
      </c>
      <c r="AX156" s="11">
        <v>-0.51184557712078271</v>
      </c>
      <c r="AY156" s="11">
        <v>-0.35253186354048449</v>
      </c>
      <c r="AZ156" s="11">
        <v>-0.87228339238708419</v>
      </c>
      <c r="BA156" s="11">
        <v>2.1997436558463446</v>
      </c>
      <c r="BB156" s="11">
        <v>-0.51003639445589366</v>
      </c>
      <c r="BC156" s="11">
        <v>-0.9586861305997717</v>
      </c>
      <c r="BD156" s="11">
        <v>-1.0329060338349849</v>
      </c>
      <c r="BE156" s="11">
        <v>-1.1301083382209141</v>
      </c>
      <c r="BF156" s="11">
        <v>-3.3616635846705621E-2</v>
      </c>
      <c r="BG156" s="11">
        <v>-1.147981151859786</v>
      </c>
      <c r="BH156" s="11">
        <v>-0.68273167055467088</v>
      </c>
      <c r="BI156" s="11">
        <v>0.27441849718122735</v>
      </c>
      <c r="BJ156" s="11">
        <v>0.19746829918645692</v>
      </c>
      <c r="BK156" s="11">
        <v>7898</v>
      </c>
    </row>
    <row r="157" spans="1:63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1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1</v>
      </c>
      <c r="AL157">
        <v>0</v>
      </c>
      <c r="AM157">
        <v>0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1</v>
      </c>
      <c r="AX157" s="11">
        <v>-0.51184557712078271</v>
      </c>
      <c r="AY157" s="11">
        <v>-0.35253186354048449</v>
      </c>
      <c r="AZ157" s="11">
        <v>-0.87228339238708419</v>
      </c>
      <c r="BA157" s="11">
        <v>2.1997436558463446</v>
      </c>
      <c r="BB157" s="11">
        <v>1.0648266298830373</v>
      </c>
      <c r="BC157" s="11">
        <v>-0.9586861305997717</v>
      </c>
      <c r="BD157" s="11">
        <v>-1.0329060338349849</v>
      </c>
      <c r="BE157" s="11">
        <v>-1.1301083382209141</v>
      </c>
      <c r="BF157" s="11">
        <v>-3.3616635846705621E-2</v>
      </c>
      <c r="BG157" s="11">
        <v>-1.147981151859786</v>
      </c>
      <c r="BH157" s="11">
        <v>-0.68273167055467088</v>
      </c>
      <c r="BI157" s="11">
        <v>0.27441849718122735</v>
      </c>
      <c r="BJ157" s="11">
        <v>0.19746829918645692</v>
      </c>
      <c r="BK157" s="11">
        <v>8778</v>
      </c>
    </row>
    <row r="158" spans="1:63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1</v>
      </c>
      <c r="AC158">
        <v>0</v>
      </c>
      <c r="AD158">
        <v>1</v>
      </c>
      <c r="AE158">
        <v>1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1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</v>
      </c>
      <c r="AX158" s="11">
        <v>-0.51184557712078271</v>
      </c>
      <c r="AY158" s="11">
        <v>-0.62805856110463376</v>
      </c>
      <c r="AZ158" s="11">
        <v>-0.49453193648139215</v>
      </c>
      <c r="BA158" s="11">
        <v>-0.29665296965131654</v>
      </c>
      <c r="BB158" s="11">
        <v>-0.91143440919593832</v>
      </c>
      <c r="BC158" s="11">
        <v>-0.78208227547955023</v>
      </c>
      <c r="BD158" s="11">
        <v>-0.51600275273535279</v>
      </c>
      <c r="BE158" s="11">
        <v>-1.1301083382209141</v>
      </c>
      <c r="BF158" s="11">
        <v>-3.3616635846705621E-2</v>
      </c>
      <c r="BG158" s="11">
        <v>-0.92312875856585919</v>
      </c>
      <c r="BH158" s="11">
        <v>-0.68273167055467088</v>
      </c>
      <c r="BI158" s="11">
        <v>0.73490246925886638</v>
      </c>
      <c r="BJ158" s="11">
        <v>0.94573080072478677</v>
      </c>
      <c r="BK158" s="11">
        <v>6938</v>
      </c>
    </row>
    <row r="159" spans="1:63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1</v>
      </c>
      <c r="AC159">
        <v>0</v>
      </c>
      <c r="AD159">
        <v>1</v>
      </c>
      <c r="AE159">
        <v>0</v>
      </c>
      <c r="AF159">
        <v>1</v>
      </c>
      <c r="AG159">
        <v>0</v>
      </c>
      <c r="AH159">
        <v>0</v>
      </c>
      <c r="AI159">
        <v>1</v>
      </c>
      <c r="AJ159">
        <v>0</v>
      </c>
      <c r="AK159">
        <v>1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</v>
      </c>
      <c r="AX159" s="11">
        <v>-0.51184557712078271</v>
      </c>
      <c r="AY159" s="11">
        <v>-0.62805856110463376</v>
      </c>
      <c r="AZ159" s="11">
        <v>-0.49453193648139215</v>
      </c>
      <c r="BA159" s="11">
        <v>-0.37850203933976562</v>
      </c>
      <c r="BB159" s="11">
        <v>-0.85765859860875526</v>
      </c>
      <c r="BC159" s="11">
        <v>-0.78208227547955023</v>
      </c>
      <c r="BD159" s="11">
        <v>-0.51600275273535279</v>
      </c>
      <c r="BE159" s="11">
        <v>-1.1301083382209141</v>
      </c>
      <c r="BF159" s="11">
        <v>-3.3616635846705621E-2</v>
      </c>
      <c r="BG159" s="11">
        <v>-0.92312875856585919</v>
      </c>
      <c r="BH159" s="11">
        <v>-0.68273167055467088</v>
      </c>
      <c r="BI159" s="11">
        <v>0.73490246925886638</v>
      </c>
      <c r="BJ159" s="11">
        <v>0.94573080072478677</v>
      </c>
      <c r="BK159" s="11">
        <v>7198</v>
      </c>
    </row>
    <row r="160" spans="1:63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1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1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</v>
      </c>
      <c r="AX160" s="11">
        <v>-0.51184557712078271</v>
      </c>
      <c r="AY160" s="11">
        <v>-0.62805856110463376</v>
      </c>
      <c r="AZ160" s="11">
        <v>-0.49453193648139215</v>
      </c>
      <c r="BA160" s="11">
        <v>-0.29665296965131654</v>
      </c>
      <c r="BB160" s="11">
        <v>-0.53884486441331314</v>
      </c>
      <c r="BC160" s="11">
        <v>-0.42887456523910722</v>
      </c>
      <c r="BD160" s="11">
        <v>-0.22062944924984873</v>
      </c>
      <c r="BE160" s="11">
        <v>6.7164061444666134E-2</v>
      </c>
      <c r="BF160" s="11">
        <v>2.0385428332262649</v>
      </c>
      <c r="BG160" s="11">
        <v>-1.3166204468302312</v>
      </c>
      <c r="BH160" s="11">
        <v>-1.3136557537870106</v>
      </c>
      <c r="BI160" s="11">
        <v>1.3488810986957185</v>
      </c>
      <c r="BJ160" s="11">
        <v>0.7960783004171208</v>
      </c>
      <c r="BK160" s="11">
        <v>7898</v>
      </c>
    </row>
    <row r="161" spans="1:63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1</v>
      </c>
      <c r="AG161">
        <v>0</v>
      </c>
      <c r="AH161">
        <v>0</v>
      </c>
      <c r="AI161">
        <v>1</v>
      </c>
      <c r="AJ161">
        <v>0</v>
      </c>
      <c r="AK161">
        <v>1</v>
      </c>
      <c r="AL161">
        <v>0</v>
      </c>
      <c r="AM161">
        <v>0</v>
      </c>
      <c r="AN161">
        <v>1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</v>
      </c>
      <c r="AX161" s="11">
        <v>-0.51184557712078271</v>
      </c>
      <c r="AY161" s="11">
        <v>-0.62805856110463376</v>
      </c>
      <c r="AZ161" s="11">
        <v>-0.49453193648139215</v>
      </c>
      <c r="BA161" s="11">
        <v>-0.37850203933976562</v>
      </c>
      <c r="BB161" s="11">
        <v>-0.53884486441331314</v>
      </c>
      <c r="BC161" s="11">
        <v>-0.42887456523910722</v>
      </c>
      <c r="BD161" s="11">
        <v>-0.22062944924984873</v>
      </c>
      <c r="BE161" s="11">
        <v>6.7164061444666134E-2</v>
      </c>
      <c r="BF161" s="11">
        <v>2.0385428332262649</v>
      </c>
      <c r="BG161" s="11">
        <v>-1.3166204468302312</v>
      </c>
      <c r="BH161" s="11">
        <v>-1.3136557537870106</v>
      </c>
      <c r="BI161" s="11">
        <v>1.9628597281325706</v>
      </c>
      <c r="BJ161" s="11">
        <v>2.4422558038014466</v>
      </c>
      <c r="BK161" s="11">
        <v>7788</v>
      </c>
    </row>
    <row r="162" spans="1:63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1</v>
      </c>
      <c r="AC162">
        <v>0</v>
      </c>
      <c r="AD162">
        <v>1</v>
      </c>
      <c r="AE162">
        <v>1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1</v>
      </c>
      <c r="AL162">
        <v>0</v>
      </c>
      <c r="AM162">
        <v>0</v>
      </c>
      <c r="AN162">
        <v>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1</v>
      </c>
      <c r="AX162" s="11">
        <v>-0.51184557712078271</v>
      </c>
      <c r="AY162" s="11">
        <v>-0.62805856110463376</v>
      </c>
      <c r="AZ162" s="11">
        <v>-0.49453193648139215</v>
      </c>
      <c r="BA162" s="11">
        <v>-0.29665296965131654</v>
      </c>
      <c r="BB162" s="11">
        <v>-0.88646706856617474</v>
      </c>
      <c r="BC162" s="11">
        <v>-0.78208227547955023</v>
      </c>
      <c r="BD162" s="11">
        <v>-0.51600275273535279</v>
      </c>
      <c r="BE162" s="11">
        <v>-1.1301083382209141</v>
      </c>
      <c r="BF162" s="11">
        <v>-3.3616635846705621E-2</v>
      </c>
      <c r="BG162" s="11">
        <v>-0.92312875856585919</v>
      </c>
      <c r="BH162" s="11">
        <v>-0.68273167055467088</v>
      </c>
      <c r="BI162" s="11">
        <v>1.9628597281325706</v>
      </c>
      <c r="BJ162" s="11">
        <v>2.4422558038014466</v>
      </c>
      <c r="BK162" s="11">
        <v>7738</v>
      </c>
    </row>
    <row r="163" spans="1:63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1</v>
      </c>
      <c r="AC163">
        <v>0</v>
      </c>
      <c r="AD163">
        <v>1</v>
      </c>
      <c r="AE163">
        <v>0</v>
      </c>
      <c r="AF163">
        <v>1</v>
      </c>
      <c r="AG163">
        <v>0</v>
      </c>
      <c r="AH163">
        <v>0</v>
      </c>
      <c r="AI163">
        <v>1</v>
      </c>
      <c r="AJ163">
        <v>0</v>
      </c>
      <c r="AK163">
        <v>1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</v>
      </c>
      <c r="AX163" s="11">
        <v>-0.51184557712078271</v>
      </c>
      <c r="AY163" s="11">
        <v>-0.62805856110463376</v>
      </c>
      <c r="AZ163" s="11">
        <v>-0.49453193648139215</v>
      </c>
      <c r="BA163" s="11">
        <v>-0.37850203933976562</v>
      </c>
      <c r="BB163" s="11">
        <v>-0.83269125797899179</v>
      </c>
      <c r="BC163" s="11">
        <v>-0.78208227547955023</v>
      </c>
      <c r="BD163" s="11">
        <v>-0.51600275273535279</v>
      </c>
      <c r="BE163" s="11">
        <v>-1.1301083382209141</v>
      </c>
      <c r="BF163" s="11">
        <v>-3.3616635846705621E-2</v>
      </c>
      <c r="BG163" s="11">
        <v>-0.92312875856585919</v>
      </c>
      <c r="BH163" s="11">
        <v>-0.68273167055467088</v>
      </c>
      <c r="BI163" s="11">
        <v>0.42791315454044038</v>
      </c>
      <c r="BJ163" s="11">
        <v>0.49677329980178886</v>
      </c>
      <c r="BK163" s="11">
        <v>8358</v>
      </c>
    </row>
    <row r="164" spans="1:63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1</v>
      </c>
      <c r="AC164">
        <v>0</v>
      </c>
      <c r="AD164">
        <v>1</v>
      </c>
      <c r="AE164">
        <v>1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1</v>
      </c>
      <c r="AL164">
        <v>0</v>
      </c>
      <c r="AM164">
        <v>0</v>
      </c>
      <c r="AN164">
        <v>1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</v>
      </c>
      <c r="AX164" s="11">
        <v>-0.51184557712078271</v>
      </c>
      <c r="AY164" s="11">
        <v>-0.62805856110463376</v>
      </c>
      <c r="AZ164" s="11">
        <v>-0.49453193648139215</v>
      </c>
      <c r="BA164" s="11">
        <v>-0.37850203933976562</v>
      </c>
      <c r="BB164" s="11">
        <v>-0.79812109403008835</v>
      </c>
      <c r="BC164" s="11">
        <v>-0.78208227547955023</v>
      </c>
      <c r="BD164" s="11">
        <v>-0.51600275273535279</v>
      </c>
      <c r="BE164" s="11">
        <v>-1.1301083382209141</v>
      </c>
      <c r="BF164" s="11">
        <v>-3.3616635846705621E-2</v>
      </c>
      <c r="BG164" s="11">
        <v>-0.92312875856585919</v>
      </c>
      <c r="BH164" s="11">
        <v>-0.68273167055467088</v>
      </c>
      <c r="BI164" s="11">
        <v>0.42791315454044038</v>
      </c>
      <c r="BJ164" s="11">
        <v>0.49677329980178886</v>
      </c>
      <c r="BK164" s="11">
        <v>9258</v>
      </c>
    </row>
    <row r="165" spans="1:63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1</v>
      </c>
      <c r="AC165">
        <v>0</v>
      </c>
      <c r="AD165">
        <v>0</v>
      </c>
      <c r="AE165">
        <v>1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1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</v>
      </c>
      <c r="AX165" s="11">
        <v>-0.71583749607049274</v>
      </c>
      <c r="AY165" s="11">
        <v>-0.4335691275299407</v>
      </c>
      <c r="AZ165" s="11">
        <v>-0.68340766443423984</v>
      </c>
      <c r="BA165" s="11">
        <v>-0.46035110902821175</v>
      </c>
      <c r="BB165" s="11">
        <v>-0.74242471877907745</v>
      </c>
      <c r="BC165" s="11">
        <v>-0.78208227547955023</v>
      </c>
      <c r="BD165" s="11">
        <v>-0.51600275273535279</v>
      </c>
      <c r="BE165" s="11">
        <v>-1.1301083382209141</v>
      </c>
      <c r="BF165" s="11">
        <v>-3.3616635846705621E-2</v>
      </c>
      <c r="BG165" s="11">
        <v>-0.92312875856585919</v>
      </c>
      <c r="BH165" s="11">
        <v>-0.68273167055467088</v>
      </c>
      <c r="BI165" s="11">
        <v>0.5814078118996534</v>
      </c>
      <c r="BJ165" s="11">
        <v>0.49677329980178886</v>
      </c>
      <c r="BK165" s="11">
        <v>8058</v>
      </c>
    </row>
    <row r="166" spans="1:63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1</v>
      </c>
      <c r="AK166">
        <v>1</v>
      </c>
      <c r="AL166">
        <v>0</v>
      </c>
      <c r="AM166">
        <v>0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</v>
      </c>
      <c r="AX166" s="11">
        <v>-0.71583749607049274</v>
      </c>
      <c r="AY166" s="11">
        <v>-0.4335691275299407</v>
      </c>
      <c r="AZ166" s="11">
        <v>-0.68340766443423984</v>
      </c>
      <c r="BA166" s="11">
        <v>-0.46035110902821175</v>
      </c>
      <c r="BB166" s="11">
        <v>-0.67520495554509863</v>
      </c>
      <c r="BC166" s="11">
        <v>-0.78208227547955023</v>
      </c>
      <c r="BD166" s="11">
        <v>-0.51600275273535279</v>
      </c>
      <c r="BE166" s="11">
        <v>-1.1301083382209141</v>
      </c>
      <c r="BF166" s="11">
        <v>-3.3616635846705621E-2</v>
      </c>
      <c r="BG166" s="11">
        <v>-0.92312875856585919</v>
      </c>
      <c r="BH166" s="11">
        <v>-0.68273167055467088</v>
      </c>
      <c r="BI166" s="11">
        <v>0.5814078118996534</v>
      </c>
      <c r="BJ166" s="11">
        <v>0.49677329980178886</v>
      </c>
      <c r="BK166" s="11">
        <v>8238</v>
      </c>
    </row>
    <row r="167" spans="1:63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1</v>
      </c>
      <c r="AC167">
        <v>0</v>
      </c>
      <c r="AD167">
        <v>0</v>
      </c>
      <c r="AE167">
        <v>1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</v>
      </c>
      <c r="AX167" s="11">
        <v>-0.71583749607049274</v>
      </c>
      <c r="AY167" s="11">
        <v>-0.4335691275299407</v>
      </c>
      <c r="AZ167" s="11">
        <v>-0.68340766443423984</v>
      </c>
      <c r="BA167" s="11">
        <v>-0.46035110902821175</v>
      </c>
      <c r="BB167" s="11">
        <v>-0.55805051105159276</v>
      </c>
      <c r="BC167" s="11">
        <v>-0.78208227547955023</v>
      </c>
      <c r="BD167" s="11">
        <v>-0.33139443805691193</v>
      </c>
      <c r="BE167" s="11">
        <v>-0.94303452577316638</v>
      </c>
      <c r="BF167" s="11">
        <v>0.44001981422711661</v>
      </c>
      <c r="BG167" s="11">
        <v>0.25734630622725646</v>
      </c>
      <c r="BH167" s="11">
        <v>2.9976588149673113</v>
      </c>
      <c r="BI167" s="11">
        <v>0.12092383982201434</v>
      </c>
      <c r="BJ167" s="11">
        <v>-0.25148920173654099</v>
      </c>
      <c r="BK167" s="11">
        <v>9298</v>
      </c>
    </row>
    <row r="168" spans="1:63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1</v>
      </c>
      <c r="AK168">
        <v>1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</v>
      </c>
      <c r="AX168" s="11">
        <v>-0.71583749607049274</v>
      </c>
      <c r="AY168" s="11">
        <v>-0.4335691275299407</v>
      </c>
      <c r="AZ168" s="11">
        <v>-0.68340766443423984</v>
      </c>
      <c r="BA168" s="11">
        <v>-0.46035110902821175</v>
      </c>
      <c r="BB168" s="11">
        <v>-0.49083074781761404</v>
      </c>
      <c r="BC168" s="11">
        <v>-0.78208227547955023</v>
      </c>
      <c r="BD168" s="11">
        <v>-0.33139443805691193</v>
      </c>
      <c r="BE168" s="11">
        <v>-0.94303452577316638</v>
      </c>
      <c r="BF168" s="11">
        <v>0.44001981422711661</v>
      </c>
      <c r="BG168" s="11">
        <v>0.25734630622725646</v>
      </c>
      <c r="BH168" s="11">
        <v>2.9976588149673113</v>
      </c>
      <c r="BI168" s="11">
        <v>0.12092383982201434</v>
      </c>
      <c r="BJ168" s="11">
        <v>-0.25148920173654099</v>
      </c>
      <c r="BK168" s="11">
        <v>9538</v>
      </c>
    </row>
    <row r="169" spans="1:63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1</v>
      </c>
      <c r="AK169">
        <v>1</v>
      </c>
      <c r="AL169">
        <v>0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</v>
      </c>
      <c r="AX169" s="11">
        <v>-5.2863759483935777E-2</v>
      </c>
      <c r="AY169" s="11">
        <v>0.17421035239098093</v>
      </c>
      <c r="AZ169" s="11">
        <v>7.2095247377137489E-2</v>
      </c>
      <c r="BA169" s="11">
        <v>-0.70589831809355608</v>
      </c>
      <c r="BB169" s="11">
        <v>-2.9895228498902499E-2</v>
      </c>
      <c r="BC169" s="11">
        <v>0.6307485654822218</v>
      </c>
      <c r="BD169" s="11">
        <v>1.0716287534992308</v>
      </c>
      <c r="BE169" s="11">
        <v>0.62838549878790606</v>
      </c>
      <c r="BF169" s="11">
        <v>0.32161070170866157</v>
      </c>
      <c r="BG169" s="11">
        <v>0.36977250287421987</v>
      </c>
      <c r="BH169" s="11">
        <v>-0.68273167055467088</v>
      </c>
      <c r="BI169" s="11">
        <v>-0.1860654748964117</v>
      </c>
      <c r="BJ169" s="11">
        <v>-0.10183670142887503</v>
      </c>
      <c r="BK169" s="11">
        <v>8449</v>
      </c>
    </row>
    <row r="170" spans="1:63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1</v>
      </c>
      <c r="AH170">
        <v>0</v>
      </c>
      <c r="AI170">
        <v>0</v>
      </c>
      <c r="AJ170">
        <v>1</v>
      </c>
      <c r="AK170">
        <v>1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</v>
      </c>
      <c r="AX170" s="11">
        <v>-5.2863759483935777E-2</v>
      </c>
      <c r="AY170" s="11">
        <v>0.17421035239098093</v>
      </c>
      <c r="AZ170" s="11">
        <v>7.2095247377137489E-2</v>
      </c>
      <c r="BA170" s="11">
        <v>-0.70589831809355608</v>
      </c>
      <c r="BB170" s="11">
        <v>-3.7577487154214356E-2</v>
      </c>
      <c r="BC170" s="11">
        <v>0.6307485654822218</v>
      </c>
      <c r="BD170" s="11">
        <v>1.0716287534992308</v>
      </c>
      <c r="BE170" s="11">
        <v>0.62838549878790606</v>
      </c>
      <c r="BF170" s="11">
        <v>0.32161070170866157</v>
      </c>
      <c r="BG170" s="11">
        <v>0.36977250287421987</v>
      </c>
      <c r="BH170" s="11">
        <v>-0.68273167055467088</v>
      </c>
      <c r="BI170" s="11">
        <v>-0.1860654748964117</v>
      </c>
      <c r="BJ170" s="11">
        <v>-0.10183670142887503</v>
      </c>
      <c r="BK170" s="11">
        <v>9639</v>
      </c>
    </row>
    <row r="171" spans="1:63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1</v>
      </c>
      <c r="AK171">
        <v>1</v>
      </c>
      <c r="AL171">
        <v>0</v>
      </c>
      <c r="AM171">
        <v>0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 s="11">
        <v>-5.2863759483935777E-2</v>
      </c>
      <c r="AY171" s="11">
        <v>0.17421035239098093</v>
      </c>
      <c r="AZ171" s="11">
        <v>7.2095247377137489E-2</v>
      </c>
      <c r="BA171" s="11">
        <v>-0.70589831809355608</v>
      </c>
      <c r="BB171" s="11">
        <v>-8.7690171967948847E-3</v>
      </c>
      <c r="BC171" s="11">
        <v>0.6307485654822218</v>
      </c>
      <c r="BD171" s="11">
        <v>1.0716287534992308</v>
      </c>
      <c r="BE171" s="11">
        <v>0.62838549878790606</v>
      </c>
      <c r="BF171" s="11">
        <v>0.32161070170866157</v>
      </c>
      <c r="BG171" s="11">
        <v>0.36977250287421987</v>
      </c>
      <c r="BH171" s="11">
        <v>-0.68273167055467088</v>
      </c>
      <c r="BI171" s="11">
        <v>-0.1860654748964117</v>
      </c>
      <c r="BJ171" s="11">
        <v>-0.10183670142887503</v>
      </c>
      <c r="BK171" s="11">
        <v>9989</v>
      </c>
    </row>
    <row r="172" spans="1:63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1</v>
      </c>
      <c r="AH172">
        <v>0</v>
      </c>
      <c r="AI172">
        <v>0</v>
      </c>
      <c r="AJ172">
        <v>1</v>
      </c>
      <c r="AK172">
        <v>1</v>
      </c>
      <c r="AL172">
        <v>0</v>
      </c>
      <c r="AM172">
        <v>0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 s="11">
        <v>-5.2863759483935777E-2</v>
      </c>
      <c r="AY172" s="11">
        <v>0.17421035239098093</v>
      </c>
      <c r="AZ172" s="11">
        <v>7.2095247377137489E-2</v>
      </c>
      <c r="BA172" s="11">
        <v>-0.70589831809355608</v>
      </c>
      <c r="BB172" s="11">
        <v>0.2370632597731846</v>
      </c>
      <c r="BC172" s="11">
        <v>0.6307485654822218</v>
      </c>
      <c r="BD172" s="11">
        <v>1.0716287534992308</v>
      </c>
      <c r="BE172" s="11">
        <v>0.62838549878790606</v>
      </c>
      <c r="BF172" s="11">
        <v>0.32161070170866157</v>
      </c>
      <c r="BG172" s="11">
        <v>0.36977250287421987</v>
      </c>
      <c r="BH172" s="11">
        <v>-0.68273167055467088</v>
      </c>
      <c r="BI172" s="11">
        <v>-0.1860654748964117</v>
      </c>
      <c r="BJ172" s="11">
        <v>-0.10183670142887503</v>
      </c>
      <c r="BK172" s="11">
        <v>11199</v>
      </c>
    </row>
    <row r="173" spans="1:63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1</v>
      </c>
      <c r="AK173">
        <v>1</v>
      </c>
      <c r="AL173">
        <v>0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  <c r="AX173" s="11">
        <v>-5.2863759483935777E-2</v>
      </c>
      <c r="AY173" s="11">
        <v>0.17421035239098093</v>
      </c>
      <c r="AZ173" s="11">
        <v>7.2095247377137489E-2</v>
      </c>
      <c r="BA173" s="11">
        <v>-0.70589831809355608</v>
      </c>
      <c r="BB173" s="11">
        <v>0.30428302300716337</v>
      </c>
      <c r="BC173" s="11">
        <v>0.6307485654822218</v>
      </c>
      <c r="BD173" s="11">
        <v>1.0716287534992308</v>
      </c>
      <c r="BE173" s="11">
        <v>0.62838549878790606</v>
      </c>
      <c r="BF173" s="11">
        <v>0.32161070170866157</v>
      </c>
      <c r="BG173" s="11">
        <v>0.36977250287421987</v>
      </c>
      <c r="BH173" s="11">
        <v>-0.68273167055467088</v>
      </c>
      <c r="BI173" s="11">
        <v>-0.1860654748964117</v>
      </c>
      <c r="BJ173" s="11">
        <v>-0.10183670142887503</v>
      </c>
      <c r="BK173" s="11">
        <v>11549</v>
      </c>
    </row>
    <row r="174" spans="1:63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1</v>
      </c>
      <c r="AK174">
        <v>1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</v>
      </c>
      <c r="AX174" s="11">
        <v>-5.2863759483935777E-2</v>
      </c>
      <c r="AY174" s="11">
        <v>0.17421035239098093</v>
      </c>
      <c r="AZ174" s="11">
        <v>7.2095247377137489E-2</v>
      </c>
      <c r="BA174" s="11">
        <v>-0.29665296965131654</v>
      </c>
      <c r="BB174" s="11">
        <v>0.80555040026626212</v>
      </c>
      <c r="BC174" s="11">
        <v>0.6307485654822218</v>
      </c>
      <c r="BD174" s="11">
        <v>1.0716287534992308</v>
      </c>
      <c r="BE174" s="11">
        <v>0.62838549878790606</v>
      </c>
      <c r="BF174" s="11">
        <v>0.32161070170866157</v>
      </c>
      <c r="BG174" s="11">
        <v>0.36977250287421987</v>
      </c>
      <c r="BH174" s="11">
        <v>-0.68273167055467088</v>
      </c>
      <c r="BI174" s="11">
        <v>-0.1860654748964117</v>
      </c>
      <c r="BJ174" s="11">
        <v>-0.10183670142887503</v>
      </c>
      <c r="BK174" s="11">
        <v>17669</v>
      </c>
    </row>
    <row r="175" spans="1:63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1</v>
      </c>
      <c r="AC175">
        <v>0</v>
      </c>
      <c r="AD175">
        <v>1</v>
      </c>
      <c r="AE175">
        <v>1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1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</v>
      </c>
      <c r="AX175" s="11">
        <v>0.62710930368176265</v>
      </c>
      <c r="AY175" s="11">
        <v>0.12558799399730766</v>
      </c>
      <c r="AZ175" s="11">
        <v>0.49706563527104142</v>
      </c>
      <c r="BA175" s="11">
        <v>0.48091319238893787</v>
      </c>
      <c r="BB175" s="11">
        <v>-0.44089606655808694</v>
      </c>
      <c r="BC175" s="11">
        <v>-7.5666854998664212E-2</v>
      </c>
      <c r="BD175" s="11">
        <v>-7.2942797507096688E-2</v>
      </c>
      <c r="BE175" s="11">
        <v>0.77804454874610351</v>
      </c>
      <c r="BF175" s="11">
        <v>-0.38884397340207283</v>
      </c>
      <c r="BG175" s="11">
        <v>-0.30478467700756051</v>
      </c>
      <c r="BH175" s="11">
        <v>-1.9445798370193506</v>
      </c>
      <c r="BI175" s="11">
        <v>0.5814078118996534</v>
      </c>
      <c r="BJ175" s="11">
        <v>0.49677329980178886</v>
      </c>
      <c r="BK175" s="11">
        <v>8948</v>
      </c>
    </row>
    <row r="176" spans="1:63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1</v>
      </c>
      <c r="AE176">
        <v>1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1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</v>
      </c>
      <c r="AX176" s="11">
        <v>0.62710930368176265</v>
      </c>
      <c r="AY176" s="11">
        <v>0.12558799399730766</v>
      </c>
      <c r="AZ176" s="11">
        <v>0.49706563527104142</v>
      </c>
      <c r="BA176" s="11">
        <v>0.48091319238893787</v>
      </c>
      <c r="BB176" s="11">
        <v>-0.14512910832858039</v>
      </c>
      <c r="BC176" s="11">
        <v>-0.42887456523910722</v>
      </c>
      <c r="BD176" s="11">
        <v>-0.22062944924984873</v>
      </c>
      <c r="BE176" s="11">
        <v>6.7164061444666134E-2</v>
      </c>
      <c r="BF176" s="11">
        <v>2.0385428332262649</v>
      </c>
      <c r="BG176" s="11">
        <v>-0.83880911108063672</v>
      </c>
      <c r="BH176" s="11">
        <v>-1.3136557537870106</v>
      </c>
      <c r="BI176" s="11">
        <v>0.73490246925886638</v>
      </c>
      <c r="BJ176" s="11">
        <v>0.34712079949412289</v>
      </c>
      <c r="BK176" s="11">
        <v>10698</v>
      </c>
    </row>
    <row r="177" spans="1:63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1</v>
      </c>
      <c r="AC177">
        <v>0</v>
      </c>
      <c r="AD177">
        <v>1</v>
      </c>
      <c r="AE177">
        <v>0</v>
      </c>
      <c r="AF177">
        <v>1</v>
      </c>
      <c r="AG177">
        <v>0</v>
      </c>
      <c r="AH177">
        <v>0</v>
      </c>
      <c r="AI177">
        <v>1</v>
      </c>
      <c r="AJ177">
        <v>0</v>
      </c>
      <c r="AK177">
        <v>1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</v>
      </c>
      <c r="AX177" s="11">
        <v>0.62710930368176265</v>
      </c>
      <c r="AY177" s="11">
        <v>0.12558799399730766</v>
      </c>
      <c r="AZ177" s="11">
        <v>0.49706563527104142</v>
      </c>
      <c r="BA177" s="11">
        <v>7.1667843946698381E-2</v>
      </c>
      <c r="BB177" s="11">
        <v>-0.27188637614122607</v>
      </c>
      <c r="BC177" s="11">
        <v>-7.5666854998664212E-2</v>
      </c>
      <c r="BD177" s="11">
        <v>-7.2942797507096688E-2</v>
      </c>
      <c r="BE177" s="11">
        <v>0.77804454874610351</v>
      </c>
      <c r="BF177" s="11">
        <v>-0.38884397340207283</v>
      </c>
      <c r="BG177" s="11">
        <v>-0.30478467700756051</v>
      </c>
      <c r="BH177" s="11">
        <v>-1.9445798370193506</v>
      </c>
      <c r="BI177" s="11">
        <v>0.27441849718122735</v>
      </c>
      <c r="BJ177" s="11">
        <v>0.19746829918645692</v>
      </c>
      <c r="BK177" s="11">
        <v>9988</v>
      </c>
    </row>
    <row r="178" spans="1:63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1</v>
      </c>
      <c r="AC178">
        <v>0</v>
      </c>
      <c r="AD178">
        <v>1</v>
      </c>
      <c r="AE178">
        <v>1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1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  <c r="AX178" s="11">
        <v>0.62710930368176265</v>
      </c>
      <c r="AY178" s="11">
        <v>0.12558799399730766</v>
      </c>
      <c r="AZ178" s="11">
        <v>0.49706563527104142</v>
      </c>
      <c r="BA178" s="11">
        <v>0.48091319238893787</v>
      </c>
      <c r="BB178" s="11">
        <v>-0.27188637614122607</v>
      </c>
      <c r="BC178" s="11">
        <v>-7.5666854998664212E-2</v>
      </c>
      <c r="BD178" s="11">
        <v>-7.2942797507096688E-2</v>
      </c>
      <c r="BE178" s="11">
        <v>0.77804454874610351</v>
      </c>
      <c r="BF178" s="11">
        <v>-0.38884397340207283</v>
      </c>
      <c r="BG178" s="11">
        <v>-0.30478467700756051</v>
      </c>
      <c r="BH178" s="11">
        <v>-1.9445798370193506</v>
      </c>
      <c r="BI178" s="11">
        <v>0.27441849718122735</v>
      </c>
      <c r="BJ178" s="11">
        <v>0.19746829918645692</v>
      </c>
      <c r="BK178" s="11">
        <v>10898</v>
      </c>
    </row>
    <row r="179" spans="1:63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1</v>
      </c>
      <c r="AC179">
        <v>0</v>
      </c>
      <c r="AD179">
        <v>1</v>
      </c>
      <c r="AE179">
        <v>0</v>
      </c>
      <c r="AF179">
        <v>1</v>
      </c>
      <c r="AG179">
        <v>0</v>
      </c>
      <c r="AH179">
        <v>0</v>
      </c>
      <c r="AI179">
        <v>1</v>
      </c>
      <c r="AJ179">
        <v>0</v>
      </c>
      <c r="AK179">
        <v>1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</v>
      </c>
      <c r="AX179" s="11">
        <v>0.62710930368176265</v>
      </c>
      <c r="AY179" s="11">
        <v>0.12558799399730766</v>
      </c>
      <c r="AZ179" s="11">
        <v>0.49706563527104142</v>
      </c>
      <c r="BA179" s="11">
        <v>7.1667843946698381E-2</v>
      </c>
      <c r="BB179" s="11">
        <v>-0.18738153093279561</v>
      </c>
      <c r="BC179" s="11">
        <v>-7.5666854998664212E-2</v>
      </c>
      <c r="BD179" s="11">
        <v>-7.2942797507096688E-2</v>
      </c>
      <c r="BE179" s="11">
        <v>0.77804454874610351</v>
      </c>
      <c r="BF179" s="11">
        <v>-0.38884397340207283</v>
      </c>
      <c r="BG179" s="11">
        <v>-0.30478467700756051</v>
      </c>
      <c r="BH179" s="11">
        <v>-1.9445798370193506</v>
      </c>
      <c r="BI179" s="11">
        <v>0.27441849718122735</v>
      </c>
      <c r="BJ179" s="11">
        <v>0.19746829918645692</v>
      </c>
      <c r="BK179" s="11">
        <v>11248</v>
      </c>
    </row>
    <row r="180" spans="1:63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1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1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0</v>
      </c>
      <c r="AX180" s="11">
        <v>0.71210593657747501</v>
      </c>
      <c r="AY180" s="11">
        <v>0.76578237951401229</v>
      </c>
      <c r="AZ180" s="11">
        <v>1.0636928191295778</v>
      </c>
      <c r="BA180" s="11">
        <v>-0.70589831809355608</v>
      </c>
      <c r="BB180" s="11">
        <v>0.80747096493009018</v>
      </c>
      <c r="BC180" s="11">
        <v>1.3665979618164781</v>
      </c>
      <c r="BD180" s="11">
        <v>-0.22062944924984873</v>
      </c>
      <c r="BE180" s="11">
        <v>6.7164061444666134E-2</v>
      </c>
      <c r="BF180" s="11">
        <v>0.32161070170866157</v>
      </c>
      <c r="BG180" s="11">
        <v>1.6345672151525581</v>
      </c>
      <c r="BH180" s="11">
        <v>0.15850044042178224</v>
      </c>
      <c r="BI180" s="11">
        <v>-0.80004410433326378</v>
      </c>
      <c r="BJ180" s="11">
        <v>-0.99975170327487084</v>
      </c>
      <c r="BK180" s="11">
        <v>16558</v>
      </c>
    </row>
    <row r="181" spans="1:63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1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0</v>
      </c>
      <c r="AX181" s="11">
        <v>0.71210593657747501</v>
      </c>
      <c r="AY181" s="11">
        <v>0.76578237951401229</v>
      </c>
      <c r="AZ181" s="11">
        <v>1.0636928191295778</v>
      </c>
      <c r="BA181" s="11">
        <v>-0.70589831809355608</v>
      </c>
      <c r="BB181" s="11">
        <v>0.88429355148320876</v>
      </c>
      <c r="BC181" s="11">
        <v>1.3665979618164781</v>
      </c>
      <c r="BD181" s="11">
        <v>-0.22062944924984873</v>
      </c>
      <c r="BE181" s="11">
        <v>6.7164061444666134E-2</v>
      </c>
      <c r="BF181" s="11">
        <v>0.32161070170866157</v>
      </c>
      <c r="BG181" s="11">
        <v>1.6345672151525581</v>
      </c>
      <c r="BH181" s="11">
        <v>0.15850044042178224</v>
      </c>
      <c r="BI181" s="11">
        <v>-0.95353876169247687</v>
      </c>
      <c r="BJ181" s="11">
        <v>-0.99975170327487084</v>
      </c>
      <c r="BK181" s="11">
        <v>15998</v>
      </c>
    </row>
    <row r="182" spans="1:63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1</v>
      </c>
      <c r="AC182">
        <v>0</v>
      </c>
      <c r="AD182">
        <v>1</v>
      </c>
      <c r="AE182">
        <v>1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0</v>
      </c>
      <c r="AX182" s="11">
        <v>0.98409516184375334</v>
      </c>
      <c r="AY182" s="11">
        <v>1.114242614668675</v>
      </c>
      <c r="AZ182" s="11">
        <v>0.49706563527104142</v>
      </c>
      <c r="BA182" s="11">
        <v>0.15351691363514744</v>
      </c>
      <c r="BB182" s="11">
        <v>1.1051584878234246</v>
      </c>
      <c r="BC182" s="11">
        <v>1.3665979618164781</v>
      </c>
      <c r="BD182" s="11">
        <v>-0.22062944924984873</v>
      </c>
      <c r="BE182" s="11">
        <v>6.7164061444666134E-2</v>
      </c>
      <c r="BF182" s="11">
        <v>0.20320158919020445</v>
      </c>
      <c r="BG182" s="11">
        <v>1.4940344693438539</v>
      </c>
      <c r="BH182" s="11">
        <v>0.15850044042178224</v>
      </c>
      <c r="BI182" s="11">
        <v>-0.80004410433326378</v>
      </c>
      <c r="BJ182" s="11">
        <v>-0.99975170327487084</v>
      </c>
      <c r="BK182" s="11">
        <v>15690</v>
      </c>
    </row>
    <row r="183" spans="1:63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1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0</v>
      </c>
      <c r="AX183" s="11">
        <v>0.98409516184375334</v>
      </c>
      <c r="AY183" s="11">
        <v>1.114242614668675</v>
      </c>
      <c r="AZ183" s="11">
        <v>0.49706563527104142</v>
      </c>
      <c r="BA183" s="11">
        <v>0.15351691363514744</v>
      </c>
      <c r="BB183" s="11">
        <v>1.1435697810999839</v>
      </c>
      <c r="BC183" s="11">
        <v>1.0722582032827757</v>
      </c>
      <c r="BD183" s="11">
        <v>-0.22062944924984873</v>
      </c>
      <c r="BE183" s="11">
        <v>6.7164061444666134E-2</v>
      </c>
      <c r="BF183" s="11">
        <v>0.20320158919020445</v>
      </c>
      <c r="BG183" s="11">
        <v>1.4940344693438539</v>
      </c>
      <c r="BH183" s="11">
        <v>0.15850044042178224</v>
      </c>
      <c r="BI183" s="11">
        <v>-0.95353876169247687</v>
      </c>
      <c r="BJ183" s="11">
        <v>-0.99975170327487084</v>
      </c>
      <c r="BK183" s="11">
        <v>15750</v>
      </c>
    </row>
    <row r="184" spans="1:63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</v>
      </c>
      <c r="AF184">
        <v>0</v>
      </c>
      <c r="AG184">
        <v>0</v>
      </c>
      <c r="AH184">
        <v>0</v>
      </c>
      <c r="AI184">
        <v>1</v>
      </c>
      <c r="AJ184">
        <v>0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 s="11">
        <v>-0.2398563518545043</v>
      </c>
      <c r="AY184" s="11">
        <v>-0.19045733556157204</v>
      </c>
      <c r="AZ184" s="11">
        <v>2.487631538892893E-2</v>
      </c>
      <c r="BA184" s="11">
        <v>0.80830947114273122</v>
      </c>
      <c r="BB184" s="11">
        <v>-0.56573276970690467</v>
      </c>
      <c r="BC184" s="11">
        <v>-0.81151625133292049</v>
      </c>
      <c r="BD184" s="11">
        <v>-1.1805926855777371</v>
      </c>
      <c r="BE184" s="11">
        <v>0.2542378738924122</v>
      </c>
      <c r="BF184" s="11">
        <v>2.0385428332262649</v>
      </c>
      <c r="BG184" s="11">
        <v>-1.4290466434771945</v>
      </c>
      <c r="BH184" s="11">
        <v>-0.68273167055467088</v>
      </c>
      <c r="BI184" s="11">
        <v>1.8093650707733575</v>
      </c>
      <c r="BJ184" s="11">
        <v>2.2926033034937805</v>
      </c>
      <c r="BK184" s="11">
        <v>7775</v>
      </c>
    </row>
    <row r="185" spans="1:63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1</v>
      </c>
      <c r="AC185">
        <v>0</v>
      </c>
      <c r="AD185">
        <v>0</v>
      </c>
      <c r="AE185">
        <v>1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1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</v>
      </c>
      <c r="AX185" s="11">
        <v>-0.2398563518545043</v>
      </c>
      <c r="AY185" s="11">
        <v>-0.19045733556157204</v>
      </c>
      <c r="AZ185" s="11">
        <v>2.487631538892893E-2</v>
      </c>
      <c r="BA185" s="11">
        <v>0.80830947114273122</v>
      </c>
      <c r="BB185" s="11">
        <v>-0.66560213222595888</v>
      </c>
      <c r="BC185" s="11">
        <v>-0.45830854109247748</v>
      </c>
      <c r="BD185" s="11">
        <v>-0.51600275273535279</v>
      </c>
      <c r="BE185" s="11">
        <v>0.2542378738924122</v>
      </c>
      <c r="BF185" s="11">
        <v>-3.3616635846705621E-2</v>
      </c>
      <c r="BG185" s="11">
        <v>-0.5015305211397465</v>
      </c>
      <c r="BH185" s="11">
        <v>0.26365445429383888</v>
      </c>
      <c r="BI185" s="11">
        <v>0.27441849718122735</v>
      </c>
      <c r="BJ185" s="11">
        <v>0.49677329980178886</v>
      </c>
      <c r="BK185" s="11">
        <v>7975</v>
      </c>
    </row>
    <row r="186" spans="1:63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1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1</v>
      </c>
      <c r="AL186">
        <v>0</v>
      </c>
      <c r="AM186">
        <v>0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</v>
      </c>
      <c r="AX186" s="11">
        <v>-0.2398563518545043</v>
      </c>
      <c r="AY186" s="11">
        <v>-0.19045733556157204</v>
      </c>
      <c r="AZ186" s="11">
        <v>2.487631538892893E-2</v>
      </c>
      <c r="BA186" s="11">
        <v>0.80830947114273122</v>
      </c>
      <c r="BB186" s="11">
        <v>-0.55997107571542082</v>
      </c>
      <c r="BC186" s="11">
        <v>-0.81151625133292049</v>
      </c>
      <c r="BD186" s="11">
        <v>-1.1805926855777371</v>
      </c>
      <c r="BE186" s="11">
        <v>0.2542378738924122</v>
      </c>
      <c r="BF186" s="11">
        <v>2.0385428332262649</v>
      </c>
      <c r="BG186" s="11">
        <v>-1.4290466434771945</v>
      </c>
      <c r="BH186" s="11">
        <v>-0.68273167055467088</v>
      </c>
      <c r="BI186" s="11">
        <v>1.8093650707733575</v>
      </c>
      <c r="BJ186" s="11">
        <v>2.2926033034937805</v>
      </c>
      <c r="BK186" s="11">
        <v>7995</v>
      </c>
    </row>
    <row r="187" spans="1:63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1</v>
      </c>
      <c r="AE187">
        <v>1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1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</v>
      </c>
      <c r="AX187" s="11">
        <v>-0.2398563518545043</v>
      </c>
      <c r="AY187" s="11">
        <v>-0.19045733556157204</v>
      </c>
      <c r="AZ187" s="11">
        <v>2.487631538892893E-2</v>
      </c>
      <c r="BA187" s="11">
        <v>0.80830947114273122</v>
      </c>
      <c r="BB187" s="11">
        <v>-0.65984043823447491</v>
      </c>
      <c r="BC187" s="11">
        <v>-0.45830854109247748</v>
      </c>
      <c r="BD187" s="11">
        <v>-0.51600275273535279</v>
      </c>
      <c r="BE187" s="11">
        <v>0.2542378738924122</v>
      </c>
      <c r="BF187" s="11">
        <v>-3.3616635846705621E-2</v>
      </c>
      <c r="BG187" s="11">
        <v>-0.5015305211397465</v>
      </c>
      <c r="BH187" s="11">
        <v>0.26365445429383888</v>
      </c>
      <c r="BI187" s="11">
        <v>0.27441849718122735</v>
      </c>
      <c r="BJ187" s="11">
        <v>0.49677329980178886</v>
      </c>
      <c r="BK187" s="11">
        <v>8195</v>
      </c>
    </row>
    <row r="188" spans="1:63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1</v>
      </c>
      <c r="AC188">
        <v>0</v>
      </c>
      <c r="AD188">
        <v>1</v>
      </c>
      <c r="AE188">
        <v>1</v>
      </c>
      <c r="AF188">
        <v>0</v>
      </c>
      <c r="AG188">
        <v>0</v>
      </c>
      <c r="AH188">
        <v>0</v>
      </c>
      <c r="AI188">
        <v>1</v>
      </c>
      <c r="AJ188">
        <v>0</v>
      </c>
      <c r="AK188">
        <v>1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</v>
      </c>
      <c r="AX188" s="11">
        <v>-0.2398563518545043</v>
      </c>
      <c r="AY188" s="11">
        <v>-0.19045733556157204</v>
      </c>
      <c r="AZ188" s="11">
        <v>2.487631538892893E-2</v>
      </c>
      <c r="BA188" s="11">
        <v>0.80830947114273122</v>
      </c>
      <c r="BB188" s="11">
        <v>-0.53884486441331314</v>
      </c>
      <c r="BC188" s="11">
        <v>-0.45830854109247748</v>
      </c>
      <c r="BD188" s="11">
        <v>-0.51600275273535279</v>
      </c>
      <c r="BE188" s="11">
        <v>0.2542378738924122</v>
      </c>
      <c r="BF188" s="11">
        <v>-3.3616635846705621E-2</v>
      </c>
      <c r="BG188" s="11">
        <v>-0.5015305211397465</v>
      </c>
      <c r="BH188" s="11">
        <v>0.26365445429383888</v>
      </c>
      <c r="BI188" s="11">
        <v>0.27441849718122735</v>
      </c>
      <c r="BJ188" s="11">
        <v>0.49677329980178886</v>
      </c>
      <c r="BK188" s="11">
        <v>8495</v>
      </c>
    </row>
    <row r="189" spans="1:63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1</v>
      </c>
      <c r="AE189">
        <v>1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1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1</v>
      </c>
      <c r="AX189" s="11">
        <v>-0.2398563518545043</v>
      </c>
      <c r="AY189" s="11">
        <v>-0.19045733556157204</v>
      </c>
      <c r="AZ189" s="11">
        <v>2.487631538892893E-2</v>
      </c>
      <c r="BA189" s="11">
        <v>0.80830947114273122</v>
      </c>
      <c r="BB189" s="11">
        <v>-0.45434001920488271</v>
      </c>
      <c r="BC189" s="11">
        <v>-0.81151625133292049</v>
      </c>
      <c r="BD189" s="11">
        <v>-1.1805926855777371</v>
      </c>
      <c r="BE189" s="11">
        <v>0.2542378738924122</v>
      </c>
      <c r="BF189" s="11">
        <v>2.0385428332262649</v>
      </c>
      <c r="BG189" s="11">
        <v>-0.97934185688934094</v>
      </c>
      <c r="BH189" s="11">
        <v>-1.3136557537870106</v>
      </c>
      <c r="BI189" s="11">
        <v>1.8093650707733575</v>
      </c>
      <c r="BJ189" s="11">
        <v>1.6939933022631166</v>
      </c>
      <c r="BK189" s="11">
        <v>9495</v>
      </c>
    </row>
    <row r="190" spans="1:63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1</v>
      </c>
      <c r="AC190">
        <v>0</v>
      </c>
      <c r="AD190">
        <v>1</v>
      </c>
      <c r="AE190">
        <v>1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1</v>
      </c>
      <c r="AL190">
        <v>0</v>
      </c>
      <c r="AM190">
        <v>0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 s="11">
        <v>-0.2398563518545043</v>
      </c>
      <c r="AY190" s="11">
        <v>-0.19045733556157204</v>
      </c>
      <c r="AZ190" s="11">
        <v>2.487631538892893E-2</v>
      </c>
      <c r="BA190" s="11">
        <v>0.80830947114273122</v>
      </c>
      <c r="BB190" s="11">
        <v>-0.49083074781761404</v>
      </c>
      <c r="BC190" s="11">
        <v>-0.45830854109247748</v>
      </c>
      <c r="BD190" s="11">
        <v>-0.51600275273535279</v>
      </c>
      <c r="BE190" s="11">
        <v>0.2542378738924122</v>
      </c>
      <c r="BF190" s="11">
        <v>1.1504744893378489</v>
      </c>
      <c r="BG190" s="11">
        <v>-7.9932283713633728E-2</v>
      </c>
      <c r="BH190" s="11">
        <v>0.78942452365412208</v>
      </c>
      <c r="BI190" s="11">
        <v>0.12092383982201434</v>
      </c>
      <c r="BJ190" s="11">
        <v>0.19746829918645692</v>
      </c>
      <c r="BK190" s="11">
        <v>9995</v>
      </c>
    </row>
    <row r="191" spans="1:63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1</v>
      </c>
      <c r="AJ191">
        <v>0</v>
      </c>
      <c r="AK191">
        <v>1</v>
      </c>
      <c r="AL191">
        <v>0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</v>
      </c>
      <c r="AX191" s="11">
        <v>-0.71583749607049274</v>
      </c>
      <c r="AY191" s="11">
        <v>-1.1953194090308272</v>
      </c>
      <c r="AZ191" s="11">
        <v>-0.588969800457816</v>
      </c>
      <c r="BA191" s="11">
        <v>0.76738493629850668</v>
      </c>
      <c r="BB191" s="11">
        <v>-0.57917672235370043</v>
      </c>
      <c r="BC191" s="11">
        <v>-0.45830854109247748</v>
      </c>
      <c r="BD191" s="11">
        <v>-0.51600275273535279</v>
      </c>
      <c r="BE191" s="11">
        <v>0.2542378738924122</v>
      </c>
      <c r="BF191" s="11">
        <v>-0.62566219843898285</v>
      </c>
      <c r="BG191" s="11">
        <v>-0.36099777533104221</v>
      </c>
      <c r="BH191" s="11">
        <v>0.78942452365412208</v>
      </c>
      <c r="BI191" s="11">
        <v>-0.1860654748964117</v>
      </c>
      <c r="BJ191" s="11">
        <v>-0.25148920173654099</v>
      </c>
      <c r="BK191" s="11">
        <v>11595</v>
      </c>
    </row>
    <row r="192" spans="1:63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1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1</v>
      </c>
      <c r="AJ192">
        <v>0</v>
      </c>
      <c r="AK192">
        <v>1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</v>
      </c>
      <c r="AX192" s="11">
        <v>-0.71583749607049274</v>
      </c>
      <c r="AY192" s="11">
        <v>-0.67668091949830933</v>
      </c>
      <c r="AZ192" s="11">
        <v>-0.68340766443423984</v>
      </c>
      <c r="BA192" s="11">
        <v>-0.95144552715890029</v>
      </c>
      <c r="BB192" s="11">
        <v>-0.64255535626002325</v>
      </c>
      <c r="BC192" s="11">
        <v>-0.45830854109247748</v>
      </c>
      <c r="BD192" s="11">
        <v>-0.51600275273535279</v>
      </c>
      <c r="BE192" s="11">
        <v>0.2542378738924122</v>
      </c>
      <c r="BF192" s="11">
        <v>-0.62566219843898285</v>
      </c>
      <c r="BG192" s="11">
        <v>-0.36099777533104221</v>
      </c>
      <c r="BH192" s="11">
        <v>0.78942452365412208</v>
      </c>
      <c r="BI192" s="11">
        <v>-0.1860654748964117</v>
      </c>
      <c r="BJ192" s="11">
        <v>-0.25148920173654099</v>
      </c>
      <c r="BK192" s="11">
        <v>9980</v>
      </c>
    </row>
    <row r="193" spans="1:63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1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1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0</v>
      </c>
      <c r="AW193">
        <v>0</v>
      </c>
      <c r="AX193" s="11">
        <v>0.28712277209891346</v>
      </c>
      <c r="AY193" s="11">
        <v>0.49835940834880582</v>
      </c>
      <c r="AZ193" s="11">
        <v>0.6859413632238891</v>
      </c>
      <c r="BA193" s="11">
        <v>0.56276226207738689</v>
      </c>
      <c r="BB193" s="11">
        <v>0.20249309582428124</v>
      </c>
      <c r="BC193" s="11">
        <v>0.33640880694851932</v>
      </c>
      <c r="BD193" s="11">
        <v>-0.51600275273535279</v>
      </c>
      <c r="BE193" s="11">
        <v>0.2542378738924122</v>
      </c>
      <c r="BF193" s="11">
        <v>-0.62566219843898285</v>
      </c>
      <c r="BG193" s="11">
        <v>0.20113320790377476</v>
      </c>
      <c r="BH193" s="11">
        <v>0.78942452365412208</v>
      </c>
      <c r="BI193" s="11">
        <v>-0.95353876169247687</v>
      </c>
      <c r="BJ193" s="11">
        <v>-0.99975170327487084</v>
      </c>
      <c r="BK193" s="11">
        <v>13295</v>
      </c>
    </row>
    <row r="194" spans="1:63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1</v>
      </c>
      <c r="AE194">
        <v>1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1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</v>
      </c>
      <c r="AX194" s="11">
        <v>0.28712277209891346</v>
      </c>
      <c r="AY194" s="11">
        <v>0.49835940834880582</v>
      </c>
      <c r="AZ194" s="11">
        <v>0.6859413632238891</v>
      </c>
      <c r="BA194" s="11">
        <v>0.56276226207738689</v>
      </c>
      <c r="BB194" s="11">
        <v>4.5006793390388128E-2</v>
      </c>
      <c r="BC194" s="11">
        <v>-0.81151625133292049</v>
      </c>
      <c r="BD194" s="11">
        <v>-1.1805926855777371</v>
      </c>
      <c r="BE194" s="11">
        <v>0.2542378738924122</v>
      </c>
      <c r="BF194" s="11">
        <v>2.0385428332262649</v>
      </c>
      <c r="BG194" s="11">
        <v>-0.97934185688934094</v>
      </c>
      <c r="BH194" s="11">
        <v>-1.3136557537870106</v>
      </c>
      <c r="BI194" s="11">
        <v>1.1953864413365054</v>
      </c>
      <c r="BJ194" s="11">
        <v>1.0953833010324527</v>
      </c>
      <c r="BK194" s="11">
        <v>13845</v>
      </c>
    </row>
    <row r="195" spans="1:63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1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1</v>
      </c>
      <c r="AJ195">
        <v>0</v>
      </c>
      <c r="AK195">
        <v>1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</v>
      </c>
      <c r="AX195" s="11">
        <v>0.28712277209891346</v>
      </c>
      <c r="AY195" s="11">
        <v>0.73336747391822932</v>
      </c>
      <c r="AZ195" s="11">
        <v>0.6859413632238891</v>
      </c>
      <c r="BA195" s="11">
        <v>0.56276226207738689</v>
      </c>
      <c r="BB195" s="11">
        <v>1.4277758769140692E-2</v>
      </c>
      <c r="BC195" s="11">
        <v>-0.45830854109247748</v>
      </c>
      <c r="BD195" s="11">
        <v>-0.51600275273535279</v>
      </c>
      <c r="BE195" s="11">
        <v>0.2542378738924122</v>
      </c>
      <c r="BF195" s="11">
        <v>-3.3616635846705621E-2</v>
      </c>
      <c r="BG195" s="11">
        <v>-0.41721087365452392</v>
      </c>
      <c r="BH195" s="11">
        <v>0.78942452365412208</v>
      </c>
      <c r="BI195" s="11">
        <v>-3.2570817537198683E-2</v>
      </c>
      <c r="BJ195" s="11">
        <v>4.7815798878790942E-2</v>
      </c>
      <c r="BK195" s="11">
        <v>12290</v>
      </c>
    </row>
    <row r="196" spans="1:63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1</v>
      </c>
      <c r="AC196">
        <v>0</v>
      </c>
      <c r="AD196">
        <v>1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1</v>
      </c>
      <c r="AL196">
        <v>0</v>
      </c>
      <c r="AM196">
        <v>0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  <c r="AX196" s="11">
        <v>0.95009650868546802</v>
      </c>
      <c r="AY196" s="11">
        <v>1.1952798786581311</v>
      </c>
      <c r="AZ196" s="11">
        <v>0.82759815918852153</v>
      </c>
      <c r="BA196" s="11">
        <v>1.0129321453638509</v>
      </c>
      <c r="BB196" s="11">
        <v>0.68455482644510035</v>
      </c>
      <c r="BC196" s="11">
        <v>0.48357868621537053</v>
      </c>
      <c r="BD196" s="11">
        <v>1.6623753604702374</v>
      </c>
      <c r="BE196" s="11">
        <v>-0.68113118834632147</v>
      </c>
      <c r="BF196" s="11">
        <v>0.55842892674557165</v>
      </c>
      <c r="BG196" s="11">
        <v>0.31355940455073816</v>
      </c>
      <c r="BH196" s="11">
        <v>0.5791164959100088</v>
      </c>
      <c r="BI196" s="11">
        <v>-0.3395601322556247</v>
      </c>
      <c r="BJ196" s="11">
        <v>-0.40114170204420696</v>
      </c>
      <c r="BK196" s="11">
        <v>12940</v>
      </c>
    </row>
    <row r="197" spans="1:63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1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</v>
      </c>
      <c r="AK197">
        <v>1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 s="11">
        <v>0.95009650868546802</v>
      </c>
      <c r="AY197" s="11">
        <v>1.1952798786581311</v>
      </c>
      <c r="AZ197" s="11">
        <v>0.82759815918852153</v>
      </c>
      <c r="BA197" s="11">
        <v>1.5449510983387611</v>
      </c>
      <c r="BB197" s="11">
        <v>0.91886371543211209</v>
      </c>
      <c r="BC197" s="11">
        <v>0.48357868621537053</v>
      </c>
      <c r="BD197" s="11">
        <v>1.6623753604702374</v>
      </c>
      <c r="BE197" s="11">
        <v>-0.68113118834632147</v>
      </c>
      <c r="BF197" s="11">
        <v>0.55842892674557165</v>
      </c>
      <c r="BG197" s="11">
        <v>0.31355940455073816</v>
      </c>
      <c r="BH197" s="11">
        <v>0.5791164959100088</v>
      </c>
      <c r="BI197" s="11">
        <v>-0.3395601322556247</v>
      </c>
      <c r="BJ197" s="11">
        <v>-0.40114170204420696</v>
      </c>
      <c r="BK197" s="11">
        <v>13415</v>
      </c>
    </row>
    <row r="198" spans="1:63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1</v>
      </c>
      <c r="AC198">
        <v>0</v>
      </c>
      <c r="AD198">
        <v>1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1</v>
      </c>
      <c r="AL198">
        <v>0</v>
      </c>
      <c r="AM198">
        <v>0</v>
      </c>
      <c r="AN198">
        <v>1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</v>
      </c>
      <c r="AX198" s="11">
        <v>0.95009650868546802</v>
      </c>
      <c r="AY198" s="11">
        <v>1.1952798786581311</v>
      </c>
      <c r="AZ198" s="11">
        <v>0.82759815918852153</v>
      </c>
      <c r="BA198" s="11">
        <v>1.0129321453638509</v>
      </c>
      <c r="BB198" s="11">
        <v>0.72872781371314355</v>
      </c>
      <c r="BC198" s="11">
        <v>0.48357868621537053</v>
      </c>
      <c r="BD198" s="11">
        <v>1.6623753604702374</v>
      </c>
      <c r="BE198" s="11">
        <v>-0.68113118834632147</v>
      </c>
      <c r="BF198" s="11">
        <v>0.55842892674557165</v>
      </c>
      <c r="BG198" s="11">
        <v>0.31355940455073816</v>
      </c>
      <c r="BH198" s="11">
        <v>0.5791164959100088</v>
      </c>
      <c r="BI198" s="11">
        <v>-0.1860654748964117</v>
      </c>
      <c r="BJ198" s="11">
        <v>-0.40114170204420696</v>
      </c>
      <c r="BK198" s="11">
        <v>15985</v>
      </c>
    </row>
    <row r="199" spans="1:63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1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1</v>
      </c>
      <c r="AL199">
        <v>0</v>
      </c>
      <c r="AM199">
        <v>0</v>
      </c>
      <c r="AN199">
        <v>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 s="11">
        <v>0.95009650868546802</v>
      </c>
      <c r="AY199" s="11">
        <v>1.1952798786581311</v>
      </c>
      <c r="AZ199" s="11">
        <v>0.82759815918852153</v>
      </c>
      <c r="BA199" s="11">
        <v>1.5449510983387611</v>
      </c>
      <c r="BB199" s="11">
        <v>0.93422823274273581</v>
      </c>
      <c r="BC199" s="11">
        <v>0.48357868621537053</v>
      </c>
      <c r="BD199" s="11">
        <v>1.6623753604702374</v>
      </c>
      <c r="BE199" s="11">
        <v>-0.68113118834632147</v>
      </c>
      <c r="BF199" s="11">
        <v>0.55842892674557165</v>
      </c>
      <c r="BG199" s="11">
        <v>0.31355940455073816</v>
      </c>
      <c r="BH199" s="11">
        <v>0.5791164959100088</v>
      </c>
      <c r="BI199" s="11">
        <v>-0.1860654748964117</v>
      </c>
      <c r="BJ199" s="11">
        <v>-0.40114170204420696</v>
      </c>
      <c r="BK199" s="11">
        <v>16515</v>
      </c>
    </row>
    <row r="200" spans="1:63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1</v>
      </c>
      <c r="AL200">
        <v>0</v>
      </c>
      <c r="AM200">
        <v>0</v>
      </c>
      <c r="AN200">
        <v>1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 s="11">
        <v>0.95009650868546802</v>
      </c>
      <c r="AY200" s="11">
        <v>1.1952798786581311</v>
      </c>
      <c r="AZ200" s="11">
        <v>0.82759815918852153</v>
      </c>
      <c r="BA200" s="11">
        <v>1.0129321453638509</v>
      </c>
      <c r="BB200" s="11">
        <v>0.93998992673421966</v>
      </c>
      <c r="BC200" s="11">
        <v>0.15980495182829779</v>
      </c>
      <c r="BD200" s="11">
        <v>1.0716287534992308</v>
      </c>
      <c r="BE200" s="11">
        <v>-0.68113118834632147</v>
      </c>
      <c r="BF200" s="11">
        <v>-1.8097533236235375</v>
      </c>
      <c r="BG200" s="11">
        <v>1.662673764314299</v>
      </c>
      <c r="BH200" s="11">
        <v>-5.1807587322331039E-2</v>
      </c>
      <c r="BI200" s="11">
        <v>-1.2605280764109028</v>
      </c>
      <c r="BJ200" s="11">
        <v>-1.2990567038902028</v>
      </c>
      <c r="BK200" s="11">
        <v>18420</v>
      </c>
    </row>
    <row r="201" spans="1:63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1</v>
      </c>
      <c r="AC201">
        <v>1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</v>
      </c>
      <c r="AK201">
        <v>1</v>
      </c>
      <c r="AL201">
        <v>0</v>
      </c>
      <c r="AM201">
        <v>0</v>
      </c>
      <c r="AN201">
        <v>1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1</v>
      </c>
      <c r="AX201" s="11">
        <v>0.95009650868546802</v>
      </c>
      <c r="AY201" s="11">
        <v>1.1952798786581311</v>
      </c>
      <c r="AZ201" s="11">
        <v>0.82759815918852153</v>
      </c>
      <c r="BA201" s="11">
        <v>1.5449510983387611</v>
      </c>
      <c r="BB201" s="11">
        <v>1.1550931690829518</v>
      </c>
      <c r="BC201" s="11">
        <v>0.15980495182829779</v>
      </c>
      <c r="BD201" s="11">
        <v>1.0716287534992308</v>
      </c>
      <c r="BE201" s="11">
        <v>-0.68113118834632147</v>
      </c>
      <c r="BF201" s="11">
        <v>-1.8097533236235375</v>
      </c>
      <c r="BG201" s="11">
        <v>1.662673764314299</v>
      </c>
      <c r="BH201" s="11">
        <v>-5.1807587322331039E-2</v>
      </c>
      <c r="BI201" s="11">
        <v>-1.2605280764109028</v>
      </c>
      <c r="BJ201" s="11">
        <v>-1.2990567038902028</v>
      </c>
      <c r="BK201" s="11">
        <v>18950</v>
      </c>
    </row>
    <row r="202" spans="1:63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1</v>
      </c>
      <c r="AC202">
        <v>0</v>
      </c>
      <c r="AD202">
        <v>1</v>
      </c>
      <c r="AE202">
        <v>1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1</v>
      </c>
      <c r="AL202">
        <v>0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</v>
      </c>
      <c r="AX202" s="11">
        <v>1.7660641844843057</v>
      </c>
      <c r="AY202" s="11">
        <v>1.1952798786581311</v>
      </c>
      <c r="AZ202" s="11">
        <v>1.6303200029881142</v>
      </c>
      <c r="BA202" s="11">
        <v>0.72646040145428215</v>
      </c>
      <c r="BB202" s="11">
        <v>0.76137741299821893</v>
      </c>
      <c r="BC202" s="11">
        <v>0.48357868621537053</v>
      </c>
      <c r="BD202" s="11">
        <v>1.6623753604702374</v>
      </c>
      <c r="BE202" s="11">
        <v>-0.68113118834632147</v>
      </c>
      <c r="BF202" s="11">
        <v>0.55842892674557165</v>
      </c>
      <c r="BG202" s="11">
        <v>0.31355940455073816</v>
      </c>
      <c r="BH202" s="11">
        <v>0.5791164959100088</v>
      </c>
      <c r="BI202" s="11">
        <v>-0.3395601322556247</v>
      </c>
      <c r="BJ202" s="11">
        <v>-0.40114170204420696</v>
      </c>
      <c r="BK202" s="11">
        <v>16845</v>
      </c>
    </row>
    <row r="203" spans="1:63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1</v>
      </c>
      <c r="AL203">
        <v>0</v>
      </c>
      <c r="AM203">
        <v>0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</v>
      </c>
      <c r="AX203" s="11">
        <v>1.7660641844843057</v>
      </c>
      <c r="AY203" s="11">
        <v>1.1952798786581311</v>
      </c>
      <c r="AZ203" s="11">
        <v>1.5831010709998989</v>
      </c>
      <c r="BA203" s="11">
        <v>0.72646040145428215</v>
      </c>
      <c r="BB203" s="11">
        <v>0.94767218538953157</v>
      </c>
      <c r="BC203" s="11">
        <v>0.48357868621537053</v>
      </c>
      <c r="BD203" s="11">
        <v>1.6623753604702374</v>
      </c>
      <c r="BE203" s="11">
        <v>-0.68113118834632147</v>
      </c>
      <c r="BF203" s="11">
        <v>-0.38884397340207283</v>
      </c>
      <c r="BG203" s="11">
        <v>1.6064606659908174</v>
      </c>
      <c r="BH203" s="11">
        <v>0.36880846816589552</v>
      </c>
      <c r="BI203" s="11">
        <v>-0.95353876169247687</v>
      </c>
      <c r="BJ203" s="11">
        <v>-0.85009920296720487</v>
      </c>
      <c r="BK203" s="11">
        <v>19045</v>
      </c>
    </row>
    <row r="204" spans="1:63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1</v>
      </c>
      <c r="AC204">
        <v>0</v>
      </c>
      <c r="AD204">
        <v>1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1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0</v>
      </c>
      <c r="AX204" s="11">
        <v>1.7660641844843057</v>
      </c>
      <c r="AY204" s="11">
        <v>1.1952798786581311</v>
      </c>
      <c r="AZ204" s="11">
        <v>1.6303200029881142</v>
      </c>
      <c r="BA204" s="11">
        <v>0.72646040145428215</v>
      </c>
      <c r="BB204" s="11">
        <v>0.87661129282789685</v>
      </c>
      <c r="BC204" s="11">
        <v>1.4254659135232186</v>
      </c>
      <c r="BD204" s="11">
        <v>0.92394210175647884</v>
      </c>
      <c r="BE204" s="11">
        <v>-1.7287445380537025</v>
      </c>
      <c r="BF204" s="11">
        <v>-0.27043486088361568</v>
      </c>
      <c r="BG204" s="11">
        <v>0.87569038778555519</v>
      </c>
      <c r="BH204" s="11">
        <v>0.78942452365412208</v>
      </c>
      <c r="BI204" s="11">
        <v>-1.1070334190516897</v>
      </c>
      <c r="BJ204" s="11">
        <v>-1.1494042035825369</v>
      </c>
      <c r="BK204" s="11">
        <v>21485</v>
      </c>
    </row>
    <row r="205" spans="1:63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1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1</v>
      </c>
      <c r="AK205">
        <v>1</v>
      </c>
      <c r="AL205">
        <v>0</v>
      </c>
      <c r="AM205">
        <v>0</v>
      </c>
      <c r="AN205">
        <v>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0</v>
      </c>
      <c r="AX205" s="11">
        <v>1.7660641844843057</v>
      </c>
      <c r="AY205" s="11">
        <v>1.1952798786581311</v>
      </c>
      <c r="AZ205" s="11">
        <v>1.6303200029881142</v>
      </c>
      <c r="BA205" s="11">
        <v>0.72646040145428215</v>
      </c>
      <c r="BB205" s="11">
        <v>1.2703270489126297</v>
      </c>
      <c r="BC205" s="11">
        <v>0.60131458962885154</v>
      </c>
      <c r="BD205" s="11">
        <v>-1.1805926855777371</v>
      </c>
      <c r="BE205" s="11">
        <v>0.2542378738924122</v>
      </c>
      <c r="BF205" s="11">
        <v>2.0385428332262649</v>
      </c>
      <c r="BG205" s="11">
        <v>8.8707011256811366E-2</v>
      </c>
      <c r="BH205" s="11">
        <v>-0.68273167055467088</v>
      </c>
      <c r="BI205" s="11">
        <v>0.12092383982201434</v>
      </c>
      <c r="BJ205" s="11">
        <v>-0.55079420235187293</v>
      </c>
      <c r="BK205" s="11">
        <v>22470</v>
      </c>
    </row>
    <row r="206" spans="1:63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1</v>
      </c>
      <c r="AK206">
        <v>1</v>
      </c>
      <c r="AL206">
        <v>0</v>
      </c>
      <c r="AM206">
        <v>0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</v>
      </c>
      <c r="AX206" s="11">
        <v>1.7660641844843057</v>
      </c>
      <c r="AY206" s="11">
        <v>1.1952798786581311</v>
      </c>
      <c r="AZ206" s="11">
        <v>1.6303200029881142</v>
      </c>
      <c r="BA206" s="11">
        <v>0.72646040145428215</v>
      </c>
      <c r="BB206" s="11">
        <v>0.97263952601929515</v>
      </c>
      <c r="BC206" s="11">
        <v>0.48357868621537053</v>
      </c>
      <c r="BD206" s="11">
        <v>1.6623753604702374</v>
      </c>
      <c r="BE206" s="11">
        <v>-0.68113118834632147</v>
      </c>
      <c r="BF206" s="11">
        <v>0.55842892674557165</v>
      </c>
      <c r="BG206" s="11">
        <v>0.31355940455073816</v>
      </c>
      <c r="BH206" s="11">
        <v>0.5791164959100088</v>
      </c>
      <c r="BI206" s="11">
        <v>-0.95353876169247687</v>
      </c>
      <c r="BJ206" s="11">
        <v>-0.85009920296720487</v>
      </c>
      <c r="BK206" s="11">
        <v>22625</v>
      </c>
    </row>
    <row r="208" spans="1:63" x14ac:dyDescent="0.2">
      <c r="A208" s="32" t="s">
        <v>325</v>
      </c>
    </row>
    <row r="209" spans="1:63" x14ac:dyDescent="0.2">
      <c r="A209" s="19">
        <f>RSQ($BK$2:$BK$206,A2:A206)</f>
        <v>1.1541584212486401E-3</v>
      </c>
      <c r="B209" s="31">
        <f t="shared" ref="B209:BK209" si="0">RSQ($BK$2:$BK$206,B2:B206)</f>
        <v>1.1689189267270233E-2</v>
      </c>
      <c r="C209" s="31">
        <f t="shared" si="0"/>
        <v>0.10545001971268533</v>
      </c>
      <c r="D209" s="31">
        <f t="shared" si="0"/>
        <v>3.0625278124333428E-2</v>
      </c>
      <c r="E209" s="31">
        <f t="shared" si="0"/>
        <v>5.6468058548466253E-3</v>
      </c>
      <c r="F209" s="31">
        <f t="shared" si="0"/>
        <v>2.3812424840195565E-2</v>
      </c>
      <c r="G209" s="31">
        <f t="shared" si="0"/>
        <v>3.5101093316029243E-3</v>
      </c>
      <c r="H209" s="31">
        <f t="shared" si="0"/>
        <v>1.3368192937085839E-2</v>
      </c>
      <c r="I209" s="31">
        <f t="shared" si="0"/>
        <v>2.9949911026299264E-4</v>
      </c>
      <c r="J209" s="31">
        <f t="shared" si="0"/>
        <v>0.11853787447174989</v>
      </c>
      <c r="K209" s="31">
        <f t="shared" si="0"/>
        <v>8.0339918974214983E-4</v>
      </c>
      <c r="L209" s="31">
        <f t="shared" si="0"/>
        <v>1.7374083628857579E-2</v>
      </c>
      <c r="M209" s="31">
        <f t="shared" si="0"/>
        <v>1.240608777668677E-2</v>
      </c>
      <c r="N209" s="31">
        <f t="shared" si="0"/>
        <v>4.3698390571774845E-3</v>
      </c>
      <c r="O209" s="31">
        <f t="shared" si="0"/>
        <v>1.5714967567377815E-2</v>
      </c>
      <c r="P209" s="31">
        <f t="shared" si="0"/>
        <v>0.12929833442284611</v>
      </c>
      <c r="Q209" s="31">
        <f t="shared" si="0"/>
        <v>2.1027524760736244E-3</v>
      </c>
      <c r="R209" s="31">
        <f t="shared" si="0"/>
        <v>1.7989399863028656E-3</v>
      </c>
      <c r="S209" s="31">
        <f t="shared" si="0"/>
        <v>2.1953475959849044E-2</v>
      </c>
      <c r="T209" s="31">
        <f t="shared" si="0"/>
        <v>3.3487926057481299E-2</v>
      </c>
      <c r="U209" s="31">
        <f t="shared" si="0"/>
        <v>1.1642591437735344E-2</v>
      </c>
      <c r="V209" s="31">
        <f t="shared" si="0"/>
        <v>8.375158431003402E-3</v>
      </c>
      <c r="W209" s="31">
        <f t="shared" si="0"/>
        <v>2.9949911026299264E-4</v>
      </c>
      <c r="X209" s="31">
        <f t="shared" si="0"/>
        <v>2.922232897082749E-2</v>
      </c>
      <c r="Y209" s="31">
        <f t="shared" si="0"/>
        <v>7.5476171629089245E-6</v>
      </c>
      <c r="Z209" s="31">
        <f t="shared" si="0"/>
        <v>0.25137623131387332</v>
      </c>
      <c r="AA209" s="31">
        <f t="shared" si="0"/>
        <v>0.26736654452657865</v>
      </c>
      <c r="AB209" s="31">
        <f t="shared" si="0"/>
        <v>1.1168152991822418E-2</v>
      </c>
      <c r="AC209" s="31">
        <f t="shared" si="0"/>
        <v>3.1657741411433259E-2</v>
      </c>
      <c r="AD209" s="31">
        <f t="shared" si="0"/>
        <v>1.0134841514606477E-3</v>
      </c>
      <c r="AE209" s="31">
        <f t="shared" si="0"/>
        <v>1.5804633933738262E-2</v>
      </c>
      <c r="AF209" s="31">
        <f t="shared" si="0"/>
        <v>6.8664553563763053E-2</v>
      </c>
      <c r="AG209" s="31">
        <f t="shared" si="0"/>
        <v>5.1010034696090244E-2</v>
      </c>
      <c r="AH209" s="31">
        <f t="shared" si="0"/>
        <v>3.5224235997397234E-2</v>
      </c>
      <c r="AI209" s="31">
        <f t="shared" si="0"/>
        <v>0.36234415949627669</v>
      </c>
      <c r="AJ209" s="31">
        <f t="shared" si="0"/>
        <v>0.40826545829876609</v>
      </c>
      <c r="AK209" s="31">
        <f t="shared" si="0"/>
        <v>0.105607646415454</v>
      </c>
      <c r="AL209" s="31">
        <f t="shared" si="0"/>
        <v>0.14898926958330286</v>
      </c>
      <c r="AM209" s="31">
        <f t="shared" si="0"/>
        <v>2.6519700242424185E-4</v>
      </c>
      <c r="AN209" s="31">
        <f t="shared" si="0"/>
        <v>0.11852193337613123</v>
      </c>
      <c r="AO209" s="31">
        <f t="shared" si="0"/>
        <v>1.7865193884134115E-3</v>
      </c>
      <c r="AP209" s="31">
        <f t="shared" si="0"/>
        <v>2.5352614592714911E-2</v>
      </c>
      <c r="AQ209" s="31">
        <f t="shared" si="0"/>
        <v>2.2930674044945656E-2</v>
      </c>
      <c r="AR209" s="31">
        <f t="shared" si="0"/>
        <v>0.22907176954389988</v>
      </c>
      <c r="AS209" s="31">
        <f t="shared" si="0"/>
        <v>3.9853561617998003E-2</v>
      </c>
      <c r="AT209" s="31">
        <f t="shared" si="0"/>
        <v>5.0962114267315214E-3</v>
      </c>
      <c r="AU209" s="31">
        <f t="shared" si="0"/>
        <v>6.230311516129601E-2</v>
      </c>
      <c r="AV209" s="31">
        <f t="shared" si="0"/>
        <v>0.22560401188049792</v>
      </c>
      <c r="AW209" s="31">
        <f t="shared" si="0"/>
        <v>0.48687133399404825</v>
      </c>
      <c r="AX209" s="31">
        <f t="shared" si="0"/>
        <v>0.3212177500054636</v>
      </c>
      <c r="AY209" s="31">
        <f t="shared" si="0"/>
        <v>0.46655068229265023</v>
      </c>
      <c r="AZ209" s="31">
        <f t="shared" si="0"/>
        <v>8.6296786061620001E-2</v>
      </c>
      <c r="BA209" s="31">
        <f t="shared" si="0"/>
        <v>1.4241134972084348E-2</v>
      </c>
      <c r="BB209" s="31">
        <f t="shared" si="0"/>
        <v>0.6977342414446952</v>
      </c>
      <c r="BC209" s="31">
        <f t="shared" si="0"/>
        <v>0.73022464325374647</v>
      </c>
      <c r="BD209" s="31">
        <f t="shared" si="0"/>
        <v>0.30600062991006638</v>
      </c>
      <c r="BE209" s="31">
        <f t="shared" si="0"/>
        <v>8.3319844621285929E-3</v>
      </c>
      <c r="BF209" s="31">
        <f t="shared" si="0"/>
        <v>6.7417721211912533E-3</v>
      </c>
      <c r="BG209" s="31">
        <f t="shared" si="0"/>
        <v>0.65607645730254571</v>
      </c>
      <c r="BH209" s="31">
        <f t="shared" si="0"/>
        <v>7.2312683810397214E-3</v>
      </c>
      <c r="BI209" s="31">
        <f t="shared" si="0"/>
        <v>0.47266984872628098</v>
      </c>
      <c r="BJ209" s="31">
        <f t="shared" si="0"/>
        <v>0.50317408258728025</v>
      </c>
      <c r="BK209" s="31">
        <f t="shared" si="0"/>
        <v>0.99999999999999978</v>
      </c>
    </row>
    <row r="210" spans="1:63" x14ac:dyDescent="0.2">
      <c r="A210" s="29" t="s">
        <v>326</v>
      </c>
    </row>
    <row r="211" spans="1:63" x14ac:dyDescent="0.2">
      <c r="A211" s="21">
        <f>1/(1-A209)</f>
        <v>1.0011554920421197</v>
      </c>
      <c r="B211" s="30">
        <f t="shared" ref="B211:BJ211" si="1">1/(1-B209)</f>
        <v>1.0118274424809781</v>
      </c>
      <c r="C211" s="30">
        <f t="shared" si="1"/>
        <v>1.1178805232087943</v>
      </c>
      <c r="D211" s="30">
        <f t="shared" si="1"/>
        <v>1.0315928169295314</v>
      </c>
      <c r="E211" s="30">
        <f t="shared" si="1"/>
        <v>1.0056788733501292</v>
      </c>
      <c r="F211" s="30">
        <f t="shared" si="1"/>
        <v>1.0243932881816258</v>
      </c>
      <c r="G211" s="30">
        <f t="shared" si="1"/>
        <v>1.0035224735990533</v>
      </c>
      <c r="H211" s="30">
        <f t="shared" si="1"/>
        <v>1.0135493228997769</v>
      </c>
      <c r="I211" s="30">
        <f t="shared" si="1"/>
        <v>1.0002995888368531</v>
      </c>
      <c r="J211" s="30">
        <f t="shared" si="1"/>
        <v>1.1344786928884909</v>
      </c>
      <c r="K211" s="30">
        <f t="shared" si="1"/>
        <v>1.0008040451589715</v>
      </c>
      <c r="L211" s="30">
        <f t="shared" si="1"/>
        <v>1.0176812796603416</v>
      </c>
      <c r="M211" s="30">
        <f t="shared" si="1"/>
        <v>1.012561932210333</v>
      </c>
      <c r="N211" s="30">
        <f t="shared" si="1"/>
        <v>1.0043890183610342</v>
      </c>
      <c r="O211" s="30">
        <f t="shared" si="1"/>
        <v>1.0159658707077348</v>
      </c>
      <c r="P211" s="30">
        <f t="shared" si="1"/>
        <v>1.1484990089425628</v>
      </c>
      <c r="Q211" s="30">
        <f t="shared" si="1"/>
        <v>1.0021071833611037</v>
      </c>
      <c r="R211" s="30">
        <f t="shared" si="1"/>
        <v>1.0018021820035716</v>
      </c>
      <c r="S211" s="30">
        <f t="shared" si="1"/>
        <v>1.0224462491509738</v>
      </c>
      <c r="T211" s="30">
        <f t="shared" si="1"/>
        <v>1.034648223193819</v>
      </c>
      <c r="U211" s="30">
        <f t="shared" si="1"/>
        <v>1.011779738115862</v>
      </c>
      <c r="V211" s="30">
        <f t="shared" si="1"/>
        <v>1.0084458941324543</v>
      </c>
      <c r="W211" s="30">
        <f t="shared" si="1"/>
        <v>1.0002995888368531</v>
      </c>
      <c r="X211" s="30">
        <f t="shared" si="1"/>
        <v>1.0301019789009438</v>
      </c>
      <c r="Y211" s="30">
        <f t="shared" si="1"/>
        <v>1.0000075476741299</v>
      </c>
      <c r="Z211" s="30">
        <f t="shared" si="1"/>
        <v>1.3357844645449231</v>
      </c>
      <c r="AA211" s="30">
        <f t="shared" si="1"/>
        <v>1.3649390326487463</v>
      </c>
      <c r="AB211" s="30">
        <f t="shared" si="1"/>
        <v>1.0112942893431405</v>
      </c>
      <c r="AC211" s="30">
        <f t="shared" si="1"/>
        <v>1.0326927190573887</v>
      </c>
      <c r="AD211" s="30">
        <f t="shared" si="1"/>
        <v>1.0010145123436425</v>
      </c>
      <c r="AE211" s="30">
        <f t="shared" si="1"/>
        <v>1.0160584315661918</v>
      </c>
      <c r="AF211" s="30">
        <f t="shared" si="1"/>
        <v>1.0737269840061479</v>
      </c>
      <c r="AG211" s="30">
        <f t="shared" si="1"/>
        <v>1.0537519221077902</v>
      </c>
      <c r="AH211" s="30">
        <f t="shared" si="1"/>
        <v>1.0365102828156265</v>
      </c>
      <c r="AI211" s="30">
        <f t="shared" si="1"/>
        <v>1.5682440847872401</v>
      </c>
      <c r="AJ211" s="30">
        <f t="shared" si="1"/>
        <v>1.6899469771107243</v>
      </c>
      <c r="AK211" s="30">
        <f t="shared" si="1"/>
        <v>1.1180775372152945</v>
      </c>
      <c r="AL211" s="30">
        <f t="shared" si="1"/>
        <v>1.1750733148926926</v>
      </c>
      <c r="AM211" s="30">
        <f t="shared" si="1"/>
        <v>1.0002652673505303</v>
      </c>
      <c r="AN211" s="30">
        <f t="shared" si="1"/>
        <v>1.1344581764014614</v>
      </c>
      <c r="AO211" s="30">
        <f t="shared" si="1"/>
        <v>1.0017897167520908</v>
      </c>
      <c r="AP211" s="30">
        <f t="shared" si="1"/>
        <v>1.026012089061441</v>
      </c>
      <c r="AQ211" s="30">
        <f t="shared" si="1"/>
        <v>1.0234688301390811</v>
      </c>
      <c r="AR211" s="30">
        <f t="shared" si="1"/>
        <v>1.2971376069707232</v>
      </c>
      <c r="AS211" s="30">
        <f t="shared" si="1"/>
        <v>1.0415077950871301</v>
      </c>
      <c r="AT211" s="30">
        <f t="shared" si="1"/>
        <v>1.0051223158312019</v>
      </c>
      <c r="AU211" s="30">
        <f t="shared" si="1"/>
        <v>1.0664427025072318</v>
      </c>
      <c r="AV211" s="30">
        <f t="shared" si="1"/>
        <v>1.2913290039484082</v>
      </c>
      <c r="AW211" s="30">
        <f t="shared" si="1"/>
        <v>1.9488289511940873</v>
      </c>
      <c r="AX211" s="30">
        <f t="shared" si="1"/>
        <v>1.4732265023253763</v>
      </c>
      <c r="AY211" s="30">
        <f t="shared" si="1"/>
        <v>1.8745923310911419</v>
      </c>
      <c r="AZ211" s="30">
        <f t="shared" si="1"/>
        <v>1.0944472830402452</v>
      </c>
      <c r="BA211" s="30">
        <f t="shared" si="1"/>
        <v>1.0144468748669899</v>
      </c>
      <c r="BB211" s="30">
        <f t="shared" si="1"/>
        <v>3.3083469486572112</v>
      </c>
      <c r="BC211" s="30">
        <f t="shared" si="1"/>
        <v>3.7067877958200026</v>
      </c>
      <c r="BD211" s="30">
        <f t="shared" si="1"/>
        <v>1.4409234980579486</v>
      </c>
      <c r="BE211" s="30">
        <f t="shared" si="1"/>
        <v>1.008401989709842</v>
      </c>
      <c r="BF211" s="30">
        <f t="shared" si="1"/>
        <v>1.0067875321159825</v>
      </c>
      <c r="BG211" s="30">
        <f t="shared" si="1"/>
        <v>2.9076229913102773</v>
      </c>
      <c r="BH211" s="30">
        <f t="shared" si="1"/>
        <v>1.0072839405097371</v>
      </c>
      <c r="BI211" s="30">
        <f t="shared" si="1"/>
        <v>1.8963451977562618</v>
      </c>
      <c r="BJ211" s="30">
        <f t="shared" si="1"/>
        <v>2.0127774436720598</v>
      </c>
      <c r="BK211" s="30"/>
    </row>
    <row r="215" spans="1:63" x14ac:dyDescent="0.2">
      <c r="I21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topLeftCell="G13" workbookViewId="0">
      <selection activeCell="G14" sqref="G14"/>
    </sheetView>
  </sheetViews>
  <sheetFormatPr defaultRowHeight="14.25" x14ac:dyDescent="0.2"/>
  <cols>
    <col min="1" max="1" width="22.75" bestFit="1" customWidth="1"/>
    <col min="2" max="2" width="13.75" bestFit="1" customWidth="1"/>
    <col min="3" max="3" width="13.5" bestFit="1" customWidth="1"/>
    <col min="4" max="4" width="24.25" bestFit="1" customWidth="1"/>
    <col min="5" max="5" width="26.375" bestFit="1" customWidth="1"/>
    <col min="6" max="6" width="12.875" bestFit="1" customWidth="1"/>
    <col min="7" max="7" width="15.75" bestFit="1" customWidth="1"/>
    <col min="8" max="8" width="12.5" bestFit="1" customWidth="1"/>
    <col min="9" max="9" width="11.875" bestFit="1" customWidth="1"/>
    <col min="10" max="10" width="20.875" bestFit="1" customWidth="1"/>
    <col min="11" max="11" width="9.875" bestFit="1" customWidth="1"/>
  </cols>
  <sheetData>
    <row r="1" spans="1:12" x14ac:dyDescent="0.2">
      <c r="A1" t="s">
        <v>327</v>
      </c>
    </row>
    <row r="2" spans="1:12" ht="15" thickBot="1" x14ac:dyDescent="0.25">
      <c r="C2" s="53" t="s">
        <v>363</v>
      </c>
      <c r="D2" s="53"/>
      <c r="E2" s="53"/>
      <c r="F2" s="53"/>
    </row>
    <row r="3" spans="1:12" x14ac:dyDescent="0.2">
      <c r="A3" s="23" t="s">
        <v>328</v>
      </c>
      <c r="B3" s="23"/>
    </row>
    <row r="4" spans="1:12" x14ac:dyDescent="0.2">
      <c r="A4" s="12" t="s">
        <v>329</v>
      </c>
      <c r="B4" s="12">
        <v>0.89935907305605955</v>
      </c>
      <c r="C4" s="58" t="s">
        <v>360</v>
      </c>
      <c r="D4" s="58"/>
      <c r="E4" s="58"/>
      <c r="F4" s="58"/>
      <c r="G4" s="58"/>
      <c r="H4" s="58"/>
    </row>
    <row r="5" spans="1:12" x14ac:dyDescent="0.2">
      <c r="A5" s="12" t="s">
        <v>330</v>
      </c>
      <c r="B5" s="12">
        <v>0.80884674228825459</v>
      </c>
      <c r="C5" s="58" t="s">
        <v>357</v>
      </c>
      <c r="D5" s="58"/>
      <c r="E5" s="58"/>
      <c r="F5" s="58"/>
      <c r="G5" s="58"/>
      <c r="H5" s="58"/>
      <c r="I5" s="58"/>
    </row>
    <row r="6" spans="1:12" x14ac:dyDescent="0.2">
      <c r="A6" s="12" t="s">
        <v>331</v>
      </c>
      <c r="B6" s="12">
        <v>0.80104456850410166</v>
      </c>
      <c r="C6" s="58" t="s">
        <v>361</v>
      </c>
      <c r="D6" s="58"/>
      <c r="E6" s="58"/>
      <c r="F6" s="58"/>
      <c r="G6" s="58"/>
      <c r="H6" s="58"/>
      <c r="I6" s="58"/>
      <c r="J6" s="58"/>
      <c r="K6" s="58"/>
      <c r="L6" s="58"/>
    </row>
    <row r="7" spans="1:12" x14ac:dyDescent="0.2">
      <c r="A7" s="12" t="s">
        <v>332</v>
      </c>
      <c r="B7" s="38">
        <v>3563.3812753701368</v>
      </c>
      <c r="C7" s="51" t="s">
        <v>362</v>
      </c>
      <c r="D7" s="51"/>
      <c r="E7" s="51"/>
      <c r="F7" s="51"/>
      <c r="G7" s="51"/>
    </row>
    <row r="8" spans="1:12" ht="15" thickBot="1" x14ac:dyDescent="0.25">
      <c r="A8" s="13" t="s">
        <v>333</v>
      </c>
      <c r="B8" s="13">
        <v>205</v>
      </c>
    </row>
    <row r="10" spans="1:12" ht="15" thickBot="1" x14ac:dyDescent="0.25">
      <c r="A10" t="s">
        <v>334</v>
      </c>
      <c r="B10" t="s">
        <v>385</v>
      </c>
    </row>
    <row r="11" spans="1:12" x14ac:dyDescent="0.2">
      <c r="A11" s="14"/>
      <c r="B11" s="14" t="s">
        <v>338</v>
      </c>
      <c r="C11" s="14" t="s">
        <v>339</v>
      </c>
      <c r="D11" s="14" t="s">
        <v>340</v>
      </c>
      <c r="E11" s="14" t="s">
        <v>341</v>
      </c>
      <c r="F11" s="14" t="s">
        <v>342</v>
      </c>
    </row>
    <row r="12" spans="1:12" x14ac:dyDescent="0.2">
      <c r="A12" s="12" t="s">
        <v>335</v>
      </c>
      <c r="B12" s="42" t="s">
        <v>382</v>
      </c>
      <c r="C12" s="12">
        <v>10530892883.716116</v>
      </c>
      <c r="D12" s="42">
        <v>1316361610.4645145</v>
      </c>
      <c r="E12" s="42" t="s">
        <v>387</v>
      </c>
      <c r="F12" s="42">
        <v>3.3413713516886797E-66</v>
      </c>
      <c r="G12" t="s">
        <v>388</v>
      </c>
    </row>
    <row r="13" spans="1:12" x14ac:dyDescent="0.2">
      <c r="A13" s="12" t="s">
        <v>336</v>
      </c>
      <c r="B13" s="42" t="s">
        <v>383</v>
      </c>
      <c r="C13" s="35">
        <v>2488746478.2770667</v>
      </c>
      <c r="D13" s="62" t="s">
        <v>386</v>
      </c>
      <c r="E13" s="12"/>
      <c r="F13" s="12"/>
    </row>
    <row r="14" spans="1:12" ht="15" thickBot="1" x14ac:dyDescent="0.25">
      <c r="A14" s="13" t="s">
        <v>337</v>
      </c>
      <c r="B14" s="43" t="s">
        <v>384</v>
      </c>
      <c r="C14" s="13">
        <v>13019639361.993183</v>
      </c>
      <c r="D14" s="13"/>
      <c r="E14" s="13"/>
      <c r="F14" s="13"/>
    </row>
    <row r="15" spans="1:12" x14ac:dyDescent="0.2">
      <c r="A15" s="12"/>
      <c r="B15" s="12"/>
      <c r="C15" s="12"/>
      <c r="D15" s="12"/>
      <c r="E15" s="12"/>
      <c r="F15" s="12"/>
    </row>
    <row r="16" spans="1:12" x14ac:dyDescent="0.2">
      <c r="A16" s="12"/>
      <c r="B16" s="12"/>
      <c r="C16" s="12"/>
      <c r="D16" s="12"/>
      <c r="E16" s="12"/>
      <c r="F16" s="12"/>
    </row>
    <row r="17" spans="1:16" x14ac:dyDescent="0.2">
      <c r="A17" s="12"/>
      <c r="B17" s="12"/>
      <c r="C17" s="45" t="s">
        <v>375</v>
      </c>
      <c r="D17" s="48" t="s">
        <v>373</v>
      </c>
      <c r="E17" s="48"/>
      <c r="F17" s="44"/>
    </row>
    <row r="18" spans="1:16" x14ac:dyDescent="0.2">
      <c r="A18" s="12"/>
      <c r="B18" s="12"/>
      <c r="C18" s="45"/>
      <c r="D18" s="49" t="s">
        <v>374</v>
      </c>
      <c r="F18" s="61" t="s">
        <v>380</v>
      </c>
      <c r="G18" s="61" t="s">
        <v>381</v>
      </c>
    </row>
    <row r="19" spans="1:16" ht="15" thickBot="1" x14ac:dyDescent="0.25">
      <c r="C19" s="45" t="s">
        <v>377</v>
      </c>
      <c r="D19" s="49" t="e">
        <f>TINV(0.05,$B$13)</f>
        <v>#VALUE!</v>
      </c>
      <c r="E19" s="49" t="s">
        <v>378</v>
      </c>
      <c r="F19" s="57" t="s">
        <v>379</v>
      </c>
      <c r="G19" s="57"/>
      <c r="J19" s="55" t="s">
        <v>371</v>
      </c>
      <c r="K19" s="55"/>
      <c r="L19" s="55"/>
      <c r="M19" s="55"/>
      <c r="N19" s="55"/>
      <c r="O19" s="55"/>
      <c r="P19" s="55"/>
    </row>
    <row r="20" spans="1:16" ht="14.25" customHeight="1" x14ac:dyDescent="0.2">
      <c r="A20" s="14"/>
      <c r="B20" s="14" t="s">
        <v>343</v>
      </c>
      <c r="C20" s="14" t="s">
        <v>332</v>
      </c>
      <c r="D20" s="46" t="s">
        <v>344</v>
      </c>
      <c r="E20" s="47" t="s">
        <v>345</v>
      </c>
      <c r="F20" s="50" t="s">
        <v>346</v>
      </c>
      <c r="G20" s="50" t="s">
        <v>347</v>
      </c>
      <c r="H20" s="14" t="s">
        <v>348</v>
      </c>
      <c r="I20" s="14" t="s">
        <v>349</v>
      </c>
      <c r="J20" s="56" t="s">
        <v>372</v>
      </c>
      <c r="K20" s="56"/>
      <c r="L20" s="56"/>
      <c r="M20" s="56"/>
      <c r="N20" s="56"/>
      <c r="O20" s="56"/>
      <c r="P20" s="56"/>
    </row>
    <row r="21" spans="1:16" x14ac:dyDescent="0.2">
      <c r="A21" s="12" t="s">
        <v>359</v>
      </c>
      <c r="B21" s="12">
        <v>12461.046316737073</v>
      </c>
      <c r="C21" s="12">
        <v>370.12359531559616</v>
      </c>
      <c r="D21" s="42">
        <v>33.667257301204522</v>
      </c>
      <c r="E21" s="41">
        <v>2.0401228930632149E-83</v>
      </c>
      <c r="F21" s="12">
        <v>11731.110317305425</v>
      </c>
      <c r="G21" s="12">
        <v>13190.98231616872</v>
      </c>
      <c r="H21" s="12">
        <v>11731.110317305425</v>
      </c>
      <c r="I21" s="12">
        <v>13190.98231616872</v>
      </c>
      <c r="J21" s="56"/>
      <c r="K21" s="56"/>
      <c r="L21" s="56"/>
      <c r="M21" s="56"/>
      <c r="N21" s="56"/>
      <c r="O21" s="56"/>
      <c r="P21" s="56"/>
    </row>
    <row r="22" spans="1:16" x14ac:dyDescent="0.2">
      <c r="A22" s="12" t="s">
        <v>256</v>
      </c>
      <c r="B22" s="12">
        <v>-2702.6319667468392</v>
      </c>
      <c r="C22" s="12">
        <v>1313.3036718160581</v>
      </c>
      <c r="D22" s="42">
        <v>-2.0578880762661655</v>
      </c>
      <c r="E22" s="36">
        <v>4.0924335371755272E-2</v>
      </c>
      <c r="F22" s="12">
        <v>-5292.6522744954036</v>
      </c>
      <c r="G22" s="12">
        <v>-112.61165899827438</v>
      </c>
      <c r="H22" s="12">
        <v>-5292.6522744954036</v>
      </c>
      <c r="I22" s="12">
        <v>-112.61165899827438</v>
      </c>
      <c r="J22" s="56"/>
      <c r="K22" s="56"/>
      <c r="L22" s="56"/>
      <c r="M22" s="56"/>
      <c r="N22" s="56"/>
      <c r="O22" s="56"/>
      <c r="P22" s="56"/>
    </row>
    <row r="23" spans="1:16" x14ac:dyDescent="0.2">
      <c r="A23" s="12" t="s">
        <v>258</v>
      </c>
      <c r="B23" s="12">
        <v>8314.0831762423477</v>
      </c>
      <c r="C23" s="12">
        <v>1869.8515638739366</v>
      </c>
      <c r="D23" s="42">
        <v>4.4463867276273668</v>
      </c>
      <c r="E23" s="41">
        <v>1.460835040189226E-5</v>
      </c>
      <c r="F23" s="12">
        <v>4626.4718287373253</v>
      </c>
      <c r="G23" s="12">
        <v>12001.69452374737</v>
      </c>
      <c r="H23" s="12">
        <v>4626.4718287373253</v>
      </c>
      <c r="I23" s="12">
        <v>12001.69452374737</v>
      </c>
      <c r="J23" s="56"/>
      <c r="K23" s="56"/>
      <c r="L23" s="56"/>
      <c r="M23" s="56"/>
      <c r="N23" s="56"/>
      <c r="O23" s="56"/>
      <c r="P23" s="56"/>
    </row>
    <row r="24" spans="1:16" x14ac:dyDescent="0.2">
      <c r="A24" s="12" t="s">
        <v>165</v>
      </c>
      <c r="B24" s="12">
        <v>-670.39434597807576</v>
      </c>
      <c r="C24" s="12">
        <v>1080.5004378953397</v>
      </c>
      <c r="D24" s="42">
        <v>-0.62044800952039225</v>
      </c>
      <c r="E24" s="41">
        <v>0.53568362463615693</v>
      </c>
      <c r="F24" s="12">
        <v>-2801.2937995753609</v>
      </c>
      <c r="G24" s="12">
        <v>1460.5051076192094</v>
      </c>
      <c r="H24" s="12">
        <v>-2801.2937995753609</v>
      </c>
      <c r="I24" s="12">
        <v>1460.5051076192094</v>
      </c>
      <c r="J24" s="56"/>
      <c r="K24" s="56"/>
      <c r="L24" s="56"/>
      <c r="M24" s="56"/>
      <c r="N24" s="56"/>
      <c r="O24" s="56"/>
      <c r="P24" s="56"/>
    </row>
    <row r="25" spans="1:16" x14ac:dyDescent="0.2">
      <c r="A25" s="12" t="s">
        <v>264</v>
      </c>
      <c r="B25" s="12">
        <v>4228.4861780971005</v>
      </c>
      <c r="C25" s="12">
        <v>2356.8080683409676</v>
      </c>
      <c r="D25" s="42">
        <v>1.7941580542337785</v>
      </c>
      <c r="E25" s="41">
        <v>7.4329192375261324E-2</v>
      </c>
      <c r="F25" s="12">
        <v>-419.47216502380979</v>
      </c>
      <c r="G25" s="12">
        <v>8876.4445212180108</v>
      </c>
      <c r="H25" s="12">
        <v>-419.47216502380979</v>
      </c>
      <c r="I25" s="12">
        <v>8876.4445212180108</v>
      </c>
      <c r="J25" s="56"/>
      <c r="K25" s="56"/>
      <c r="L25" s="56"/>
      <c r="M25" s="56"/>
      <c r="N25" s="56"/>
      <c r="O25" s="56"/>
      <c r="P25" s="56"/>
    </row>
    <row r="26" spans="1:16" x14ac:dyDescent="0.2">
      <c r="A26" s="12" t="s">
        <v>277</v>
      </c>
      <c r="B26" s="12">
        <v>1983.2760715704321</v>
      </c>
      <c r="C26" s="12">
        <v>758.79933861296365</v>
      </c>
      <c r="D26" s="42">
        <v>2.6137029523453896</v>
      </c>
      <c r="E26" s="36">
        <v>9.651965931116507E-3</v>
      </c>
      <c r="F26" s="12">
        <v>486.81661692191346</v>
      </c>
      <c r="G26" s="12">
        <v>3479.7355262189508</v>
      </c>
      <c r="H26" s="12">
        <v>486.81661692191346</v>
      </c>
      <c r="I26" s="12">
        <v>3479.7355262189508</v>
      </c>
      <c r="J26" s="56"/>
      <c r="K26" s="56"/>
      <c r="L26" s="56"/>
      <c r="M26" s="56"/>
      <c r="N26" s="56"/>
      <c r="O26" s="56"/>
      <c r="P26" s="56"/>
    </row>
    <row r="27" spans="1:16" x14ac:dyDescent="0.2">
      <c r="A27" s="12" t="s">
        <v>12</v>
      </c>
      <c r="B27" s="12">
        <v>1944.5867252168969</v>
      </c>
      <c r="C27" s="12">
        <v>420.19318798372444</v>
      </c>
      <c r="D27" s="42">
        <v>4.6278397195059178</v>
      </c>
      <c r="E27" s="41">
        <v>6.7097032913245149E-6</v>
      </c>
      <c r="F27" s="12">
        <v>1115.9064181326071</v>
      </c>
      <c r="G27" s="12">
        <v>2773.2670323011866</v>
      </c>
      <c r="H27" s="12">
        <v>1115.9064181326071</v>
      </c>
      <c r="I27" s="12">
        <v>2773.2670323011866</v>
      </c>
      <c r="J27" s="56"/>
      <c r="K27" s="56"/>
      <c r="L27" s="56"/>
      <c r="M27" s="56"/>
      <c r="N27" s="56"/>
      <c r="O27" s="56"/>
      <c r="P27" s="56"/>
    </row>
    <row r="28" spans="1:16" x14ac:dyDescent="0.2">
      <c r="A28" s="12" t="s">
        <v>16</v>
      </c>
      <c r="B28" s="12">
        <v>3525.9391902249022</v>
      </c>
      <c r="C28" s="12">
        <v>585.57921018117372</v>
      </c>
      <c r="D28" s="42">
        <v>6.0212847876447038</v>
      </c>
      <c r="E28" s="41">
        <v>8.3900303112484444E-9</v>
      </c>
      <c r="F28" s="12">
        <v>2371.0942912783094</v>
      </c>
      <c r="G28" s="12">
        <v>4680.784089171495</v>
      </c>
      <c r="H28" s="12">
        <v>2371.0942912783094</v>
      </c>
      <c r="I28" s="12">
        <v>4680.784089171495</v>
      </c>
      <c r="J28" s="56"/>
      <c r="K28" s="56"/>
      <c r="L28" s="56"/>
      <c r="M28" s="56"/>
      <c r="N28" s="56"/>
      <c r="O28" s="56"/>
      <c r="P28" s="56"/>
    </row>
    <row r="29" spans="1:16" ht="15" thickBot="1" x14ac:dyDescent="0.25">
      <c r="A29" s="13" t="s">
        <v>20</v>
      </c>
      <c r="B29" s="13">
        <v>1321.5248522811626</v>
      </c>
      <c r="C29" s="13">
        <v>504.41434927685003</v>
      </c>
      <c r="D29" s="43">
        <v>2.6199192274679679</v>
      </c>
      <c r="E29" s="40">
        <v>9.4837413138973148E-3</v>
      </c>
      <c r="F29" s="13">
        <v>326.74852127445217</v>
      </c>
      <c r="G29" s="13">
        <v>2316.3011832878728</v>
      </c>
      <c r="H29" s="13">
        <v>326.74852127445217</v>
      </c>
      <c r="I29" s="13">
        <v>2316.3011832878728</v>
      </c>
      <c r="J29" s="56"/>
      <c r="K29" s="56"/>
      <c r="L29" s="56"/>
      <c r="M29" s="56"/>
      <c r="N29" s="56"/>
      <c r="O29" s="56"/>
      <c r="P29" s="56"/>
    </row>
    <row r="33" spans="1:11" x14ac:dyDescent="0.2">
      <c r="A33" t="s">
        <v>350</v>
      </c>
      <c r="J33" t="s">
        <v>355</v>
      </c>
    </row>
    <row r="34" spans="1:11" ht="15" thickBot="1" x14ac:dyDescent="0.25">
      <c r="B34" t="s">
        <v>370</v>
      </c>
    </row>
    <row r="35" spans="1:11" x14ac:dyDescent="0.2">
      <c r="A35" s="14" t="s">
        <v>351</v>
      </c>
      <c r="B35" s="14" t="s">
        <v>352</v>
      </c>
      <c r="C35" s="14" t="s">
        <v>353</v>
      </c>
      <c r="D35" s="14" t="s">
        <v>354</v>
      </c>
      <c r="E35" s="33" t="s">
        <v>364</v>
      </c>
      <c r="J35" s="14" t="s">
        <v>356</v>
      </c>
      <c r="K35" s="14" t="s">
        <v>24</v>
      </c>
    </row>
    <row r="36" spans="1:11" x14ac:dyDescent="0.2">
      <c r="A36" s="12">
        <v>1</v>
      </c>
      <c r="B36" s="12">
        <v>14483.376595765467</v>
      </c>
      <c r="C36" s="12">
        <v>-988.37659576546685</v>
      </c>
      <c r="D36" s="12">
        <v>-0.28297443890855906</v>
      </c>
      <c r="E36">
        <f>C36^2</f>
        <v>976888.29505693307</v>
      </c>
      <c r="J36" s="12">
        <v>0.24390243902439024</v>
      </c>
      <c r="K36" s="12">
        <v>5118</v>
      </c>
    </row>
    <row r="37" spans="1:11" x14ac:dyDescent="0.2">
      <c r="A37" s="12">
        <v>2</v>
      </c>
      <c r="B37" s="12">
        <v>14483.376595765467</v>
      </c>
      <c r="C37" s="12">
        <v>2016.6234042345332</v>
      </c>
      <c r="D37" s="12">
        <v>0.57736380924841968</v>
      </c>
      <c r="E37">
        <f>C37^2</f>
        <v>4066769.9545064773</v>
      </c>
      <c r="J37" s="12">
        <v>0.73170731707317072</v>
      </c>
      <c r="K37" s="12">
        <v>5151</v>
      </c>
    </row>
    <row r="38" spans="1:11" x14ac:dyDescent="0.2">
      <c r="A38" s="12">
        <v>3</v>
      </c>
      <c r="B38" s="12">
        <v>18741.961803022881</v>
      </c>
      <c r="C38" s="12">
        <v>-2241.9618030228812</v>
      </c>
      <c r="D38" s="12">
        <v>-0.64187869885110382</v>
      </c>
      <c r="E38">
        <f t="shared" ref="E38:E101" si="0">C38^2</f>
        <v>5026392.7262136089</v>
      </c>
      <c r="J38" s="12">
        <v>1.2195121951219512</v>
      </c>
      <c r="K38" s="12">
        <v>5195</v>
      </c>
    </row>
    <row r="39" spans="1:11" x14ac:dyDescent="0.2">
      <c r="A39" s="12">
        <v>4</v>
      </c>
      <c r="B39" s="12">
        <v>11215.533511290932</v>
      </c>
      <c r="C39" s="12">
        <v>2734.4664887090676</v>
      </c>
      <c r="D39" s="12">
        <v>0.78288389635272015</v>
      </c>
      <c r="E39">
        <f t="shared" si="0"/>
        <v>7477306.9778728969</v>
      </c>
      <c r="J39" s="12">
        <v>1.7073170731707317</v>
      </c>
      <c r="K39" s="12">
        <v>5348</v>
      </c>
    </row>
    <row r="40" spans="1:11" x14ac:dyDescent="0.2">
      <c r="A40" s="12">
        <v>5</v>
      </c>
      <c r="B40" s="12">
        <v>14500.524095878623</v>
      </c>
      <c r="C40" s="12">
        <v>2949.4759041213765</v>
      </c>
      <c r="D40" s="12">
        <v>0.84444157481963589</v>
      </c>
      <c r="E40">
        <f t="shared" si="0"/>
        <v>8699408.108992612</v>
      </c>
      <c r="J40" s="12">
        <v>2.1951219512195124</v>
      </c>
      <c r="K40" s="12">
        <v>5389</v>
      </c>
    </row>
    <row r="41" spans="1:11" x14ac:dyDescent="0.2">
      <c r="A41" s="12">
        <v>6</v>
      </c>
      <c r="B41" s="12">
        <v>14425.115371194368</v>
      </c>
      <c r="C41" s="12">
        <v>824.88462880563202</v>
      </c>
      <c r="D41" s="12">
        <v>0.23616632162338008</v>
      </c>
      <c r="E41">
        <f t="shared" si="0"/>
        <v>680434.65083980537</v>
      </c>
      <c r="J41" s="12">
        <v>2.6829268292682924</v>
      </c>
      <c r="K41" s="12">
        <v>5399</v>
      </c>
    </row>
    <row r="42" spans="1:11" x14ac:dyDescent="0.2">
      <c r="A42" s="12">
        <v>7</v>
      </c>
      <c r="B42" s="12">
        <v>16851.908783341991</v>
      </c>
      <c r="C42" s="12">
        <v>858.09121665800922</v>
      </c>
      <c r="D42" s="12">
        <v>0.2456734422956546</v>
      </c>
      <c r="E42">
        <f t="shared" si="0"/>
        <v>736320.53610562254</v>
      </c>
      <c r="J42" s="12">
        <v>3.1707317073170733</v>
      </c>
      <c r="K42" s="12">
        <v>5499</v>
      </c>
    </row>
    <row r="43" spans="1:11" x14ac:dyDescent="0.2">
      <c r="A43" s="12">
        <v>8</v>
      </c>
      <c r="B43" s="12">
        <v>16851.908783341991</v>
      </c>
      <c r="C43" s="12">
        <v>2068.0912166580092</v>
      </c>
      <c r="D43" s="12">
        <v>0.59209915952358949</v>
      </c>
      <c r="E43">
        <f t="shared" si="0"/>
        <v>4277001.2804180048</v>
      </c>
      <c r="J43" s="12">
        <v>3.6585365853658534</v>
      </c>
      <c r="K43" s="12">
        <v>5572</v>
      </c>
    </row>
    <row r="44" spans="1:11" x14ac:dyDescent="0.2">
      <c r="A44" s="12">
        <v>9</v>
      </c>
      <c r="B44" s="12">
        <v>17447.301835287417</v>
      </c>
      <c r="C44" s="12">
        <v>6427.6981647125831</v>
      </c>
      <c r="D44" s="12">
        <v>1.8402644188720969</v>
      </c>
      <c r="E44">
        <f t="shared" si="0"/>
        <v>41315303.696649507</v>
      </c>
      <c r="J44" s="12">
        <v>4.1463414634146343</v>
      </c>
      <c r="K44" s="12">
        <v>5572</v>
      </c>
    </row>
    <row r="45" spans="1:11" x14ac:dyDescent="0.2">
      <c r="A45" s="12">
        <v>10</v>
      </c>
      <c r="B45" s="12">
        <v>15905.204076743463</v>
      </c>
      <c r="C45" s="12">
        <v>1953.9629232565385</v>
      </c>
      <c r="D45" s="12">
        <v>0.55942397283135414</v>
      </c>
      <c r="E45">
        <f t="shared" si="0"/>
        <v>3817971.1054612375</v>
      </c>
      <c r="J45" s="12">
        <v>4.6341463414634152</v>
      </c>
      <c r="K45" s="12">
        <v>6095</v>
      </c>
    </row>
    <row r="46" spans="1:11" x14ac:dyDescent="0.2">
      <c r="A46" s="12">
        <v>11</v>
      </c>
      <c r="B46" s="12">
        <v>13089.400468207092</v>
      </c>
      <c r="C46" s="12">
        <v>3340.5995317929082</v>
      </c>
      <c r="D46" s="12">
        <v>0.95642114774600129</v>
      </c>
      <c r="E46">
        <f t="shared" si="0"/>
        <v>11159605.231814997</v>
      </c>
      <c r="J46" s="12">
        <v>5.1219512195121952</v>
      </c>
      <c r="K46" s="12">
        <v>6189</v>
      </c>
    </row>
    <row r="47" spans="1:11" x14ac:dyDescent="0.2">
      <c r="A47" s="12">
        <v>12</v>
      </c>
      <c r="B47" s="12">
        <v>13089.400468207092</v>
      </c>
      <c r="C47" s="12">
        <v>3835.5995317929082</v>
      </c>
      <c r="D47" s="12">
        <v>1.0981407593392474</v>
      </c>
      <c r="E47">
        <f t="shared" si="0"/>
        <v>14711823.768289978</v>
      </c>
      <c r="J47" s="12">
        <v>5.6097560975609753</v>
      </c>
      <c r="K47" s="12">
        <v>6229</v>
      </c>
    </row>
    <row r="48" spans="1:11" x14ac:dyDescent="0.2">
      <c r="A48" s="12">
        <v>13</v>
      </c>
      <c r="B48" s="12">
        <v>19644.085435978919</v>
      </c>
      <c r="C48" s="12">
        <v>1325.9145640210809</v>
      </c>
      <c r="D48" s="12">
        <v>0.37961231720989047</v>
      </c>
      <c r="E48">
        <f t="shared" si="0"/>
        <v>1758049.4310832131</v>
      </c>
      <c r="J48" s="12">
        <v>6.0975609756097562</v>
      </c>
      <c r="K48" s="12">
        <v>6229</v>
      </c>
    </row>
    <row r="49" spans="1:11" x14ac:dyDescent="0.2">
      <c r="A49" s="12">
        <v>14</v>
      </c>
      <c r="B49" s="12">
        <v>19644.085435978919</v>
      </c>
      <c r="C49" s="12">
        <v>1460.9145640210809</v>
      </c>
      <c r="D49" s="12">
        <v>0.41826312037168489</v>
      </c>
      <c r="E49">
        <f t="shared" si="0"/>
        <v>2134271.3633689047</v>
      </c>
      <c r="J49" s="12">
        <v>6.5853658536585371</v>
      </c>
      <c r="K49" s="12">
        <v>6295</v>
      </c>
    </row>
    <row r="50" spans="1:11" x14ac:dyDescent="0.2">
      <c r="A50" s="12">
        <v>15</v>
      </c>
      <c r="B50" s="12">
        <v>21566.610087160803</v>
      </c>
      <c r="C50" s="12">
        <v>2998.3899128391968</v>
      </c>
      <c r="D50" s="12">
        <v>0.85844576535894535</v>
      </c>
      <c r="E50">
        <f t="shared" si="0"/>
        <v>8990342.0694158468</v>
      </c>
      <c r="J50" s="12">
        <v>7.0731707317073171</v>
      </c>
      <c r="K50" s="12">
        <v>6338</v>
      </c>
    </row>
    <row r="51" spans="1:11" x14ac:dyDescent="0.2">
      <c r="A51" s="12">
        <v>16</v>
      </c>
      <c r="B51" s="12">
        <v>28295.007370513937</v>
      </c>
      <c r="C51" s="12">
        <v>2464.9926294860634</v>
      </c>
      <c r="D51" s="12">
        <v>0.70573292531510956</v>
      </c>
      <c r="E51">
        <f t="shared" si="0"/>
        <v>6076188.6634206166</v>
      </c>
      <c r="J51" s="12">
        <v>7.5609756097560972</v>
      </c>
      <c r="K51" s="12">
        <v>6377</v>
      </c>
    </row>
    <row r="52" spans="1:11" x14ac:dyDescent="0.2">
      <c r="A52" s="12">
        <v>17</v>
      </c>
      <c r="B52" s="12">
        <v>29051.410511962546</v>
      </c>
      <c r="C52" s="12">
        <v>12263.589488037454</v>
      </c>
      <c r="D52" s="12">
        <v>3.5110932100680476</v>
      </c>
      <c r="E52">
        <f t="shared" si="0"/>
        <v>150395627.13110274</v>
      </c>
      <c r="J52" s="12">
        <v>8.0487804878048781</v>
      </c>
      <c r="K52" s="12">
        <v>6479</v>
      </c>
    </row>
    <row r="53" spans="1:11" x14ac:dyDescent="0.2">
      <c r="A53" s="12">
        <v>18</v>
      </c>
      <c r="B53" s="12">
        <v>29555.679272928282</v>
      </c>
      <c r="C53" s="12">
        <v>7324.3207270717176</v>
      </c>
      <c r="D53" s="12">
        <v>2.0969694719696275</v>
      </c>
      <c r="E53">
        <f t="shared" si="0"/>
        <v>53645674.113012373</v>
      </c>
      <c r="J53" s="12">
        <v>8.536585365853659</v>
      </c>
      <c r="K53" s="12">
        <v>6488</v>
      </c>
    </row>
    <row r="54" spans="1:11" x14ac:dyDescent="0.2">
      <c r="A54" s="12">
        <v>19</v>
      </c>
      <c r="B54" s="12">
        <v>-1366.0028613498175</v>
      </c>
      <c r="C54" s="12">
        <v>6517.002861349818</v>
      </c>
      <c r="D54" s="12">
        <v>1.865832554065797</v>
      </c>
      <c r="E54">
        <f t="shared" si="0"/>
        <v>42471326.294841714</v>
      </c>
      <c r="J54" s="12">
        <v>9.0243902439024399</v>
      </c>
      <c r="K54" s="12">
        <v>6529</v>
      </c>
    </row>
    <row r="55" spans="1:11" x14ac:dyDescent="0.2">
      <c r="A55" s="12">
        <v>20</v>
      </c>
      <c r="B55" s="12">
        <v>4793.0870897374116</v>
      </c>
      <c r="C55" s="12">
        <v>1501.9129102625884</v>
      </c>
      <c r="D55" s="12">
        <v>0.43000103896827452</v>
      </c>
      <c r="E55">
        <f t="shared" si="0"/>
        <v>2255742.3900134377</v>
      </c>
      <c r="J55" s="12">
        <v>9.5121951219512191</v>
      </c>
      <c r="K55" s="12">
        <v>6575</v>
      </c>
    </row>
    <row r="56" spans="1:11" x14ac:dyDescent="0.2">
      <c r="A56" s="12">
        <v>21</v>
      </c>
      <c r="B56" s="12">
        <v>5250.080654362615</v>
      </c>
      <c r="C56" s="12">
        <v>1324.919345637385</v>
      </c>
      <c r="D56" s="12">
        <v>0.37932738395173327</v>
      </c>
      <c r="E56">
        <f t="shared" si="0"/>
        <v>1755411.2724441965</v>
      </c>
      <c r="J56" s="12">
        <v>10</v>
      </c>
      <c r="K56" s="12">
        <v>6649</v>
      </c>
    </row>
    <row r="57" spans="1:11" x14ac:dyDescent="0.2">
      <c r="A57" s="12">
        <v>22</v>
      </c>
      <c r="B57" s="12">
        <v>4939.4176662017198</v>
      </c>
      <c r="C57" s="12">
        <v>632.58233379828016</v>
      </c>
      <c r="D57" s="12">
        <v>0.18110974272048769</v>
      </c>
      <c r="E57">
        <f t="shared" si="0"/>
        <v>400160.40903367876</v>
      </c>
      <c r="J57" s="12">
        <v>10.487804878048781</v>
      </c>
      <c r="K57" s="12">
        <v>6669</v>
      </c>
    </row>
    <row r="58" spans="1:11" x14ac:dyDescent="0.2">
      <c r="A58" s="12">
        <v>23</v>
      </c>
      <c r="B58" s="12">
        <v>4939.4176662017198</v>
      </c>
      <c r="C58" s="12">
        <v>1437.5823337982802</v>
      </c>
      <c r="D58" s="12">
        <v>0.41158305046303939</v>
      </c>
      <c r="E58">
        <f t="shared" si="0"/>
        <v>2066642.9664489098</v>
      </c>
      <c r="J58" s="12">
        <v>10.97560975609756</v>
      </c>
      <c r="K58" s="12">
        <v>6692</v>
      </c>
    </row>
    <row r="59" spans="1:11" x14ac:dyDescent="0.2">
      <c r="A59" s="12">
        <v>24</v>
      </c>
      <c r="B59" s="12">
        <v>7032.5560478754687</v>
      </c>
      <c r="C59" s="12">
        <v>924.44395212453128</v>
      </c>
      <c r="D59" s="12">
        <v>0.26467037946427058</v>
      </c>
      <c r="E59">
        <f t="shared" si="0"/>
        <v>854596.62061962264</v>
      </c>
      <c r="J59" s="12">
        <v>11.463414634146341</v>
      </c>
      <c r="K59" s="12">
        <v>6692</v>
      </c>
    </row>
    <row r="60" spans="1:11" x14ac:dyDescent="0.2">
      <c r="A60" s="12">
        <v>25</v>
      </c>
      <c r="B60" s="12">
        <v>4939.4176662017198</v>
      </c>
      <c r="C60" s="12">
        <v>1289.5823337982802</v>
      </c>
      <c r="D60" s="12">
        <v>0.36921031810788701</v>
      </c>
      <c r="E60">
        <f t="shared" si="0"/>
        <v>1663022.5956446189</v>
      </c>
      <c r="J60" s="12">
        <v>11.951219512195122</v>
      </c>
      <c r="K60" s="12">
        <v>6695</v>
      </c>
    </row>
    <row r="61" spans="1:11" x14ac:dyDescent="0.2">
      <c r="A61" s="12">
        <v>26</v>
      </c>
      <c r="B61" s="12">
        <v>4939.4176662017198</v>
      </c>
      <c r="C61" s="12">
        <v>1752.5823337982802</v>
      </c>
      <c r="D61" s="12">
        <v>0.50176825784055956</v>
      </c>
      <c r="E61">
        <f t="shared" si="0"/>
        <v>3071544.8367418265</v>
      </c>
      <c r="J61" s="12">
        <v>12.439024390243903</v>
      </c>
      <c r="K61" s="12">
        <v>6785</v>
      </c>
    </row>
    <row r="62" spans="1:11" x14ac:dyDescent="0.2">
      <c r="A62" s="12">
        <v>27</v>
      </c>
      <c r="B62" s="12">
        <v>4939.4176662017198</v>
      </c>
      <c r="C62" s="12">
        <v>2669.5823337982802</v>
      </c>
      <c r="D62" s="12">
        <v>0.76430741709511851</v>
      </c>
      <c r="E62">
        <f t="shared" si="0"/>
        <v>7126669.8369278722</v>
      </c>
      <c r="J62" s="12">
        <v>12.926829268292684</v>
      </c>
      <c r="K62" s="12">
        <v>6795</v>
      </c>
    </row>
    <row r="63" spans="1:11" x14ac:dyDescent="0.2">
      <c r="A63" s="12">
        <v>28</v>
      </c>
      <c r="B63" s="12">
        <v>7032.5560478754687</v>
      </c>
      <c r="C63" s="12">
        <v>1525.4439521245313</v>
      </c>
      <c r="D63" s="12">
        <v>0.43673802909566634</v>
      </c>
      <c r="E63">
        <f t="shared" si="0"/>
        <v>2326979.2510733092</v>
      </c>
      <c r="J63" s="12">
        <v>13.414634146341463</v>
      </c>
      <c r="K63" s="12">
        <v>6849</v>
      </c>
    </row>
    <row r="64" spans="1:11" x14ac:dyDescent="0.2">
      <c r="A64" s="12">
        <v>29</v>
      </c>
      <c r="B64" s="12">
        <v>11729.527807291819</v>
      </c>
      <c r="C64" s="12">
        <v>-2808.527807291819</v>
      </c>
      <c r="D64" s="12">
        <v>-0.80408781817823771</v>
      </c>
      <c r="E64">
        <f t="shared" si="0"/>
        <v>7887828.4443313926</v>
      </c>
      <c r="J64" s="12">
        <v>13.902439024390244</v>
      </c>
      <c r="K64" s="12">
        <v>6855</v>
      </c>
    </row>
    <row r="65" spans="1:11" x14ac:dyDescent="0.2">
      <c r="A65" s="12">
        <v>30</v>
      </c>
      <c r="B65" s="12">
        <v>17154.691813936242</v>
      </c>
      <c r="C65" s="12">
        <v>-4190.6918139362424</v>
      </c>
      <c r="D65" s="12">
        <v>-1.1998044771273537</v>
      </c>
      <c r="E65">
        <f t="shared" si="0"/>
        <v>17561897.879392233</v>
      </c>
      <c r="J65" s="12">
        <v>14.390243902439025</v>
      </c>
      <c r="K65" s="12">
        <v>6918</v>
      </c>
    </row>
    <row r="66" spans="1:11" x14ac:dyDescent="0.2">
      <c r="A66" s="12">
        <v>31</v>
      </c>
      <c r="B66" s="12">
        <v>2774.2308067989707</v>
      </c>
      <c r="C66" s="12">
        <v>3704.7691932010293</v>
      </c>
      <c r="D66" s="12">
        <v>1.0606837396021687</v>
      </c>
      <c r="E66">
        <f t="shared" si="0"/>
        <v>13725314.774891406</v>
      </c>
      <c r="J66" s="12">
        <v>14.878048780487804</v>
      </c>
      <c r="K66" s="12">
        <v>6938</v>
      </c>
    </row>
    <row r="67" spans="1:11" x14ac:dyDescent="0.2">
      <c r="A67" s="12">
        <v>32</v>
      </c>
      <c r="B67" s="12">
        <v>3442.8138649228213</v>
      </c>
      <c r="C67" s="12">
        <v>3412.1861350771787</v>
      </c>
      <c r="D67" s="12">
        <v>0.97691655302423686</v>
      </c>
      <c r="E67">
        <f t="shared" si="0"/>
        <v>11643014.220412934</v>
      </c>
      <c r="J67" s="12">
        <v>15.365853658536585</v>
      </c>
      <c r="K67" s="12">
        <v>6989</v>
      </c>
    </row>
    <row r="68" spans="1:11" x14ac:dyDescent="0.2">
      <c r="A68" s="12">
        <v>33</v>
      </c>
      <c r="B68" s="12">
        <v>2350.300030574952</v>
      </c>
      <c r="C68" s="12">
        <v>3048.699969425048</v>
      </c>
      <c r="D68" s="12">
        <v>0.87284964753789696</v>
      </c>
      <c r="E68">
        <f t="shared" si="0"/>
        <v>9294571.5035722889</v>
      </c>
      <c r="J68" s="12">
        <v>15.853658536585366</v>
      </c>
      <c r="K68" s="12">
        <v>7053</v>
      </c>
    </row>
    <row r="69" spans="1:11" x14ac:dyDescent="0.2">
      <c r="A69" s="12">
        <v>34</v>
      </c>
      <c r="B69" s="12">
        <v>4293.7673990525082</v>
      </c>
      <c r="C69" s="12">
        <v>2235.2326009474918</v>
      </c>
      <c r="D69" s="12">
        <v>0.6399521131855348</v>
      </c>
      <c r="E69">
        <f t="shared" si="0"/>
        <v>4996264.7803384895</v>
      </c>
      <c r="J69" s="12">
        <v>16.341463414634145</v>
      </c>
      <c r="K69" s="12">
        <v>7099</v>
      </c>
    </row>
    <row r="70" spans="1:11" x14ac:dyDescent="0.2">
      <c r="A70" s="12">
        <v>35</v>
      </c>
      <c r="B70" s="12">
        <v>4293.7673990525082</v>
      </c>
      <c r="C70" s="12">
        <v>2835.2326009474918</v>
      </c>
      <c r="D70" s="12">
        <v>0.8117334605712877</v>
      </c>
      <c r="E70">
        <f t="shared" si="0"/>
        <v>8038543.9014754798</v>
      </c>
      <c r="J70" s="12">
        <v>16.829268292682926</v>
      </c>
      <c r="K70" s="12">
        <v>7126</v>
      </c>
    </row>
    <row r="71" spans="1:11" x14ac:dyDescent="0.2">
      <c r="A71" s="12">
        <v>36</v>
      </c>
      <c r="B71" s="12">
        <v>6405.3928355965463</v>
      </c>
      <c r="C71" s="12">
        <v>889.60716440345368</v>
      </c>
      <c r="D71" s="12">
        <v>0.25469652890874034</v>
      </c>
      <c r="E71">
        <f t="shared" si="0"/>
        <v>791400.90695795347</v>
      </c>
      <c r="J71" s="12">
        <v>17.317073170731707</v>
      </c>
      <c r="K71" s="12">
        <v>7129</v>
      </c>
    </row>
    <row r="72" spans="1:11" x14ac:dyDescent="0.2">
      <c r="A72" s="12">
        <v>37</v>
      </c>
      <c r="B72" s="12">
        <v>5412.6137124452443</v>
      </c>
      <c r="C72" s="12">
        <v>1882.3862875547557</v>
      </c>
      <c r="D72" s="12">
        <v>0.53893142129436844</v>
      </c>
      <c r="E72">
        <f t="shared" si="0"/>
        <v>3543378.135574175</v>
      </c>
      <c r="J72" s="12">
        <v>17.804878048780488</v>
      </c>
      <c r="K72" s="12">
        <v>7198</v>
      </c>
    </row>
    <row r="73" spans="1:11" x14ac:dyDescent="0.2">
      <c r="A73" s="12">
        <v>38</v>
      </c>
      <c r="B73" s="12">
        <v>9291.005579614497</v>
      </c>
      <c r="C73" s="12">
        <v>-1396.005579614497</v>
      </c>
      <c r="D73" s="12">
        <v>-0.39967953237367854</v>
      </c>
      <c r="E73">
        <f t="shared" si="0"/>
        <v>1948831.5783148077</v>
      </c>
      <c r="J73" s="12">
        <v>18.292682926829265</v>
      </c>
      <c r="K73" s="12">
        <v>7295</v>
      </c>
    </row>
    <row r="74" spans="1:11" x14ac:dyDescent="0.2">
      <c r="A74" s="12">
        <v>39</v>
      </c>
      <c r="B74" s="12">
        <v>9291.005579614497</v>
      </c>
      <c r="C74" s="12">
        <v>-196.00557961449704</v>
      </c>
      <c r="D74" s="12">
        <v>-5.6116837602172912E-2</v>
      </c>
      <c r="E74">
        <f t="shared" si="0"/>
        <v>38418.187240014937</v>
      </c>
      <c r="J74" s="12">
        <v>18.780487804878046</v>
      </c>
      <c r="K74" s="12">
        <v>7295</v>
      </c>
    </row>
    <row r="75" spans="1:11" x14ac:dyDescent="0.2">
      <c r="A75" s="12">
        <v>40</v>
      </c>
      <c r="B75" s="12">
        <v>10535.919083248669</v>
      </c>
      <c r="C75" s="12">
        <v>-1690.9190832486693</v>
      </c>
      <c r="D75" s="12">
        <v>-0.48411393073456394</v>
      </c>
      <c r="E75">
        <f t="shared" si="0"/>
        <v>2859207.3460945203</v>
      </c>
      <c r="J75" s="12">
        <v>19.268292682926827</v>
      </c>
      <c r="K75" s="12">
        <v>7299</v>
      </c>
    </row>
    <row r="76" spans="1:11" x14ac:dyDescent="0.2">
      <c r="A76" s="12">
        <v>41</v>
      </c>
      <c r="B76" s="12">
        <v>10535.919083248669</v>
      </c>
      <c r="C76" s="12">
        <v>-240.91908324866927</v>
      </c>
      <c r="D76" s="12">
        <v>-6.8975674552327934E-2</v>
      </c>
      <c r="E76">
        <f t="shared" si="0"/>
        <v>58042.004673379233</v>
      </c>
      <c r="J76" s="12">
        <v>19.756097560975608</v>
      </c>
      <c r="K76" s="12">
        <v>7349</v>
      </c>
    </row>
    <row r="77" spans="1:11" x14ac:dyDescent="0.2">
      <c r="A77" s="12">
        <v>42</v>
      </c>
      <c r="B77" s="12">
        <v>11093.07163168521</v>
      </c>
      <c r="C77" s="12">
        <v>1851.9283683147896</v>
      </c>
      <c r="D77" s="12">
        <v>0.5302112506183555</v>
      </c>
      <c r="E77">
        <f t="shared" si="0"/>
        <v>3429638.6813690793</v>
      </c>
      <c r="J77" s="12">
        <v>20.243902439024389</v>
      </c>
      <c r="K77" s="12">
        <v>7395</v>
      </c>
    </row>
    <row r="78" spans="1:11" x14ac:dyDescent="0.2">
      <c r="A78" s="12">
        <v>43</v>
      </c>
      <c r="B78" s="12">
        <v>10063.149005304807</v>
      </c>
      <c r="C78" s="12">
        <v>281.85099469519264</v>
      </c>
      <c r="D78" s="12">
        <v>8.0694572717924767E-2</v>
      </c>
      <c r="E78">
        <f t="shared" si="0"/>
        <v>79439.98321066951</v>
      </c>
      <c r="J78" s="12">
        <v>20.73170731707317</v>
      </c>
      <c r="K78" s="12">
        <v>7463</v>
      </c>
    </row>
    <row r="79" spans="1:11" x14ac:dyDescent="0.2">
      <c r="A79" s="12">
        <v>44</v>
      </c>
      <c r="B79" s="12">
        <v>11585.184795303378</v>
      </c>
      <c r="C79" s="12">
        <v>-4800.1847953033775</v>
      </c>
      <c r="D79" s="12">
        <v>-1.3743036863963638</v>
      </c>
      <c r="E79">
        <f t="shared" si="0"/>
        <v>23041774.06906173</v>
      </c>
      <c r="J79" s="12">
        <v>21.219512195121951</v>
      </c>
      <c r="K79" s="12">
        <v>7499</v>
      </c>
    </row>
    <row r="80" spans="1:11" x14ac:dyDescent="0.2">
      <c r="A80" s="12">
        <v>45</v>
      </c>
      <c r="B80" s="12">
        <v>4793.0870897374116</v>
      </c>
      <c r="C80" s="12">
        <v>4123.4129102625884</v>
      </c>
      <c r="D80" s="12">
        <v>1.1805423759211928</v>
      </c>
      <c r="E80">
        <f t="shared" si="0"/>
        <v>17002534.028520189</v>
      </c>
      <c r="J80" s="12">
        <v>21.707317073170728</v>
      </c>
      <c r="K80" s="12">
        <v>7603</v>
      </c>
    </row>
    <row r="81" spans="1:11" x14ac:dyDescent="0.2">
      <c r="A81" s="12">
        <v>46</v>
      </c>
      <c r="B81" s="12">
        <v>4793.0870897374116</v>
      </c>
      <c r="C81" s="12">
        <v>4123.4129102625884</v>
      </c>
      <c r="D81" s="12">
        <v>1.1805423759211928</v>
      </c>
      <c r="E81">
        <f t="shared" si="0"/>
        <v>17002534.028520189</v>
      </c>
      <c r="J81" s="12">
        <v>22.195121951219509</v>
      </c>
      <c r="K81" s="12">
        <v>7609</v>
      </c>
    </row>
    <row r="82" spans="1:11" x14ac:dyDescent="0.2">
      <c r="A82" s="12">
        <v>47</v>
      </c>
      <c r="B82" s="12">
        <v>13160.575682760273</v>
      </c>
      <c r="C82" s="12">
        <v>-2112.5756827602727</v>
      </c>
      <c r="D82" s="12">
        <v>-0.60483516206489396</v>
      </c>
      <c r="E82">
        <f t="shared" si="0"/>
        <v>4462976.015390032</v>
      </c>
      <c r="J82" s="12">
        <v>22.68292682926829</v>
      </c>
      <c r="K82" s="12">
        <v>7609</v>
      </c>
    </row>
    <row r="83" spans="1:11" x14ac:dyDescent="0.2">
      <c r="A83" s="12">
        <v>48</v>
      </c>
      <c r="B83" s="12">
        <v>29742.536621838331</v>
      </c>
      <c r="C83" s="12">
        <v>2507.4633781616685</v>
      </c>
      <c r="D83" s="12">
        <v>0.71789239603507149</v>
      </c>
      <c r="E83">
        <f t="shared" si="0"/>
        <v>6287372.5928219268</v>
      </c>
      <c r="J83" s="12">
        <v>23.170731707317071</v>
      </c>
      <c r="K83" s="12">
        <v>7689</v>
      </c>
    </row>
    <row r="84" spans="1:11" x14ac:dyDescent="0.2">
      <c r="A84" s="12">
        <v>49</v>
      </c>
      <c r="B84" s="12">
        <v>29742.536621838331</v>
      </c>
      <c r="C84" s="12">
        <v>5807.4633781616685</v>
      </c>
      <c r="D84" s="12">
        <v>1.662689806656712</v>
      </c>
      <c r="E84">
        <f t="shared" si="0"/>
        <v>33726630.888688937</v>
      </c>
      <c r="J84" s="12">
        <v>23.658536585365852</v>
      </c>
      <c r="K84" s="12">
        <v>7738</v>
      </c>
    </row>
    <row r="85" spans="1:11" x14ac:dyDescent="0.2">
      <c r="A85" s="12">
        <v>50</v>
      </c>
      <c r="B85" s="12">
        <v>28831.91464726608</v>
      </c>
      <c r="C85" s="12">
        <v>7168.0853527339204</v>
      </c>
      <c r="D85" s="12">
        <v>2.0522389334478537</v>
      </c>
      <c r="E85">
        <f t="shared" si="0"/>
        <v>51381447.624078572</v>
      </c>
      <c r="J85" s="12">
        <v>24.146341463414632</v>
      </c>
      <c r="K85" s="12">
        <v>7775</v>
      </c>
    </row>
    <row r="86" spans="1:11" x14ac:dyDescent="0.2">
      <c r="A86" s="12">
        <v>51</v>
      </c>
      <c r="B86" s="12">
        <v>5326.8512532304758</v>
      </c>
      <c r="C86" s="12">
        <v>-131.85125323047578</v>
      </c>
      <c r="D86" s="12">
        <v>-3.7749309890718702E-2</v>
      </c>
      <c r="E86">
        <f t="shared" si="0"/>
        <v>17384.75297844705</v>
      </c>
      <c r="J86" s="12">
        <v>24.634146341463413</v>
      </c>
      <c r="K86" s="12">
        <v>7775</v>
      </c>
    </row>
    <row r="87" spans="1:11" x14ac:dyDescent="0.2">
      <c r="A87" s="12">
        <v>52</v>
      </c>
      <c r="B87" s="12">
        <v>5326.8512532304758</v>
      </c>
      <c r="C87" s="12">
        <v>768.14874676952422</v>
      </c>
      <c r="D87" s="12">
        <v>0.21992271118791051</v>
      </c>
      <c r="E87">
        <f t="shared" si="0"/>
        <v>590052.49716359063</v>
      </c>
      <c r="J87" s="12">
        <v>25.121951219512194</v>
      </c>
      <c r="K87" s="12">
        <v>7788</v>
      </c>
    </row>
    <row r="88" spans="1:11" x14ac:dyDescent="0.2">
      <c r="A88" s="12">
        <v>53</v>
      </c>
      <c r="B88" s="12">
        <v>5326.8512532304758</v>
      </c>
      <c r="C88" s="12">
        <v>1468.1487467695242</v>
      </c>
      <c r="D88" s="12">
        <v>0.42033428313795546</v>
      </c>
      <c r="E88">
        <f t="shared" si="0"/>
        <v>2155460.7426409246</v>
      </c>
      <c r="J88" s="12">
        <v>25.609756097560975</v>
      </c>
      <c r="K88" s="12">
        <v>7799</v>
      </c>
    </row>
    <row r="89" spans="1:11" x14ac:dyDescent="0.2">
      <c r="A89" s="12">
        <v>54</v>
      </c>
      <c r="B89" s="12">
        <v>6540.2479593042917</v>
      </c>
      <c r="C89" s="12">
        <v>154.75204069570827</v>
      </c>
      <c r="D89" s="12">
        <v>4.4305856769006037E-2</v>
      </c>
      <c r="E89">
        <f t="shared" si="0"/>
        <v>23948.194099486151</v>
      </c>
      <c r="J89" s="12">
        <v>26.097560975609753</v>
      </c>
      <c r="K89" s="12">
        <v>7895</v>
      </c>
    </row>
    <row r="90" spans="1:11" x14ac:dyDescent="0.2">
      <c r="A90" s="12">
        <v>55</v>
      </c>
      <c r="B90" s="12">
        <v>6540.2479593042917</v>
      </c>
      <c r="C90" s="12">
        <v>854.75204069570827</v>
      </c>
      <c r="D90" s="12">
        <v>0.244717428719051</v>
      </c>
      <c r="E90">
        <f t="shared" si="0"/>
        <v>730601.05107347772</v>
      </c>
      <c r="J90" s="12">
        <v>26.585365853658534</v>
      </c>
      <c r="K90" s="12">
        <v>7898</v>
      </c>
    </row>
    <row r="91" spans="1:11" x14ac:dyDescent="0.2">
      <c r="A91" s="12">
        <v>56</v>
      </c>
      <c r="B91" s="12">
        <v>12144.999999999995</v>
      </c>
      <c r="C91" s="12">
        <v>-1199.9999999999945</v>
      </c>
      <c r="D91" s="12">
        <v>-0.34356269477150408</v>
      </c>
      <c r="E91">
        <f t="shared" si="0"/>
        <v>1439999.999999987</v>
      </c>
      <c r="J91" s="12">
        <v>27.073170731707314</v>
      </c>
      <c r="K91" s="12">
        <v>7898</v>
      </c>
    </row>
    <row r="92" spans="1:11" x14ac:dyDescent="0.2">
      <c r="A92" s="12">
        <v>57</v>
      </c>
      <c r="B92" s="12">
        <v>12144.999999999995</v>
      </c>
      <c r="C92" s="12">
        <v>-299.99999999999454</v>
      </c>
      <c r="D92" s="12">
        <v>-8.5890673692874842E-2</v>
      </c>
      <c r="E92">
        <f t="shared" si="0"/>
        <v>89999.999999996726</v>
      </c>
      <c r="J92" s="12">
        <v>27.560975609756095</v>
      </c>
      <c r="K92" s="12">
        <v>7957</v>
      </c>
    </row>
    <row r="93" spans="1:11" x14ac:dyDescent="0.2">
      <c r="A93" s="12">
        <v>58</v>
      </c>
      <c r="B93" s="12">
        <v>12144.999999999995</v>
      </c>
      <c r="C93" s="12">
        <v>1500.0000000000055</v>
      </c>
      <c r="D93" s="12">
        <v>0.42945336846438359</v>
      </c>
      <c r="E93">
        <f t="shared" si="0"/>
        <v>2250000.0000000163</v>
      </c>
      <c r="J93" s="12">
        <v>28.048780487804876</v>
      </c>
      <c r="K93" s="12">
        <v>7957</v>
      </c>
    </row>
    <row r="94" spans="1:11" x14ac:dyDescent="0.2">
      <c r="A94" s="12">
        <v>59</v>
      </c>
      <c r="B94" s="12">
        <v>10217.217021547709</v>
      </c>
      <c r="C94" s="12">
        <v>5427.782978452291</v>
      </c>
      <c r="D94" s="12">
        <v>1.5539864555933152</v>
      </c>
      <c r="E94">
        <f t="shared" si="0"/>
        <v>29460828.061176423</v>
      </c>
      <c r="J94" s="12">
        <v>28.536585365853657</v>
      </c>
      <c r="K94" s="12">
        <v>7975</v>
      </c>
    </row>
    <row r="95" spans="1:11" x14ac:dyDescent="0.2">
      <c r="A95" s="12">
        <v>60</v>
      </c>
      <c r="B95" s="12">
        <v>12085.22255534115</v>
      </c>
      <c r="C95" s="12">
        <v>-3240.2225553411499</v>
      </c>
      <c r="D95" s="12">
        <v>-0.92768299397701626</v>
      </c>
      <c r="E95">
        <f t="shared" si="0"/>
        <v>10499042.208141532</v>
      </c>
      <c r="J95" s="12">
        <v>29.024390243902438</v>
      </c>
      <c r="K95" s="12">
        <v>7995</v>
      </c>
    </row>
    <row r="96" spans="1:11" x14ac:dyDescent="0.2">
      <c r="A96" s="12">
        <v>61</v>
      </c>
      <c r="B96" s="12">
        <v>12085.22255534115</v>
      </c>
      <c r="C96" s="12">
        <v>-3590.2225553411499</v>
      </c>
      <c r="D96" s="12">
        <v>-1.0278887799520389</v>
      </c>
      <c r="E96">
        <f t="shared" si="0"/>
        <v>12889697.996880336</v>
      </c>
      <c r="J96" s="12">
        <v>29.512195121951216</v>
      </c>
      <c r="K96" s="12">
        <v>7999</v>
      </c>
    </row>
    <row r="97" spans="1:11" x14ac:dyDescent="0.2">
      <c r="A97" s="12">
        <v>62</v>
      </c>
      <c r="B97" s="12">
        <v>12085.22255534115</v>
      </c>
      <c r="C97" s="12">
        <v>-1490.2225553411499</v>
      </c>
      <c r="D97" s="12">
        <v>-0.42665406410190387</v>
      </c>
      <c r="E97">
        <f t="shared" si="0"/>
        <v>2220763.2644475065</v>
      </c>
      <c r="J97" s="12">
        <v>29.999999999999996</v>
      </c>
      <c r="K97" s="12">
        <v>8013</v>
      </c>
    </row>
    <row r="98" spans="1:11" x14ac:dyDescent="0.2">
      <c r="A98" s="12">
        <v>63</v>
      </c>
      <c r="B98" s="12">
        <v>12085.22255534115</v>
      </c>
      <c r="C98" s="12">
        <v>-1840.2225553411499</v>
      </c>
      <c r="D98" s="12">
        <v>-0.52685985007692637</v>
      </c>
      <c r="E98">
        <f t="shared" si="0"/>
        <v>3386419.0531863114</v>
      </c>
      <c r="J98" s="12">
        <v>30.487804878048777</v>
      </c>
      <c r="K98" s="12">
        <v>8058</v>
      </c>
    </row>
    <row r="99" spans="1:11" x14ac:dyDescent="0.2">
      <c r="A99" s="12">
        <v>64</v>
      </c>
      <c r="B99" s="12">
        <v>11342.352490759093</v>
      </c>
      <c r="C99" s="12">
        <v>-547.35249075909269</v>
      </c>
      <c r="D99" s="12">
        <v>-0.1567082472625746</v>
      </c>
      <c r="E99">
        <f t="shared" si="0"/>
        <v>299594.74914018263</v>
      </c>
      <c r="J99" s="12">
        <v>30.975609756097558</v>
      </c>
      <c r="K99" s="12">
        <v>8189</v>
      </c>
    </row>
    <row r="100" spans="1:11" x14ac:dyDescent="0.2">
      <c r="A100" s="12">
        <v>65</v>
      </c>
      <c r="B100" s="12">
        <v>12085.22255534115</v>
      </c>
      <c r="C100" s="12">
        <v>-840.22255534114993</v>
      </c>
      <c r="D100" s="12">
        <v>-0.24055760443400501</v>
      </c>
      <c r="E100">
        <f t="shared" si="0"/>
        <v>705973.94250401179</v>
      </c>
      <c r="J100" s="12">
        <v>31.463414634146339</v>
      </c>
      <c r="K100" s="12">
        <v>8195</v>
      </c>
    </row>
    <row r="101" spans="1:11" x14ac:dyDescent="0.2">
      <c r="A101" s="12">
        <v>66</v>
      </c>
      <c r="B101" s="12">
        <v>16832.512939053828</v>
      </c>
      <c r="C101" s="12">
        <v>1447.4870609461723</v>
      </c>
      <c r="D101" s="12">
        <v>0.41441879608796128</v>
      </c>
      <c r="E101">
        <f t="shared" si="0"/>
        <v>2095218.7916065878</v>
      </c>
      <c r="J101" s="12">
        <v>31.95121951219512</v>
      </c>
      <c r="K101" s="12">
        <v>8238</v>
      </c>
    </row>
    <row r="102" spans="1:11" x14ac:dyDescent="0.2">
      <c r="A102" s="12">
        <v>67</v>
      </c>
      <c r="B102" s="12">
        <v>14426.930330143703</v>
      </c>
      <c r="C102" s="12">
        <v>3917.069669856297</v>
      </c>
      <c r="D102" s="12">
        <v>1.1214658428196345</v>
      </c>
      <c r="E102">
        <f t="shared" ref="E102:E165" si="1">C102^2</f>
        <v>15343434.798508119</v>
      </c>
      <c r="J102" s="12">
        <v>32.439024390243901</v>
      </c>
      <c r="K102" s="12">
        <v>8249</v>
      </c>
    </row>
    <row r="103" spans="1:11" x14ac:dyDescent="0.2">
      <c r="A103" s="12">
        <v>68</v>
      </c>
      <c r="B103" s="12">
        <v>23912.172441167517</v>
      </c>
      <c r="C103" s="12">
        <v>1639.8275588324832</v>
      </c>
      <c r="D103" s="12">
        <v>0.46948631256088968</v>
      </c>
      <c r="E103">
        <f t="shared" si="1"/>
        <v>2689034.4227065011</v>
      </c>
      <c r="J103" s="12">
        <v>32.926829268292678</v>
      </c>
      <c r="K103" s="12">
        <v>8358</v>
      </c>
    </row>
    <row r="104" spans="1:11" x14ac:dyDescent="0.2">
      <c r="A104" s="12">
        <v>69</v>
      </c>
      <c r="B104" s="12">
        <v>23912.172441167517</v>
      </c>
      <c r="C104" s="12">
        <v>4335.8275588324832</v>
      </c>
      <c r="D104" s="12">
        <v>1.2413571668142056</v>
      </c>
      <c r="E104">
        <f t="shared" si="1"/>
        <v>18799400.619931251</v>
      </c>
      <c r="J104" s="12">
        <v>33.414634146341463</v>
      </c>
      <c r="K104" s="12">
        <v>8449</v>
      </c>
    </row>
    <row r="105" spans="1:11" x14ac:dyDescent="0.2">
      <c r="A105" s="12">
        <v>70</v>
      </c>
      <c r="B105" s="12">
        <v>23376.386882641418</v>
      </c>
      <c r="C105" s="12">
        <v>4799.6131173585818</v>
      </c>
      <c r="D105" s="12">
        <v>1.3741400137169844</v>
      </c>
      <c r="E105">
        <f t="shared" si="1"/>
        <v>23036286.076320563</v>
      </c>
      <c r="J105" s="12">
        <v>33.90243902439024</v>
      </c>
      <c r="K105" s="12">
        <v>8495</v>
      </c>
    </row>
    <row r="106" spans="1:11" x14ac:dyDescent="0.2">
      <c r="A106" s="12">
        <v>71</v>
      </c>
      <c r="B106" s="12">
        <v>25755.905098448504</v>
      </c>
      <c r="C106" s="12">
        <v>5844.0949015514962</v>
      </c>
      <c r="D106" s="12">
        <v>1.6731774940645407</v>
      </c>
      <c r="E106">
        <f t="shared" si="1"/>
        <v>34153445.218340188</v>
      </c>
      <c r="J106" s="12">
        <v>34.390243902439025</v>
      </c>
      <c r="K106" s="12">
        <v>8495</v>
      </c>
    </row>
    <row r="107" spans="1:11" x14ac:dyDescent="0.2">
      <c r="A107" s="12">
        <v>72</v>
      </c>
      <c r="B107" s="12">
        <v>29435.275017432556</v>
      </c>
      <c r="C107" s="12">
        <v>4748.7249825674444</v>
      </c>
      <c r="D107" s="12">
        <v>1.3595706264497021</v>
      </c>
      <c r="E107">
        <f t="shared" si="1"/>
        <v>22550388.960060176</v>
      </c>
      <c r="J107" s="12">
        <v>34.878048780487802</v>
      </c>
      <c r="K107" s="12">
        <v>8499</v>
      </c>
    </row>
    <row r="108" spans="1:11" x14ac:dyDescent="0.2">
      <c r="A108" s="12">
        <v>73</v>
      </c>
      <c r="B108" s="12">
        <v>25921.152089452553</v>
      </c>
      <c r="C108" s="12">
        <v>9134.8479105474471</v>
      </c>
      <c r="D108" s="12">
        <v>2.6153274703962821</v>
      </c>
      <c r="E108">
        <f t="shared" si="1"/>
        <v>83445446.348833054</v>
      </c>
      <c r="J108" s="12">
        <v>35.365853658536587</v>
      </c>
      <c r="K108" s="12">
        <v>8558</v>
      </c>
    </row>
    <row r="109" spans="1:11" x14ac:dyDescent="0.2">
      <c r="A109" s="12">
        <v>74</v>
      </c>
      <c r="B109" s="12">
        <v>31410.665341546763</v>
      </c>
      <c r="C109" s="12">
        <v>9549.3346584532374</v>
      </c>
      <c r="D109" s="12">
        <v>2.7339959571109413</v>
      </c>
      <c r="E109">
        <f t="shared" si="1"/>
        <v>91189792.419136211</v>
      </c>
      <c r="J109" s="12">
        <v>35.853658536585364</v>
      </c>
      <c r="K109" s="12">
        <v>8778</v>
      </c>
    </row>
    <row r="110" spans="1:11" x14ac:dyDescent="0.2">
      <c r="A110" s="12">
        <v>75</v>
      </c>
      <c r="B110" s="12">
        <v>29976.651052550438</v>
      </c>
      <c r="C110" s="12">
        <v>15423.348947449562</v>
      </c>
      <c r="D110" s="12">
        <v>4.4157394389891973</v>
      </c>
      <c r="E110">
        <f t="shared" si="1"/>
        <v>237879692.75479349</v>
      </c>
      <c r="J110" s="12">
        <v>36.341463414634141</v>
      </c>
      <c r="K110" s="12">
        <v>8845</v>
      </c>
    </row>
    <row r="111" spans="1:11" x14ac:dyDescent="0.2">
      <c r="A111" s="12">
        <v>76</v>
      </c>
      <c r="B111" s="12">
        <v>19411.191175180582</v>
      </c>
      <c r="C111" s="12">
        <v>-2908.1911751805819</v>
      </c>
      <c r="D111" s="12">
        <v>-0.83262166421312711</v>
      </c>
      <c r="E111">
        <f t="shared" si="1"/>
        <v>8457575.9113982134</v>
      </c>
      <c r="J111" s="12">
        <v>36.829268292682926</v>
      </c>
      <c r="K111" s="12">
        <v>8845</v>
      </c>
    </row>
    <row r="112" spans="1:11" x14ac:dyDescent="0.2">
      <c r="A112" s="12">
        <v>77</v>
      </c>
      <c r="B112" s="12">
        <v>5146.9824841727832</v>
      </c>
      <c r="C112" s="12">
        <v>242.01751582721681</v>
      </c>
      <c r="D112" s="12">
        <v>6.929015826625344E-2</v>
      </c>
      <c r="E112">
        <f t="shared" si="1"/>
        <v>58572.477967177139</v>
      </c>
      <c r="J112" s="12">
        <v>37.317073170731703</v>
      </c>
      <c r="K112" s="12">
        <v>8916.5</v>
      </c>
    </row>
    <row r="113" spans="1:11" x14ac:dyDescent="0.2">
      <c r="A113" s="12">
        <v>78</v>
      </c>
      <c r="B113" s="12">
        <v>5146.9824841727832</v>
      </c>
      <c r="C113" s="12">
        <v>1042.0175158272168</v>
      </c>
      <c r="D113" s="12">
        <v>0.29833195478059055</v>
      </c>
      <c r="E113">
        <f t="shared" si="1"/>
        <v>1085800.503290724</v>
      </c>
      <c r="J113" s="12">
        <v>37.804878048780488</v>
      </c>
      <c r="K113" s="12">
        <v>8916.5</v>
      </c>
    </row>
    <row r="114" spans="1:11" x14ac:dyDescent="0.2">
      <c r="A114" s="12">
        <v>79</v>
      </c>
      <c r="B114" s="12">
        <v>5146.9824841727832</v>
      </c>
      <c r="C114" s="12">
        <v>1522.0175158272168</v>
      </c>
      <c r="D114" s="12">
        <v>0.4357570326891928</v>
      </c>
      <c r="E114">
        <f t="shared" si="1"/>
        <v>2316537.3184848521</v>
      </c>
      <c r="J114" s="12">
        <v>38.292682926829265</v>
      </c>
      <c r="K114" s="12">
        <v>8921</v>
      </c>
    </row>
    <row r="115" spans="1:11" x14ac:dyDescent="0.2">
      <c r="A115" s="12">
        <v>80</v>
      </c>
      <c r="B115" s="12">
        <v>7032.5560478754687</v>
      </c>
      <c r="C115" s="12">
        <v>656.44395212453128</v>
      </c>
      <c r="D115" s="12">
        <v>0.18794137763196767</v>
      </c>
      <c r="E115">
        <f t="shared" si="1"/>
        <v>430918.66228087392</v>
      </c>
      <c r="J115" s="12">
        <v>38.780487804878049</v>
      </c>
      <c r="K115" s="12">
        <v>8921</v>
      </c>
    </row>
    <row r="116" spans="1:11" x14ac:dyDescent="0.2">
      <c r="A116" s="12">
        <v>81</v>
      </c>
      <c r="B116" s="12">
        <v>11272.022609397449</v>
      </c>
      <c r="C116" s="12">
        <v>-1313.0226093974488</v>
      </c>
      <c r="D116" s="12">
        <v>-0.37592132165041797</v>
      </c>
      <c r="E116">
        <f t="shared" si="1"/>
        <v>1724028.3727888854</v>
      </c>
      <c r="J116" s="12">
        <v>39.268292682926827</v>
      </c>
      <c r="K116" s="12">
        <v>8948</v>
      </c>
    </row>
    <row r="117" spans="1:11" x14ac:dyDescent="0.2">
      <c r="A117" s="12">
        <v>82</v>
      </c>
      <c r="B117" s="12">
        <v>11477.393426808949</v>
      </c>
      <c r="C117" s="12">
        <v>-2978.3934268089488</v>
      </c>
      <c r="D117" s="12">
        <v>-0.85272072650351805</v>
      </c>
      <c r="E117">
        <f t="shared" si="1"/>
        <v>8870827.4048587531</v>
      </c>
      <c r="J117" s="12">
        <v>39.756097560975604</v>
      </c>
      <c r="K117" s="12">
        <v>8949</v>
      </c>
    </row>
    <row r="118" spans="1:11" x14ac:dyDescent="0.2">
      <c r="A118" s="12">
        <v>83</v>
      </c>
      <c r="B118" s="12">
        <v>17154.691813936242</v>
      </c>
      <c r="C118" s="12">
        <v>-4525.6918139362424</v>
      </c>
      <c r="D118" s="12">
        <v>-1.2957157294177324</v>
      </c>
      <c r="E118">
        <f t="shared" si="1"/>
        <v>20481886.394729517</v>
      </c>
      <c r="J118" s="12">
        <v>40.243902439024389</v>
      </c>
      <c r="K118" s="12">
        <v>9095</v>
      </c>
    </row>
    <row r="119" spans="1:11" x14ac:dyDescent="0.2">
      <c r="A119" s="12">
        <v>84</v>
      </c>
      <c r="B119" s="12">
        <v>17154.691813936242</v>
      </c>
      <c r="C119" s="12">
        <v>-2285.6918139362424</v>
      </c>
      <c r="D119" s="12">
        <v>-0.65439869917758864</v>
      </c>
      <c r="E119">
        <f t="shared" si="1"/>
        <v>5224387.0682951501</v>
      </c>
      <c r="J119" s="12">
        <v>40.731707317073166</v>
      </c>
      <c r="K119" s="12">
        <v>9233</v>
      </c>
    </row>
    <row r="120" spans="1:11" x14ac:dyDescent="0.2">
      <c r="A120" s="12">
        <v>85</v>
      </c>
      <c r="B120" s="12">
        <v>17154.691813936242</v>
      </c>
      <c r="C120" s="12">
        <v>-2665.6918139362424</v>
      </c>
      <c r="D120" s="12">
        <v>-0.76319355252189869</v>
      </c>
      <c r="E120">
        <f t="shared" si="1"/>
        <v>7105912.8468866944</v>
      </c>
      <c r="J120" s="12">
        <v>41.219512195121951</v>
      </c>
      <c r="K120" s="12">
        <v>9258</v>
      </c>
    </row>
    <row r="121" spans="1:11" x14ac:dyDescent="0.2">
      <c r="A121" s="12">
        <v>86</v>
      </c>
      <c r="B121" s="12">
        <v>11382.843034127874</v>
      </c>
      <c r="C121" s="12">
        <v>-4393.8430341278745</v>
      </c>
      <c r="D121" s="12">
        <v>-1.2579671276733178</v>
      </c>
      <c r="E121">
        <f t="shared" si="1"/>
        <v>19305856.608554047</v>
      </c>
      <c r="J121" s="12">
        <v>41.707317073170728</v>
      </c>
      <c r="K121" s="12">
        <v>9279</v>
      </c>
    </row>
    <row r="122" spans="1:11" x14ac:dyDescent="0.2">
      <c r="A122" s="12">
        <v>87</v>
      </c>
      <c r="B122" s="12">
        <v>11382.843034127874</v>
      </c>
      <c r="C122" s="12">
        <v>-3193.8430341278745</v>
      </c>
      <c r="D122" s="12">
        <v>-0.91440443290181206</v>
      </c>
      <c r="E122">
        <f t="shared" si="1"/>
        <v>10200633.326647148</v>
      </c>
      <c r="J122" s="12">
        <v>42.195121951219512</v>
      </c>
      <c r="K122" s="12">
        <v>9279</v>
      </c>
    </row>
    <row r="123" spans="1:11" x14ac:dyDescent="0.2">
      <c r="A123" s="12">
        <v>88</v>
      </c>
      <c r="B123" s="12">
        <v>11177.472216716375</v>
      </c>
      <c r="C123" s="12">
        <v>-1898.4722167163745</v>
      </c>
      <c r="D123" s="12">
        <v>-0.54353685893659287</v>
      </c>
      <c r="E123">
        <f t="shared" si="1"/>
        <v>3604196.7576439851</v>
      </c>
      <c r="J123" s="12">
        <v>42.68292682926829</v>
      </c>
      <c r="K123" s="12">
        <v>9295</v>
      </c>
    </row>
    <row r="124" spans="1:11" x14ac:dyDescent="0.2">
      <c r="A124" s="12">
        <v>89</v>
      </c>
      <c r="B124" s="12">
        <v>11177.472216716375</v>
      </c>
      <c r="C124" s="12">
        <v>-1898.4722167163745</v>
      </c>
      <c r="D124" s="12">
        <v>-0.54353685893659287</v>
      </c>
      <c r="E124">
        <f t="shared" si="1"/>
        <v>3604196.7576439851</v>
      </c>
      <c r="J124" s="12">
        <v>43.170731707317067</v>
      </c>
      <c r="K124" s="12">
        <v>9298</v>
      </c>
    </row>
    <row r="125" spans="1:11" x14ac:dyDescent="0.2">
      <c r="A125" s="12">
        <v>90</v>
      </c>
      <c r="B125" s="12">
        <v>6963.7099347438925</v>
      </c>
      <c r="C125" s="12">
        <v>-1464.7099347438925</v>
      </c>
      <c r="D125" s="12">
        <v>-0.41934974353267324</v>
      </c>
      <c r="E125">
        <f t="shared" si="1"/>
        <v>2145375.1929374579</v>
      </c>
      <c r="J125" s="12">
        <v>43.658536585365852</v>
      </c>
      <c r="K125" s="12">
        <v>9495</v>
      </c>
    </row>
    <row r="126" spans="1:11" x14ac:dyDescent="0.2">
      <c r="A126" s="12">
        <v>91</v>
      </c>
      <c r="B126" s="12">
        <v>7066.3953434496443</v>
      </c>
      <c r="C126" s="12">
        <v>32.604656550355685</v>
      </c>
      <c r="D126" s="12">
        <v>9.3347863887830191E-3</v>
      </c>
      <c r="E126">
        <f t="shared" si="1"/>
        <v>1063.0636287666518</v>
      </c>
      <c r="J126" s="12">
        <v>44.146341463414629</v>
      </c>
      <c r="K126" s="12">
        <v>9538</v>
      </c>
    </row>
    <row r="127" spans="1:11" x14ac:dyDescent="0.2">
      <c r="A127" s="12">
        <v>92</v>
      </c>
      <c r="B127" s="12">
        <v>6963.7099347438925</v>
      </c>
      <c r="C127" s="12">
        <v>-314.70993474389252</v>
      </c>
      <c r="D127" s="12">
        <v>-9.0102161043313672E-2</v>
      </c>
      <c r="E127">
        <f t="shared" si="1"/>
        <v>99042.343026505085</v>
      </c>
      <c r="J127" s="12">
        <v>44.634146341463413</v>
      </c>
      <c r="K127" s="12">
        <v>9549</v>
      </c>
    </row>
    <row r="128" spans="1:11" x14ac:dyDescent="0.2">
      <c r="A128" s="12">
        <v>93</v>
      </c>
      <c r="B128" s="12">
        <v>6963.7099347438925</v>
      </c>
      <c r="C128" s="12">
        <v>-114.70993474389252</v>
      </c>
      <c r="D128" s="12">
        <v>-3.2841711914729399E-2</v>
      </c>
      <c r="E128">
        <f t="shared" si="1"/>
        <v>13158.369128948079</v>
      </c>
      <c r="J128" s="12">
        <v>45.121951219512191</v>
      </c>
      <c r="K128" s="12">
        <v>9639</v>
      </c>
    </row>
    <row r="129" spans="1:11" x14ac:dyDescent="0.2">
      <c r="A129" s="12">
        <v>94</v>
      </c>
      <c r="B129" s="12">
        <v>7735.8714749726787</v>
      </c>
      <c r="C129" s="12">
        <v>-386.8714749726787</v>
      </c>
      <c r="D129" s="12">
        <v>-0.11076217205986716</v>
      </c>
      <c r="E129">
        <f t="shared" si="1"/>
        <v>149669.53814753596</v>
      </c>
      <c r="J129" s="12">
        <v>45.609756097560975</v>
      </c>
      <c r="K129" s="12">
        <v>9895</v>
      </c>
    </row>
    <row r="130" spans="1:11" x14ac:dyDescent="0.2">
      <c r="A130" s="12">
        <v>95</v>
      </c>
      <c r="B130" s="12">
        <v>6963.7099347438925</v>
      </c>
      <c r="C130" s="12">
        <v>335.29006525610748</v>
      </c>
      <c r="D130" s="12">
        <v>9.5994298624585223E-2</v>
      </c>
      <c r="E130">
        <f t="shared" si="1"/>
        <v>112419.42785944481</v>
      </c>
      <c r="J130" s="12">
        <v>46.097560975609753</v>
      </c>
      <c r="K130" s="12">
        <v>9959</v>
      </c>
    </row>
    <row r="131" spans="1:11" x14ac:dyDescent="0.2">
      <c r="A131" s="12">
        <v>96</v>
      </c>
      <c r="B131" s="12">
        <v>7010.9851310844278</v>
      </c>
      <c r="C131" s="12">
        <v>788.01486891557215</v>
      </c>
      <c r="D131" s="12">
        <v>0.22561042657054062</v>
      </c>
      <c r="E131">
        <f t="shared" si="1"/>
        <v>620967.43363202631</v>
      </c>
      <c r="J131" s="12">
        <v>46.585365853658537</v>
      </c>
      <c r="K131" s="12">
        <v>9960</v>
      </c>
    </row>
    <row r="132" spans="1:11" x14ac:dyDescent="0.2">
      <c r="A132" s="12">
        <v>97</v>
      </c>
      <c r="B132" s="12">
        <v>6963.7099347438925</v>
      </c>
      <c r="C132" s="12">
        <v>535.29006525610748</v>
      </c>
      <c r="D132" s="12">
        <v>0.1532547477531695</v>
      </c>
      <c r="E132">
        <f t="shared" si="1"/>
        <v>286535.4539618878</v>
      </c>
      <c r="J132" s="12">
        <v>47.073170731707314</v>
      </c>
      <c r="K132" s="12">
        <v>9980</v>
      </c>
    </row>
    <row r="133" spans="1:11" x14ac:dyDescent="0.2">
      <c r="A133" s="12">
        <v>98</v>
      </c>
      <c r="B133" s="12">
        <v>7735.8714749726787</v>
      </c>
      <c r="C133" s="12">
        <v>263.1285250273213</v>
      </c>
      <c r="D133" s="12">
        <v>7.5334287608031722E-2</v>
      </c>
      <c r="E133">
        <f t="shared" si="1"/>
        <v>69236.620683053654</v>
      </c>
      <c r="J133" s="12">
        <v>47.560975609756092</v>
      </c>
      <c r="K133" s="12">
        <v>9988</v>
      </c>
    </row>
    <row r="134" spans="1:11" x14ac:dyDescent="0.2">
      <c r="A134" s="12">
        <v>99</v>
      </c>
      <c r="B134" s="12">
        <v>6506.7163701186901</v>
      </c>
      <c r="C134" s="12">
        <v>1742.2836298813099</v>
      </c>
      <c r="D134" s="12">
        <v>0.49881971578191947</v>
      </c>
      <c r="E134">
        <f t="shared" si="1"/>
        <v>3035552.2469523936</v>
      </c>
      <c r="J134" s="12">
        <v>48.048780487804876</v>
      </c>
      <c r="K134" s="12">
        <v>9989</v>
      </c>
    </row>
    <row r="135" spans="1:11" x14ac:dyDescent="0.2">
      <c r="A135" s="12">
        <v>100</v>
      </c>
      <c r="B135" s="12">
        <v>11667.153733020528</v>
      </c>
      <c r="C135" s="12">
        <v>-2718.1537330205283</v>
      </c>
      <c r="D135" s="12">
        <v>-0.77821351776646697</v>
      </c>
      <c r="E135">
        <f t="shared" si="1"/>
        <v>7388359.7163334331</v>
      </c>
      <c r="J135" s="12">
        <v>48.536585365853654</v>
      </c>
      <c r="K135" s="12">
        <v>9995</v>
      </c>
    </row>
    <row r="136" spans="1:11" x14ac:dyDescent="0.2">
      <c r="A136" s="12">
        <v>101</v>
      </c>
      <c r="B136" s="12">
        <v>11667.153733020528</v>
      </c>
      <c r="C136" s="12">
        <v>-2118.1537330205283</v>
      </c>
      <c r="D136" s="12">
        <v>-0.60643217038071418</v>
      </c>
      <c r="E136">
        <f t="shared" si="1"/>
        <v>4486575.2367087994</v>
      </c>
      <c r="J136" s="12">
        <v>49.024390243902438</v>
      </c>
      <c r="K136" s="12">
        <v>10198</v>
      </c>
    </row>
    <row r="137" spans="1:11" x14ac:dyDescent="0.2">
      <c r="A137" s="12">
        <v>102</v>
      </c>
      <c r="B137" s="12">
        <v>21348.720457493499</v>
      </c>
      <c r="C137" s="12">
        <v>-7849.7204574934985</v>
      </c>
      <c r="D137" s="12">
        <v>-2.2473925946495688</v>
      </c>
      <c r="E137">
        <f t="shared" si="1"/>
        <v>61618111.260791942</v>
      </c>
      <c r="J137" s="12">
        <v>49.512195121951216</v>
      </c>
      <c r="K137" s="12">
        <v>10245</v>
      </c>
    </row>
    <row r="138" spans="1:11" x14ac:dyDescent="0.2">
      <c r="A138" s="12">
        <v>103</v>
      </c>
      <c r="B138" s="12">
        <v>21805.7140221187</v>
      </c>
      <c r="C138" s="12">
        <v>-7406.7140221187001</v>
      </c>
      <c r="D138" s="12">
        <v>-2.1205588573674983</v>
      </c>
      <c r="E138">
        <f t="shared" si="1"/>
        <v>54859412.605449773</v>
      </c>
      <c r="J138" s="12">
        <v>50</v>
      </c>
      <c r="K138" s="12">
        <v>10295</v>
      </c>
    </row>
    <row r="139" spans="1:11" x14ac:dyDescent="0.2">
      <c r="A139" s="12">
        <v>104</v>
      </c>
      <c r="B139" s="12">
        <v>21805.7140221187</v>
      </c>
      <c r="C139" s="12">
        <v>-8306.7140221187001</v>
      </c>
      <c r="D139" s="12">
        <v>-2.3782308784461272</v>
      </c>
      <c r="E139">
        <f t="shared" si="1"/>
        <v>69001497.845263436</v>
      </c>
      <c r="J139" s="12">
        <v>50.487804878048777</v>
      </c>
      <c r="K139" s="12">
        <v>10345</v>
      </c>
    </row>
    <row r="140" spans="1:11" x14ac:dyDescent="0.2">
      <c r="A140" s="12">
        <v>105</v>
      </c>
      <c r="B140" s="12">
        <v>21895.720689077021</v>
      </c>
      <c r="C140" s="12">
        <v>-4696.7206890770212</v>
      </c>
      <c r="D140" s="12">
        <v>-1.3446816804403203</v>
      </c>
      <c r="E140">
        <f t="shared" si="1"/>
        <v>22059185.23120413</v>
      </c>
      <c r="J140" s="12">
        <v>50.975609756097562</v>
      </c>
      <c r="K140" s="12">
        <v>10595</v>
      </c>
    </row>
    <row r="141" spans="1:11" x14ac:dyDescent="0.2">
      <c r="A141" s="12">
        <v>106</v>
      </c>
      <c r="B141" s="12">
        <v>22824.308269804591</v>
      </c>
      <c r="C141" s="12">
        <v>-3125.308269804591</v>
      </c>
      <c r="D141" s="12">
        <v>-0.89478277597144762</v>
      </c>
      <c r="E141">
        <f t="shared" si="1"/>
        <v>9767551.7813089658</v>
      </c>
      <c r="J141" s="12">
        <v>51.463414634146339</v>
      </c>
      <c r="K141" s="12">
        <v>10698</v>
      </c>
    </row>
    <row r="142" spans="1:11" x14ac:dyDescent="0.2">
      <c r="A142" s="12">
        <v>107</v>
      </c>
      <c r="B142" s="12">
        <v>23124.875793931013</v>
      </c>
      <c r="C142" s="12">
        <v>-4725.8757939310126</v>
      </c>
      <c r="D142" s="12">
        <v>-1.3530288524319729</v>
      </c>
      <c r="E142">
        <f t="shared" si="1"/>
        <v>22333902.019663077</v>
      </c>
      <c r="J142" s="12">
        <v>51.951219512195117</v>
      </c>
      <c r="K142" s="12">
        <v>10795</v>
      </c>
    </row>
    <row r="143" spans="1:11" x14ac:dyDescent="0.2">
      <c r="A143" s="12">
        <v>108</v>
      </c>
      <c r="B143" s="12">
        <v>13043.664875607976</v>
      </c>
      <c r="C143" s="12">
        <v>-1143.6648756079758</v>
      </c>
      <c r="D143" s="12">
        <v>-0.32743382214949579</v>
      </c>
      <c r="E143">
        <f t="shared" si="1"/>
        <v>1307969.3476994068</v>
      </c>
      <c r="J143" s="12">
        <v>52.439024390243901</v>
      </c>
      <c r="K143" s="12">
        <v>10898</v>
      </c>
    </row>
    <row r="144" spans="1:11" x14ac:dyDescent="0.2">
      <c r="A144" s="12">
        <v>109</v>
      </c>
      <c r="B144" s="12">
        <v>16290.41495668678</v>
      </c>
      <c r="C144" s="12">
        <v>-3090.41495668678</v>
      </c>
      <c r="D144" s="12">
        <v>-0.88479274206789671</v>
      </c>
      <c r="E144">
        <f t="shared" si="1"/>
        <v>9550664.6045133527</v>
      </c>
      <c r="J144" s="12">
        <v>52.926829268292678</v>
      </c>
      <c r="K144" s="12">
        <v>10945</v>
      </c>
    </row>
    <row r="145" spans="1:11" x14ac:dyDescent="0.2">
      <c r="A145" s="12">
        <v>110</v>
      </c>
      <c r="B145" s="12">
        <v>14966.189526789864</v>
      </c>
      <c r="C145" s="12">
        <v>-2526.1895267898635</v>
      </c>
      <c r="D145" s="12">
        <v>-0.72325373443956675</v>
      </c>
      <c r="E145">
        <f t="shared" si="1"/>
        <v>6381633.5252627945</v>
      </c>
      <c r="J145" s="12">
        <v>53.414634146341463</v>
      </c>
      <c r="K145" s="12">
        <v>11048</v>
      </c>
    </row>
    <row r="146" spans="1:11" x14ac:dyDescent="0.2">
      <c r="A146" s="12">
        <v>111</v>
      </c>
      <c r="B146" s="12">
        <v>18212.93960786867</v>
      </c>
      <c r="C146" s="12">
        <v>-4352.9396078686696</v>
      </c>
      <c r="D146" s="12">
        <v>-1.2462563848808177</v>
      </c>
      <c r="E146">
        <f t="shared" si="1"/>
        <v>18948083.229751848</v>
      </c>
      <c r="J146" s="12">
        <v>53.90243902439024</v>
      </c>
      <c r="K146" s="12">
        <v>11199</v>
      </c>
    </row>
    <row r="147" spans="1:11" x14ac:dyDescent="0.2">
      <c r="A147" s="12">
        <v>112</v>
      </c>
      <c r="B147" s="12">
        <v>12969.37786914977</v>
      </c>
      <c r="C147" s="12">
        <v>2610.62213085023</v>
      </c>
      <c r="D147" s="12">
        <v>0.74742697858752938</v>
      </c>
      <c r="E147">
        <f t="shared" si="1"/>
        <v>6815347.9100849954</v>
      </c>
      <c r="J147" s="12">
        <v>54.390243902439025</v>
      </c>
      <c r="K147" s="12">
        <v>11245</v>
      </c>
    </row>
    <row r="148" spans="1:11" x14ac:dyDescent="0.2">
      <c r="A148" s="12">
        <v>113</v>
      </c>
      <c r="B148" s="12">
        <v>16290.41495668678</v>
      </c>
      <c r="C148" s="12">
        <v>609.58504331322001</v>
      </c>
      <c r="D148" s="12">
        <v>0.17452556681091239</v>
      </c>
      <c r="E148">
        <f t="shared" si="1"/>
        <v>371593.92503118032</v>
      </c>
      <c r="J148" s="12">
        <v>54.878048780487802</v>
      </c>
      <c r="K148" s="12">
        <v>11248</v>
      </c>
    </row>
    <row r="149" spans="1:11" x14ac:dyDescent="0.2">
      <c r="A149" s="12">
        <v>114</v>
      </c>
      <c r="B149" s="12">
        <v>14891.902520331658</v>
      </c>
      <c r="C149" s="12">
        <v>1803.0974796683422</v>
      </c>
      <c r="D149" s="12">
        <v>0.51623085754213816</v>
      </c>
      <c r="E149">
        <f t="shared" si="1"/>
        <v>3251160.5211863276</v>
      </c>
      <c r="J149" s="12">
        <v>55.365853658536579</v>
      </c>
      <c r="K149" s="12">
        <v>11259</v>
      </c>
    </row>
    <row r="150" spans="1:11" x14ac:dyDescent="0.2">
      <c r="A150" s="12">
        <v>115</v>
      </c>
      <c r="B150" s="12">
        <v>18212.93960786867</v>
      </c>
      <c r="C150" s="12">
        <v>-1137.9396078686696</v>
      </c>
      <c r="D150" s="12">
        <v>-0.32579466513882543</v>
      </c>
      <c r="E150">
        <f t="shared" si="1"/>
        <v>1294906.5511563015</v>
      </c>
      <c r="J150" s="12">
        <v>55.853658536585364</v>
      </c>
      <c r="K150" s="12">
        <v>11549</v>
      </c>
    </row>
    <row r="151" spans="1:11" x14ac:dyDescent="0.2">
      <c r="A151" s="12">
        <v>116</v>
      </c>
      <c r="B151" s="12">
        <v>13043.664875607976</v>
      </c>
      <c r="C151" s="12">
        <v>3586.3351243920242</v>
      </c>
      <c r="D151" s="12">
        <v>1.0267757997415223</v>
      </c>
      <c r="E151">
        <f t="shared" si="1"/>
        <v>12861799.624447957</v>
      </c>
      <c r="J151" s="12">
        <v>56.341463414634141</v>
      </c>
      <c r="K151" s="12">
        <v>11595</v>
      </c>
    </row>
    <row r="152" spans="1:11" x14ac:dyDescent="0.2">
      <c r="A152" s="12">
        <v>117</v>
      </c>
      <c r="B152" s="12">
        <v>16290.41495668678</v>
      </c>
      <c r="C152" s="12">
        <v>1659.58504331322</v>
      </c>
      <c r="D152" s="12">
        <v>0.4751429247359798</v>
      </c>
      <c r="E152">
        <f t="shared" si="1"/>
        <v>2754222.5159889422</v>
      </c>
      <c r="J152" s="12">
        <v>56.829268292682926</v>
      </c>
      <c r="K152" s="12">
        <v>11694</v>
      </c>
    </row>
    <row r="153" spans="1:11" x14ac:dyDescent="0.2">
      <c r="A153" s="12">
        <v>118</v>
      </c>
      <c r="B153" s="12">
        <v>16168.076246715045</v>
      </c>
      <c r="C153" s="12">
        <v>1981.9237532849547</v>
      </c>
      <c r="D153" s="12">
        <v>0.56742922125852979</v>
      </c>
      <c r="E153">
        <f t="shared" si="1"/>
        <v>3928021.7638351219</v>
      </c>
      <c r="J153" s="12">
        <v>57.317073170731703</v>
      </c>
      <c r="K153" s="12">
        <v>11845</v>
      </c>
    </row>
    <row r="154" spans="1:11" x14ac:dyDescent="0.2">
      <c r="A154" s="12">
        <v>119</v>
      </c>
      <c r="B154" s="12">
        <v>4939.4176662017198</v>
      </c>
      <c r="C154" s="12">
        <v>632.58233379828016</v>
      </c>
      <c r="D154" s="12">
        <v>0.18110974272048769</v>
      </c>
      <c r="E154">
        <f t="shared" si="1"/>
        <v>400160.40903367876</v>
      </c>
      <c r="J154" s="12">
        <v>57.804878048780488</v>
      </c>
      <c r="K154" s="12">
        <v>11850</v>
      </c>
    </row>
    <row r="155" spans="1:11" x14ac:dyDescent="0.2">
      <c r="A155" s="12">
        <v>120</v>
      </c>
      <c r="B155" s="12">
        <v>7032.5560478754687</v>
      </c>
      <c r="C155" s="12">
        <v>924.44395212453128</v>
      </c>
      <c r="D155" s="12">
        <v>0.26467037946427058</v>
      </c>
      <c r="E155">
        <f t="shared" si="1"/>
        <v>854596.62061962264</v>
      </c>
      <c r="J155" s="12">
        <v>58.292682926829265</v>
      </c>
      <c r="K155" s="12">
        <v>11900</v>
      </c>
    </row>
    <row r="156" spans="1:11" x14ac:dyDescent="0.2">
      <c r="A156" s="12">
        <v>121</v>
      </c>
      <c r="B156" s="12">
        <v>4939.4176662017198</v>
      </c>
      <c r="C156" s="12">
        <v>1289.5823337982802</v>
      </c>
      <c r="D156" s="12">
        <v>0.36921031810788701</v>
      </c>
      <c r="E156">
        <f t="shared" si="1"/>
        <v>1663022.5956446189</v>
      </c>
      <c r="J156" s="12">
        <v>58.780487804878042</v>
      </c>
      <c r="K156" s="12">
        <v>12170</v>
      </c>
    </row>
    <row r="157" spans="1:11" x14ac:dyDescent="0.2">
      <c r="A157" s="12">
        <v>122</v>
      </c>
      <c r="B157" s="12">
        <v>6515.2575442196576</v>
      </c>
      <c r="C157" s="12">
        <v>176.74245578034242</v>
      </c>
      <c r="D157" s="12">
        <v>5.0601761990356764E-2</v>
      </c>
      <c r="E157">
        <f t="shared" si="1"/>
        <v>31237.895675266296</v>
      </c>
      <c r="J157" s="12">
        <v>59.268292682926827</v>
      </c>
      <c r="K157" s="12">
        <v>12290</v>
      </c>
    </row>
    <row r="158" spans="1:11" x14ac:dyDescent="0.2">
      <c r="A158" s="12">
        <v>123</v>
      </c>
      <c r="B158" s="12">
        <v>7345.516816103911</v>
      </c>
      <c r="C158" s="12">
        <v>263.48318389608903</v>
      </c>
      <c r="D158" s="12">
        <v>7.5435827238597111E-2</v>
      </c>
      <c r="E158">
        <f t="shared" si="1"/>
        <v>69423.388196020271</v>
      </c>
      <c r="J158" s="12">
        <v>59.756097560975604</v>
      </c>
      <c r="K158" s="12">
        <v>12440</v>
      </c>
    </row>
    <row r="159" spans="1:11" x14ac:dyDescent="0.2">
      <c r="A159" s="12">
        <v>124</v>
      </c>
      <c r="B159" s="12">
        <v>11729.527807291819</v>
      </c>
      <c r="C159" s="12">
        <v>-2808.527807291819</v>
      </c>
      <c r="D159" s="12">
        <v>-0.80408781817823771</v>
      </c>
      <c r="E159">
        <f t="shared" si="1"/>
        <v>7887828.4443313926</v>
      </c>
      <c r="J159" s="12">
        <v>60.243902439024389</v>
      </c>
      <c r="K159" s="12">
        <v>12629</v>
      </c>
    </row>
    <row r="160" spans="1:11" x14ac:dyDescent="0.2">
      <c r="A160" s="12">
        <v>125</v>
      </c>
      <c r="B160" s="12">
        <v>19137.967885506674</v>
      </c>
      <c r="C160" s="12">
        <v>-6373.9678855066741</v>
      </c>
      <c r="D160" s="12">
        <v>-1.8248813192764239</v>
      </c>
      <c r="E160">
        <f t="shared" si="1"/>
        <v>40627466.605470419</v>
      </c>
      <c r="J160" s="12">
        <v>60.731707317073166</v>
      </c>
      <c r="K160" s="12">
        <v>12764</v>
      </c>
    </row>
    <row r="161" spans="1:11" x14ac:dyDescent="0.2">
      <c r="A161" s="12">
        <v>126</v>
      </c>
      <c r="B161" s="12">
        <v>26181.240862815444</v>
      </c>
      <c r="C161" s="12">
        <v>-4163.2408628154444</v>
      </c>
      <c r="D161" s="12">
        <v>-1.1919452081764352</v>
      </c>
      <c r="E161">
        <f t="shared" si="1"/>
        <v>17332574.481816284</v>
      </c>
      <c r="J161" s="12">
        <v>61.219512195121951</v>
      </c>
      <c r="K161" s="12">
        <v>12940</v>
      </c>
    </row>
    <row r="162" spans="1:11" x14ac:dyDescent="0.2">
      <c r="A162" s="12">
        <v>127</v>
      </c>
      <c r="B162" s="12">
        <v>32203.911584815622</v>
      </c>
      <c r="C162" s="12">
        <v>324.08841518437839</v>
      </c>
      <c r="D162" s="12">
        <v>9.2787241054142988E-2</v>
      </c>
      <c r="E162">
        <f t="shared" si="1"/>
        <v>105033.30085672202</v>
      </c>
      <c r="J162" s="12">
        <v>61.707317073170728</v>
      </c>
      <c r="K162" s="12">
        <v>12945</v>
      </c>
    </row>
    <row r="163" spans="1:11" x14ac:dyDescent="0.2">
      <c r="A163" s="12">
        <v>128</v>
      </c>
      <c r="B163" s="12">
        <v>32203.911584815622</v>
      </c>
      <c r="C163" s="12">
        <v>1824.0884151843784</v>
      </c>
      <c r="D163" s="12">
        <v>0.52224060951852502</v>
      </c>
      <c r="E163">
        <f t="shared" si="1"/>
        <v>3327298.546409857</v>
      </c>
      <c r="J163" s="12">
        <v>62.195121951219512</v>
      </c>
      <c r="K163" s="12">
        <v>12964</v>
      </c>
    </row>
    <row r="164" spans="1:11" x14ac:dyDescent="0.2">
      <c r="A164" s="12">
        <v>129</v>
      </c>
      <c r="B164" s="12">
        <v>32203.911584815622</v>
      </c>
      <c r="C164" s="12">
        <v>4824.0884151843784</v>
      </c>
      <c r="D164" s="12">
        <v>1.3811473464472892</v>
      </c>
      <c r="E164">
        <f t="shared" si="1"/>
        <v>23271829.037516128</v>
      </c>
      <c r="J164" s="12">
        <v>62.68292682926829</v>
      </c>
      <c r="K164" s="12">
        <v>13200</v>
      </c>
    </row>
    <row r="165" spans="1:11" x14ac:dyDescent="0.2">
      <c r="A165" s="12">
        <v>130</v>
      </c>
      <c r="B165" s="12">
        <v>34209.524382737603</v>
      </c>
      <c r="C165" s="12">
        <v>-2809.0243827376034</v>
      </c>
      <c r="D165" s="12">
        <v>-0.80422998884349695</v>
      </c>
      <c r="E165">
        <f t="shared" si="1"/>
        <v>7890617.9828143744</v>
      </c>
      <c r="J165" s="12">
        <v>63.170731707317067</v>
      </c>
      <c r="K165" s="12">
        <v>13295</v>
      </c>
    </row>
    <row r="166" spans="1:11" x14ac:dyDescent="0.2">
      <c r="A166" s="12">
        <v>131</v>
      </c>
      <c r="B166" s="12">
        <v>13928.968419437719</v>
      </c>
      <c r="C166" s="12">
        <v>-4633.9684194377187</v>
      </c>
      <c r="D166" s="12">
        <v>-1.3267155647233979</v>
      </c>
      <c r="E166">
        <f t="shared" ref="E166:E229" si="2">C166^2</f>
        <v>21473663.312346108</v>
      </c>
      <c r="J166" s="12">
        <v>63.658536585365852</v>
      </c>
      <c r="K166" s="12">
        <v>13415</v>
      </c>
    </row>
    <row r="167" spans="1:11" x14ac:dyDescent="0.2">
      <c r="A167" s="12">
        <v>132</v>
      </c>
      <c r="B167" s="12">
        <v>13188.323676769289</v>
      </c>
      <c r="C167" s="12">
        <v>-3293.3236767692888</v>
      </c>
      <c r="D167" s="12">
        <v>-0.94288596428804994</v>
      </c>
      <c r="E167">
        <f t="shared" si="2"/>
        <v>10845980.839969186</v>
      </c>
      <c r="J167" s="12">
        <v>64.146341463414629</v>
      </c>
      <c r="K167" s="12">
        <v>13495</v>
      </c>
    </row>
    <row r="168" spans="1:11" x14ac:dyDescent="0.2">
      <c r="A168" s="12">
        <v>133</v>
      </c>
      <c r="B168" s="12">
        <v>14333.910322968075</v>
      </c>
      <c r="C168" s="12">
        <v>-2483.910322968075</v>
      </c>
      <c r="D168" s="12">
        <v>-0.71114910344139393</v>
      </c>
      <c r="E168">
        <f t="shared" si="2"/>
        <v>6169810.4925473668</v>
      </c>
      <c r="J168" s="12">
        <v>64.634146341463421</v>
      </c>
      <c r="K168" s="12">
        <v>13499</v>
      </c>
    </row>
    <row r="169" spans="1:11" x14ac:dyDescent="0.2">
      <c r="A169" s="12">
        <v>134</v>
      </c>
      <c r="B169" s="12">
        <v>14333.910322968075</v>
      </c>
      <c r="C169" s="12">
        <v>-2163.910322968075</v>
      </c>
      <c r="D169" s="12">
        <v>-0.61953238483565909</v>
      </c>
      <c r="E169">
        <f t="shared" si="2"/>
        <v>4682507.8858477985</v>
      </c>
      <c r="J169" s="12">
        <v>65.121951219512198</v>
      </c>
      <c r="K169" s="12">
        <v>13499</v>
      </c>
    </row>
    <row r="170" spans="1:11" x14ac:dyDescent="0.2">
      <c r="A170" s="12">
        <v>135</v>
      </c>
      <c r="B170" s="12">
        <v>14333.910322968075</v>
      </c>
      <c r="C170" s="12">
        <v>706.08967703192502</v>
      </c>
      <c r="D170" s="12">
        <v>0.20215506015952522</v>
      </c>
      <c r="E170">
        <f t="shared" si="2"/>
        <v>498562.6320110482</v>
      </c>
      <c r="J170" s="12">
        <v>65.609756097560975</v>
      </c>
      <c r="K170" s="12">
        <v>13645</v>
      </c>
    </row>
    <row r="171" spans="1:11" x14ac:dyDescent="0.2">
      <c r="A171" s="12">
        <v>136</v>
      </c>
      <c r="B171" s="12">
        <v>14333.910322968075</v>
      </c>
      <c r="C171" s="12">
        <v>1176.089677031925</v>
      </c>
      <c r="D171" s="12">
        <v>0.33671711561169826</v>
      </c>
      <c r="E171">
        <f t="shared" si="2"/>
        <v>1383186.9284210578</v>
      </c>
      <c r="J171" s="12">
        <v>66.097560975609767</v>
      </c>
      <c r="K171" s="12">
        <v>13845</v>
      </c>
    </row>
    <row r="172" spans="1:11" x14ac:dyDescent="0.2">
      <c r="A172" s="12">
        <v>137</v>
      </c>
      <c r="B172" s="12">
        <v>16191.085484423216</v>
      </c>
      <c r="C172" s="12">
        <v>1958.9145155767837</v>
      </c>
      <c r="D172" s="12">
        <v>0.56084162483214861</v>
      </c>
      <c r="E172">
        <f t="shared" si="2"/>
        <v>3837346.0793374255</v>
      </c>
      <c r="J172" s="12">
        <v>66.585365853658544</v>
      </c>
      <c r="K172" s="12">
        <v>13860</v>
      </c>
    </row>
    <row r="173" spans="1:11" x14ac:dyDescent="0.2">
      <c r="A173" s="12">
        <v>138</v>
      </c>
      <c r="B173" s="12">
        <v>16191.085484423216</v>
      </c>
      <c r="C173" s="12">
        <v>2428.9145155767837</v>
      </c>
      <c r="D173" s="12">
        <v>0.69540368028432165</v>
      </c>
      <c r="E173">
        <f t="shared" si="2"/>
        <v>5899625.7239796016</v>
      </c>
      <c r="J173" s="12">
        <v>67.073170731707322</v>
      </c>
      <c r="K173" s="12">
        <v>13950</v>
      </c>
    </row>
    <row r="174" spans="1:11" x14ac:dyDescent="0.2">
      <c r="A174" s="12">
        <v>139</v>
      </c>
      <c r="B174" s="12">
        <v>4969.6100912307493</v>
      </c>
      <c r="C174" s="12">
        <v>148.38990876925072</v>
      </c>
      <c r="D174" s="12">
        <v>4.2484364111384711E-2</v>
      </c>
      <c r="E174">
        <f t="shared" si="2"/>
        <v>22019.565024546551</v>
      </c>
      <c r="J174" s="12">
        <v>67.560975609756099</v>
      </c>
      <c r="K174" s="12">
        <v>14399</v>
      </c>
    </row>
    <row r="175" spans="1:11" x14ac:dyDescent="0.2">
      <c r="A175" s="12">
        <v>140</v>
      </c>
      <c r="B175" s="12">
        <v>6417.3745907898028</v>
      </c>
      <c r="C175" s="12">
        <v>635.62540921019718</v>
      </c>
      <c r="D175" s="12">
        <v>0.1819809820445803</v>
      </c>
      <c r="E175">
        <f t="shared" si="2"/>
        <v>404019.66083363059</v>
      </c>
      <c r="J175" s="12">
        <v>68.048780487804876</v>
      </c>
      <c r="K175" s="12">
        <v>14489</v>
      </c>
    </row>
    <row r="176" spans="1:11" x14ac:dyDescent="0.2">
      <c r="A176" s="12">
        <v>141</v>
      </c>
      <c r="B176" s="12">
        <v>6322.8241981087285</v>
      </c>
      <c r="C176" s="12">
        <v>1280.1758018912715</v>
      </c>
      <c r="D176" s="12">
        <v>0.36651720689919864</v>
      </c>
      <c r="E176">
        <f t="shared" si="2"/>
        <v>1638850.0837479599</v>
      </c>
      <c r="J176" s="12">
        <v>68.536585365853668</v>
      </c>
      <c r="K176" s="12">
        <v>14869</v>
      </c>
    </row>
    <row r="177" spans="1:11" x14ac:dyDescent="0.2">
      <c r="A177" s="12">
        <v>142</v>
      </c>
      <c r="B177" s="12">
        <v>8973.6003478570201</v>
      </c>
      <c r="C177" s="12">
        <v>-1847.6003478570201</v>
      </c>
      <c r="D177" s="12">
        <v>-0.52897212864210752</v>
      </c>
      <c r="E177">
        <f t="shared" si="2"/>
        <v>3413627.0454013818</v>
      </c>
      <c r="J177" s="12">
        <v>69.024390243902445</v>
      </c>
      <c r="K177" s="12">
        <v>15040</v>
      </c>
    </row>
    <row r="178" spans="1:11" x14ac:dyDescent="0.2">
      <c r="A178" s="12">
        <v>143</v>
      </c>
      <c r="B178" s="12">
        <v>8973.6003478570201</v>
      </c>
      <c r="C178" s="12">
        <v>-1198.6003478570201</v>
      </c>
      <c r="D178" s="12">
        <v>-0.34316197121985159</v>
      </c>
      <c r="E178">
        <f t="shared" si="2"/>
        <v>1436642.7938829695</v>
      </c>
      <c r="J178" s="12">
        <v>69.512195121951223</v>
      </c>
      <c r="K178" s="12">
        <v>15250</v>
      </c>
    </row>
    <row r="179" spans="1:11" x14ac:dyDescent="0.2">
      <c r="A179" s="12">
        <v>144</v>
      </c>
      <c r="B179" s="12">
        <v>9419.3223866062526</v>
      </c>
      <c r="C179" s="12">
        <v>540.67761339374738</v>
      </c>
      <c r="D179" s="12">
        <v>0.15479721488348513</v>
      </c>
      <c r="E179">
        <f t="shared" si="2"/>
        <v>292332.28162515856</v>
      </c>
      <c r="J179" s="12">
        <v>70</v>
      </c>
      <c r="K179" s="12">
        <v>15510</v>
      </c>
    </row>
    <row r="180" spans="1:11" x14ac:dyDescent="0.2">
      <c r="A180" s="12">
        <v>145</v>
      </c>
      <c r="B180" s="12">
        <v>8973.6003478570201</v>
      </c>
      <c r="C180" s="12">
        <v>259.3996521429799</v>
      </c>
      <c r="D180" s="12">
        <v>7.4266702927527781E-2</v>
      </c>
      <c r="E180">
        <f t="shared" si="2"/>
        <v>67288.179531898975</v>
      </c>
      <c r="J180" s="12">
        <v>70.487804878048792</v>
      </c>
      <c r="K180" s="12">
        <v>15580</v>
      </c>
    </row>
    <row r="181" spans="1:11" x14ac:dyDescent="0.2">
      <c r="A181" s="12">
        <v>146</v>
      </c>
      <c r="B181" s="12">
        <v>10050.761941501001</v>
      </c>
      <c r="C181" s="12">
        <v>1208.2380584989987</v>
      </c>
      <c r="D181" s="12">
        <v>0.34592126941950674</v>
      </c>
      <c r="E181">
        <f t="shared" si="2"/>
        <v>1459839.2060054298</v>
      </c>
      <c r="J181" s="12">
        <v>70.975609756097569</v>
      </c>
      <c r="K181" s="12">
        <v>15645</v>
      </c>
    </row>
    <row r="182" spans="1:11" x14ac:dyDescent="0.2">
      <c r="A182" s="12">
        <v>147</v>
      </c>
      <c r="B182" s="12">
        <v>9209.9763295597113</v>
      </c>
      <c r="C182" s="12">
        <v>-1746.9763295597113</v>
      </c>
      <c r="D182" s="12">
        <v>-0.50016324623797359</v>
      </c>
      <c r="E182">
        <f t="shared" si="2"/>
        <v>3051926.2960419212</v>
      </c>
      <c r="J182" s="12">
        <v>71.463414634146346</v>
      </c>
      <c r="K182" s="12">
        <v>15690</v>
      </c>
    </row>
    <row r="183" spans="1:11" x14ac:dyDescent="0.2">
      <c r="A183" s="12">
        <v>148</v>
      </c>
      <c r="B183" s="12">
        <v>9655.6983683089438</v>
      </c>
      <c r="C183" s="12">
        <v>542.30163169105617</v>
      </c>
      <c r="D183" s="12">
        <v>0.15526217496896982</v>
      </c>
      <c r="E183">
        <f t="shared" si="2"/>
        <v>294091.05973478191</v>
      </c>
      <c r="J183" s="12">
        <v>71.951219512195124</v>
      </c>
      <c r="K183" s="12">
        <v>15750</v>
      </c>
    </row>
    <row r="184" spans="1:11" x14ac:dyDescent="0.2">
      <c r="A184" s="12">
        <v>149</v>
      </c>
      <c r="B184" s="12">
        <v>9225.7347283398904</v>
      </c>
      <c r="C184" s="12">
        <v>-1212.7347283398904</v>
      </c>
      <c r="D184" s="12">
        <v>-0.34720867609286882</v>
      </c>
      <c r="E184">
        <f t="shared" si="2"/>
        <v>1470725.5213216275</v>
      </c>
      <c r="J184" s="12">
        <v>72.439024390243901</v>
      </c>
      <c r="K184" s="12">
        <v>15985</v>
      </c>
    </row>
    <row r="185" spans="1:11" x14ac:dyDescent="0.2">
      <c r="A185" s="12">
        <v>150</v>
      </c>
      <c r="B185" s="12">
        <v>10302.896321983872</v>
      </c>
      <c r="C185" s="12">
        <v>1391.1036780161285</v>
      </c>
      <c r="D185" s="12">
        <v>0.39827610693814502</v>
      </c>
      <c r="E185">
        <f t="shared" si="2"/>
        <v>1935169.4429900004</v>
      </c>
      <c r="J185" s="12">
        <v>72.926829268292693</v>
      </c>
      <c r="K185" s="12">
        <v>15998</v>
      </c>
    </row>
    <row r="186" spans="1:11" x14ac:dyDescent="0.2">
      <c r="A186" s="12">
        <v>151</v>
      </c>
      <c r="B186" s="12">
        <v>5144.7390477206736</v>
      </c>
      <c r="C186" s="12">
        <v>203.26095227932637</v>
      </c>
      <c r="D186" s="12">
        <v>5.8194067089089821E-2</v>
      </c>
      <c r="E186">
        <f t="shared" si="2"/>
        <v>41315.014721498592</v>
      </c>
      <c r="J186" s="12">
        <v>73.41463414634147</v>
      </c>
      <c r="K186" s="12">
        <v>16430</v>
      </c>
    </row>
    <row r="187" spans="1:11" x14ac:dyDescent="0.2">
      <c r="A187" s="12">
        <v>152</v>
      </c>
      <c r="B187" s="12">
        <v>5144.7390477206736</v>
      </c>
      <c r="C187" s="12">
        <v>1193.2609522793264</v>
      </c>
      <c r="D187" s="12">
        <v>0.34163329027558198</v>
      </c>
      <c r="E187">
        <f t="shared" si="2"/>
        <v>1423871.7002345647</v>
      </c>
      <c r="J187" s="12">
        <v>73.902439024390247</v>
      </c>
      <c r="K187" s="12">
        <v>16500</v>
      </c>
    </row>
    <row r="188" spans="1:11" x14ac:dyDescent="0.2">
      <c r="A188" s="12">
        <v>153</v>
      </c>
      <c r="B188" s="12">
        <v>5144.7390477206736</v>
      </c>
      <c r="C188" s="12">
        <v>1343.2609522793264</v>
      </c>
      <c r="D188" s="12">
        <v>0.38457862712202018</v>
      </c>
      <c r="E188">
        <f t="shared" si="2"/>
        <v>1804349.9859183626</v>
      </c>
      <c r="J188" s="12">
        <v>74.390243902439025</v>
      </c>
      <c r="K188" s="12">
        <v>16500</v>
      </c>
    </row>
    <row r="189" spans="1:11" x14ac:dyDescent="0.2">
      <c r="A189" s="12">
        <v>154</v>
      </c>
      <c r="B189" s="12">
        <v>6878.1629135404064</v>
      </c>
      <c r="C189" s="12">
        <v>39.837086459593593</v>
      </c>
      <c r="D189" s="12">
        <v>1.1405447313252862E-2</v>
      </c>
      <c r="E189">
        <f t="shared" si="2"/>
        <v>1586.9934575891352</v>
      </c>
      <c r="J189" s="12">
        <v>74.878048780487802</v>
      </c>
      <c r="K189" s="12">
        <v>16503</v>
      </c>
    </row>
    <row r="190" spans="1:11" x14ac:dyDescent="0.2">
      <c r="A190" s="12">
        <v>155</v>
      </c>
      <c r="B190" s="12">
        <v>6878.1629135404064</v>
      </c>
      <c r="C190" s="12">
        <v>1019.8370864595936</v>
      </c>
      <c r="D190" s="12">
        <v>0.29198164804331578</v>
      </c>
      <c r="E190">
        <f t="shared" si="2"/>
        <v>1040067.6829183926</v>
      </c>
      <c r="J190" s="12">
        <v>75.365853658536594</v>
      </c>
      <c r="K190" s="12">
        <v>16515</v>
      </c>
    </row>
    <row r="191" spans="1:11" x14ac:dyDescent="0.2">
      <c r="A191" s="12">
        <v>156</v>
      </c>
      <c r="B191" s="12">
        <v>6878.1629135404064</v>
      </c>
      <c r="C191" s="12">
        <v>1899.8370864595936</v>
      </c>
      <c r="D191" s="12">
        <v>0.54392762420908658</v>
      </c>
      <c r="E191">
        <f t="shared" si="2"/>
        <v>3609380.9550872771</v>
      </c>
      <c r="J191" s="12">
        <v>75.853658536585371</v>
      </c>
      <c r="K191" s="12">
        <v>16558</v>
      </c>
    </row>
    <row r="192" spans="1:11" x14ac:dyDescent="0.2">
      <c r="A192" s="12">
        <v>157</v>
      </c>
      <c r="B192" s="12">
        <v>7262.2198347603226</v>
      </c>
      <c r="C192" s="12">
        <v>-324.21983476032256</v>
      </c>
      <c r="D192" s="12">
        <v>-9.2824866773857248E-2</v>
      </c>
      <c r="E192">
        <f t="shared" si="2"/>
        <v>105118.50125201086</v>
      </c>
      <c r="J192" s="12">
        <v>76.341463414634148</v>
      </c>
      <c r="K192" s="12">
        <v>16630</v>
      </c>
    </row>
    <row r="193" spans="1:11" x14ac:dyDescent="0.2">
      <c r="A193" s="12">
        <v>158</v>
      </c>
      <c r="B193" s="12">
        <v>7262.2198347603226</v>
      </c>
      <c r="C193" s="12">
        <v>-64.219834760322556</v>
      </c>
      <c r="D193" s="12">
        <v>-1.8386282906697689E-2</v>
      </c>
      <c r="E193">
        <f t="shared" si="2"/>
        <v>4124.1871766431332</v>
      </c>
      <c r="J193" s="12">
        <v>76.829268292682926</v>
      </c>
      <c r="K193" s="12">
        <v>16695</v>
      </c>
    </row>
    <row r="194" spans="1:11" x14ac:dyDescent="0.2">
      <c r="A194" s="12">
        <v>159</v>
      </c>
      <c r="B194" s="12">
        <v>7987.5996973792635</v>
      </c>
      <c r="C194" s="12">
        <v>-89.599697379263489</v>
      </c>
      <c r="D194" s="12">
        <v>-2.5652594568609313E-2</v>
      </c>
      <c r="E194">
        <f t="shared" si="2"/>
        <v>8028.1057704555969</v>
      </c>
      <c r="J194" s="12">
        <v>77.317073170731717</v>
      </c>
      <c r="K194" s="12">
        <v>16845</v>
      </c>
    </row>
    <row r="195" spans="1:11" x14ac:dyDescent="0.2">
      <c r="A195" s="12">
        <v>160</v>
      </c>
      <c r="B195" s="12">
        <v>7987.5996973792635</v>
      </c>
      <c r="C195" s="12">
        <v>-199.59969737926349</v>
      </c>
      <c r="D195" s="12">
        <v>-5.7145841589330663E-2</v>
      </c>
      <c r="E195">
        <f t="shared" si="2"/>
        <v>39840.039193893565</v>
      </c>
      <c r="J195" s="12">
        <v>77.804878048780495</v>
      </c>
      <c r="K195" s="12">
        <v>16900</v>
      </c>
    </row>
    <row r="196" spans="1:11" x14ac:dyDescent="0.2">
      <c r="A196" s="12">
        <v>161</v>
      </c>
      <c r="B196" s="12">
        <v>7262.2198347603226</v>
      </c>
      <c r="C196" s="12">
        <v>475.78016523967744</v>
      </c>
      <c r="D196" s="12">
        <v>0.13621692974047986</v>
      </c>
      <c r="E196">
        <f t="shared" si="2"/>
        <v>226366.76563549478</v>
      </c>
      <c r="J196" s="12">
        <v>78.292682926829272</v>
      </c>
      <c r="K196" s="12">
        <v>16925</v>
      </c>
    </row>
    <row r="197" spans="1:11" x14ac:dyDescent="0.2">
      <c r="A197" s="12">
        <v>162</v>
      </c>
      <c r="B197" s="12">
        <v>7262.2198347603226</v>
      </c>
      <c r="C197" s="12">
        <v>1095.7801652396774</v>
      </c>
      <c r="D197" s="12">
        <v>0.31372432203909112</v>
      </c>
      <c r="E197">
        <f t="shared" si="2"/>
        <v>1200734.1705326948</v>
      </c>
      <c r="J197" s="12">
        <v>78.780487804878049</v>
      </c>
      <c r="K197" s="12">
        <v>17075</v>
      </c>
    </row>
    <row r="198" spans="1:11" x14ac:dyDescent="0.2">
      <c r="A198" s="12">
        <v>163</v>
      </c>
      <c r="B198" s="12">
        <v>7262.2198347603226</v>
      </c>
      <c r="C198" s="12">
        <v>1995.7801652396774</v>
      </c>
      <c r="D198" s="12">
        <v>0.57139634311772036</v>
      </c>
      <c r="E198">
        <f t="shared" si="2"/>
        <v>3983138.4679641142</v>
      </c>
      <c r="J198" s="12">
        <v>79.268292682926827</v>
      </c>
      <c r="K198" s="12">
        <v>17199</v>
      </c>
    </row>
    <row r="199" spans="1:11" x14ac:dyDescent="0.2">
      <c r="A199" s="12">
        <v>164</v>
      </c>
      <c r="B199" s="12">
        <v>9623.6974770550551</v>
      </c>
      <c r="C199" s="12">
        <v>-1565.6974770550551</v>
      </c>
      <c r="D199" s="12">
        <v>-0.44826270367831861</v>
      </c>
      <c r="E199">
        <f t="shared" si="2"/>
        <v>2451408.5896565649</v>
      </c>
      <c r="J199" s="12">
        <v>79.756097560975618</v>
      </c>
      <c r="K199" s="12">
        <v>17450</v>
      </c>
    </row>
    <row r="200" spans="1:11" x14ac:dyDescent="0.2">
      <c r="A200" s="12">
        <v>165</v>
      </c>
      <c r="B200" s="12">
        <v>9623.6974770550551</v>
      </c>
      <c r="C200" s="12">
        <v>-1385.6974770550551</v>
      </c>
      <c r="D200" s="12">
        <v>-0.39672829946259275</v>
      </c>
      <c r="E200">
        <f t="shared" si="2"/>
        <v>1920157.4979167448</v>
      </c>
      <c r="J200" s="12">
        <v>80.243902439024396</v>
      </c>
      <c r="K200" s="12">
        <v>17669</v>
      </c>
    </row>
    <row r="201" spans="1:11" x14ac:dyDescent="0.2">
      <c r="A201" s="12">
        <v>166</v>
      </c>
      <c r="B201" s="12">
        <v>11183.724612677373</v>
      </c>
      <c r="C201" s="12">
        <v>-1885.7246126773734</v>
      </c>
      <c r="D201" s="12">
        <v>-0.53988719127366014</v>
      </c>
      <c r="E201">
        <f t="shared" si="2"/>
        <v>3555957.3148572301</v>
      </c>
      <c r="J201" s="12">
        <v>80.731707317073173</v>
      </c>
      <c r="K201" s="12">
        <v>17710</v>
      </c>
    </row>
    <row r="202" spans="1:11" x14ac:dyDescent="0.2">
      <c r="A202" s="12">
        <v>167</v>
      </c>
      <c r="B202" s="12">
        <v>11183.724612677373</v>
      </c>
      <c r="C202" s="12">
        <v>-1645.7246126773734</v>
      </c>
      <c r="D202" s="12">
        <v>-0.47117465231935901</v>
      </c>
      <c r="E202">
        <f t="shared" si="2"/>
        <v>2708409.5007720906</v>
      </c>
      <c r="J202" s="12">
        <v>81.219512195121951</v>
      </c>
      <c r="K202" s="12">
        <v>17859.167000000001</v>
      </c>
    </row>
    <row r="203" spans="1:11" x14ac:dyDescent="0.2">
      <c r="A203" s="12">
        <v>168</v>
      </c>
      <c r="B203" s="12">
        <v>17495.734165412756</v>
      </c>
      <c r="C203" s="12">
        <v>-9046.7341654127558</v>
      </c>
      <c r="D203" s="12">
        <v>-2.5901003072922122</v>
      </c>
      <c r="E203">
        <f t="shared" si="2"/>
        <v>81843399.059646428</v>
      </c>
      <c r="J203" s="12">
        <v>81.707317073170742</v>
      </c>
      <c r="K203" s="12">
        <v>17950</v>
      </c>
    </row>
    <row r="204" spans="1:11" x14ac:dyDescent="0.2">
      <c r="A204" s="12">
        <v>169</v>
      </c>
      <c r="B204" s="12">
        <v>17495.734165412756</v>
      </c>
      <c r="C204" s="12">
        <v>-7856.7341654127558</v>
      </c>
      <c r="D204" s="12">
        <v>-2.2494006349771358</v>
      </c>
      <c r="E204">
        <f t="shared" si="2"/>
        <v>61728271.745964073</v>
      </c>
      <c r="J204" s="12">
        <v>82.195121951219519</v>
      </c>
      <c r="K204" s="12">
        <v>18150</v>
      </c>
    </row>
    <row r="205" spans="1:11" x14ac:dyDescent="0.2">
      <c r="A205" s="12">
        <v>170</v>
      </c>
      <c r="B205" s="12">
        <v>17495.734165412756</v>
      </c>
      <c r="C205" s="12">
        <v>-7506.7341654127558</v>
      </c>
      <c r="D205" s="12">
        <v>-2.1491948490021131</v>
      </c>
      <c r="E205">
        <f t="shared" si="2"/>
        <v>56351057.830175146</v>
      </c>
      <c r="J205" s="12">
        <v>82.682926829268297</v>
      </c>
      <c r="K205" s="12">
        <v>18150</v>
      </c>
    </row>
    <row r="206" spans="1:11" x14ac:dyDescent="0.2">
      <c r="A206" s="12">
        <v>171</v>
      </c>
      <c r="B206" s="12">
        <v>17495.734165412756</v>
      </c>
      <c r="C206" s="12">
        <v>-6296.7341654127558</v>
      </c>
      <c r="D206" s="12">
        <v>-1.8027691317741783</v>
      </c>
      <c r="E206">
        <f t="shared" si="2"/>
        <v>39648861.149876274</v>
      </c>
      <c r="J206" s="12">
        <v>83.170731707317074</v>
      </c>
      <c r="K206" s="12">
        <v>18280</v>
      </c>
    </row>
    <row r="207" spans="1:11" x14ac:dyDescent="0.2">
      <c r="A207" s="12">
        <v>172</v>
      </c>
      <c r="B207" s="12">
        <v>17495.734165412756</v>
      </c>
      <c r="C207" s="12">
        <v>-5946.7341654127558</v>
      </c>
      <c r="D207" s="12">
        <v>-1.7025633457991558</v>
      </c>
      <c r="E207">
        <f t="shared" si="2"/>
        <v>35363647.234087348</v>
      </c>
      <c r="J207" s="12">
        <v>83.658536585365852</v>
      </c>
      <c r="K207" s="12">
        <v>18344</v>
      </c>
    </row>
    <row r="208" spans="1:11" x14ac:dyDescent="0.2">
      <c r="A208" s="12">
        <v>173</v>
      </c>
      <c r="B208" s="12">
        <v>17495.734165412756</v>
      </c>
      <c r="C208" s="12">
        <v>173.26583458724417</v>
      </c>
      <c r="D208" s="12">
        <v>4.9606397535522963E-2</v>
      </c>
      <c r="E208">
        <f t="shared" si="2"/>
        <v>30021.04943521426</v>
      </c>
      <c r="J208" s="12">
        <v>84.146341463414643</v>
      </c>
      <c r="K208" s="12">
        <v>18399</v>
      </c>
    </row>
    <row r="209" spans="1:11" x14ac:dyDescent="0.2">
      <c r="A209" s="12">
        <v>174</v>
      </c>
      <c r="B209" s="12">
        <v>12035.685808010021</v>
      </c>
      <c r="C209" s="12">
        <v>-3087.685808010021</v>
      </c>
      <c r="D209" s="12">
        <v>-0.88401138067304719</v>
      </c>
      <c r="E209">
        <f t="shared" si="2"/>
        <v>9533803.648986496</v>
      </c>
      <c r="J209" s="12">
        <v>84.634146341463421</v>
      </c>
      <c r="K209" s="12">
        <v>18420</v>
      </c>
    </row>
    <row r="210" spans="1:11" x14ac:dyDescent="0.2">
      <c r="A210" s="12">
        <v>175</v>
      </c>
      <c r="B210" s="12">
        <v>10084.57033883069</v>
      </c>
      <c r="C210" s="12">
        <v>613.42966116930984</v>
      </c>
      <c r="D210" s="12">
        <v>0.17562628953674977</v>
      </c>
      <c r="E210">
        <f t="shared" si="2"/>
        <v>376295.94920229429</v>
      </c>
      <c r="J210" s="12">
        <v>85.121951219512198</v>
      </c>
      <c r="K210" s="12">
        <v>18620</v>
      </c>
    </row>
    <row r="211" spans="1:11" x14ac:dyDescent="0.2">
      <c r="A211" s="12">
        <v>176</v>
      </c>
      <c r="B211" s="12">
        <v>12035.685808010021</v>
      </c>
      <c r="C211" s="12">
        <v>-2047.685808010021</v>
      </c>
      <c r="D211" s="12">
        <v>-0.58625704520440891</v>
      </c>
      <c r="E211">
        <f t="shared" si="2"/>
        <v>4193017.1683256524</v>
      </c>
      <c r="J211" s="12">
        <v>85.609756097560975</v>
      </c>
      <c r="K211" s="12">
        <v>18920</v>
      </c>
    </row>
    <row r="212" spans="1:11" x14ac:dyDescent="0.2">
      <c r="A212" s="12">
        <v>177</v>
      </c>
      <c r="B212" s="12">
        <v>12035.685808010021</v>
      </c>
      <c r="C212" s="12">
        <v>-1137.685808010021</v>
      </c>
      <c r="D212" s="12">
        <v>-0.3257220016693505</v>
      </c>
      <c r="E212">
        <f t="shared" si="2"/>
        <v>1294328.9977474143</v>
      </c>
      <c r="J212" s="12">
        <v>86.097560975609753</v>
      </c>
      <c r="K212" s="12">
        <v>18950</v>
      </c>
    </row>
    <row r="213" spans="1:11" x14ac:dyDescent="0.2">
      <c r="A213" s="12">
        <v>178</v>
      </c>
      <c r="B213" s="12">
        <v>12035.685808010021</v>
      </c>
      <c r="C213" s="12">
        <v>-787.68580801002099</v>
      </c>
      <c r="D213" s="12">
        <v>-0.22551621569432803</v>
      </c>
      <c r="E213">
        <f t="shared" si="2"/>
        <v>620448.9321403997</v>
      </c>
      <c r="J213" s="12">
        <v>86.585365853658544</v>
      </c>
      <c r="K213" s="12">
        <v>19045</v>
      </c>
    </row>
    <row r="214" spans="1:11" x14ac:dyDescent="0.2">
      <c r="A214" s="12">
        <v>179</v>
      </c>
      <c r="B214" s="12">
        <v>22912.115146313768</v>
      </c>
      <c r="C214" s="12">
        <v>-6354.1151463137685</v>
      </c>
      <c r="D214" s="12">
        <v>-1.8191974354633318</v>
      </c>
      <c r="E214">
        <f t="shared" si="2"/>
        <v>40374779.292614043</v>
      </c>
      <c r="J214" s="12">
        <v>87.073170731707322</v>
      </c>
      <c r="K214" s="12">
        <v>19699</v>
      </c>
    </row>
    <row r="215" spans="1:11" x14ac:dyDescent="0.2">
      <c r="A215" s="12">
        <v>180</v>
      </c>
      <c r="B215" s="12">
        <v>22912.115146313768</v>
      </c>
      <c r="C215" s="12">
        <v>-6914.1151463137685</v>
      </c>
      <c r="D215" s="12">
        <v>-1.9795266930233677</v>
      </c>
      <c r="E215">
        <f t="shared" si="2"/>
        <v>47804988.256485462</v>
      </c>
      <c r="J215" s="12">
        <v>87.560975609756099</v>
      </c>
      <c r="K215" s="12">
        <v>20970</v>
      </c>
    </row>
    <row r="216" spans="1:11" x14ac:dyDescent="0.2">
      <c r="A216" s="12">
        <v>181</v>
      </c>
      <c r="B216" s="12">
        <v>23404.008777715968</v>
      </c>
      <c r="C216" s="12">
        <v>-7714.0087777159679</v>
      </c>
      <c r="D216" s="12">
        <v>-2.2085380359692888</v>
      </c>
      <c r="E216">
        <f t="shared" si="2"/>
        <v>59505931.422679</v>
      </c>
      <c r="J216" s="12">
        <v>88.048780487804876</v>
      </c>
      <c r="K216" s="12">
        <v>21105</v>
      </c>
    </row>
    <row r="217" spans="1:11" x14ac:dyDescent="0.2">
      <c r="A217" s="12">
        <v>182</v>
      </c>
      <c r="B217" s="12">
        <v>22366.184687860656</v>
      </c>
      <c r="C217" s="12">
        <v>-6616.1846878606557</v>
      </c>
      <c r="D217" s="12">
        <v>-1.8942285337228164</v>
      </c>
      <c r="E217">
        <f t="shared" si="2"/>
        <v>43773899.823881805</v>
      </c>
      <c r="J217" s="12">
        <v>88.536585365853668</v>
      </c>
      <c r="K217" s="12">
        <v>21485</v>
      </c>
    </row>
    <row r="218" spans="1:11" x14ac:dyDescent="0.2">
      <c r="A218" s="12">
        <v>183</v>
      </c>
      <c r="B218" s="12">
        <v>7340.8079017806231</v>
      </c>
      <c r="C218" s="12">
        <v>434.19209821937693</v>
      </c>
      <c r="D218" s="12">
        <v>0.12431017276061949</v>
      </c>
      <c r="E218">
        <f t="shared" si="2"/>
        <v>188522.77815614507</v>
      </c>
      <c r="J218" s="12">
        <v>89.024390243902445</v>
      </c>
      <c r="K218" s="12">
        <v>22018</v>
      </c>
    </row>
    <row r="219" spans="1:11" x14ac:dyDescent="0.2">
      <c r="A219" s="12">
        <v>184</v>
      </c>
      <c r="B219" s="12">
        <v>9811.9324161673958</v>
      </c>
      <c r="C219" s="12">
        <v>-1836.9324161673958</v>
      </c>
      <c r="D219" s="12">
        <v>-0.52591787584300276</v>
      </c>
      <c r="E219">
        <f t="shared" si="2"/>
        <v>3374320.7015665867</v>
      </c>
      <c r="J219" s="12">
        <v>89.512195121951223</v>
      </c>
      <c r="K219" s="12">
        <v>22470</v>
      </c>
    </row>
    <row r="220" spans="1:11" x14ac:dyDescent="0.2">
      <c r="A220" s="12">
        <v>185</v>
      </c>
      <c r="B220" s="12">
        <v>7340.8079017806231</v>
      </c>
      <c r="C220" s="12">
        <v>654.19209821937693</v>
      </c>
      <c r="D220" s="12">
        <v>0.18729666680206219</v>
      </c>
      <c r="E220">
        <f t="shared" si="2"/>
        <v>427967.30137267092</v>
      </c>
      <c r="J220" s="12">
        <v>90</v>
      </c>
      <c r="K220" s="12">
        <v>22625</v>
      </c>
    </row>
    <row r="221" spans="1:11" x14ac:dyDescent="0.2">
      <c r="A221" s="12">
        <v>186</v>
      </c>
      <c r="B221" s="12">
        <v>9811.9324161673958</v>
      </c>
      <c r="C221" s="12">
        <v>-1616.9324161673958</v>
      </c>
      <c r="D221" s="12">
        <v>-0.46293138180156013</v>
      </c>
      <c r="E221">
        <f t="shared" si="2"/>
        <v>2614470.4384529325</v>
      </c>
      <c r="J221" s="12">
        <v>90.487804878048777</v>
      </c>
      <c r="K221" s="12">
        <v>23875</v>
      </c>
    </row>
    <row r="222" spans="1:11" x14ac:dyDescent="0.2">
      <c r="A222" s="12">
        <v>187</v>
      </c>
      <c r="B222" s="12">
        <v>9811.9324161673958</v>
      </c>
      <c r="C222" s="12">
        <v>-1316.9324161673958</v>
      </c>
      <c r="D222" s="12">
        <v>-0.37704070810868368</v>
      </c>
      <c r="E222">
        <f t="shared" si="2"/>
        <v>1734310.988752495</v>
      </c>
      <c r="J222" s="12">
        <v>90.975609756097569</v>
      </c>
      <c r="K222" s="12">
        <v>24565</v>
      </c>
    </row>
    <row r="223" spans="1:11" x14ac:dyDescent="0.2">
      <c r="A223" s="12">
        <v>188</v>
      </c>
      <c r="B223" s="12">
        <v>7935.103953446267</v>
      </c>
      <c r="C223" s="12">
        <v>1559.896046553733</v>
      </c>
      <c r="D223" s="12">
        <v>0.44660174109784878</v>
      </c>
      <c r="E223">
        <f t="shared" si="2"/>
        <v>2433275.6760539659</v>
      </c>
      <c r="J223" s="12">
        <v>91.463414634146346</v>
      </c>
      <c r="K223" s="12">
        <v>25552</v>
      </c>
    </row>
    <row r="224" spans="1:11" x14ac:dyDescent="0.2">
      <c r="A224" s="12">
        <v>189</v>
      </c>
      <c r="B224" s="12">
        <v>10369.084964603937</v>
      </c>
      <c r="C224" s="12">
        <v>-374.0849646039369</v>
      </c>
      <c r="D224" s="12">
        <v>-0.10710136542735989</v>
      </c>
      <c r="E224">
        <f t="shared" si="2"/>
        <v>139939.56074272873</v>
      </c>
      <c r="J224" s="12">
        <v>91.951219512195124</v>
      </c>
      <c r="K224" s="12">
        <v>28176</v>
      </c>
    </row>
    <row r="225" spans="1:11" x14ac:dyDescent="0.2">
      <c r="A225" s="12">
        <v>190</v>
      </c>
      <c r="B225" s="12">
        <v>8043.6084835706688</v>
      </c>
      <c r="C225" s="12">
        <v>3551.3915164293312</v>
      </c>
      <c r="D225" s="12">
        <v>1.0167713663109375</v>
      </c>
      <c r="E225">
        <f t="shared" si="2"/>
        <v>12612381.702966224</v>
      </c>
      <c r="J225" s="12">
        <v>92.439024390243901</v>
      </c>
      <c r="K225" s="12">
        <v>28248</v>
      </c>
    </row>
    <row r="226" spans="1:11" x14ac:dyDescent="0.2">
      <c r="A226" s="12">
        <v>191</v>
      </c>
      <c r="B226" s="12">
        <v>9052.1460055021471</v>
      </c>
      <c r="C226" s="12">
        <v>927.85399449785291</v>
      </c>
      <c r="D226" s="12">
        <v>0.26564668225349009</v>
      </c>
      <c r="E226">
        <f t="shared" si="2"/>
        <v>860913.03510562168</v>
      </c>
      <c r="J226" s="12">
        <v>92.926829268292693</v>
      </c>
      <c r="K226" s="12">
        <v>30760</v>
      </c>
    </row>
    <row r="227" spans="1:11" x14ac:dyDescent="0.2">
      <c r="A227" s="12">
        <v>192</v>
      </c>
      <c r="B227" s="12">
        <v>14882.108935819566</v>
      </c>
      <c r="C227" s="12">
        <v>-1587.1089358195659</v>
      </c>
      <c r="D227" s="12">
        <v>-0.45439285240508887</v>
      </c>
      <c r="E227">
        <f t="shared" si="2"/>
        <v>2518914.7741583148</v>
      </c>
      <c r="J227" s="12">
        <v>93.41463414634147</v>
      </c>
      <c r="K227" s="12">
        <v>31400.5</v>
      </c>
    </row>
    <row r="228" spans="1:11" x14ac:dyDescent="0.2">
      <c r="A228" s="12">
        <v>193</v>
      </c>
      <c r="B228" s="12">
        <v>9274.5678497615136</v>
      </c>
      <c r="C228" s="12">
        <v>4570.4321502384864</v>
      </c>
      <c r="D228" s="12">
        <v>1.3085249881718843</v>
      </c>
      <c r="E228">
        <f t="shared" si="2"/>
        <v>20888850.039933596</v>
      </c>
      <c r="J228" s="12">
        <v>93.902439024390247</v>
      </c>
      <c r="K228" s="12">
        <v>31600</v>
      </c>
    </row>
    <row r="229" spans="1:11" x14ac:dyDescent="0.2">
      <c r="A229" s="12">
        <v>194</v>
      </c>
      <c r="B229" s="12">
        <v>11719.820386795154</v>
      </c>
      <c r="C229" s="12">
        <v>570.17961320484574</v>
      </c>
      <c r="D229" s="12">
        <v>0.16324370368035965</v>
      </c>
      <c r="E229">
        <f t="shared" si="2"/>
        <v>325104.79131442751</v>
      </c>
      <c r="J229" s="12">
        <v>94.390243902439025</v>
      </c>
      <c r="K229" s="12">
        <v>32250</v>
      </c>
    </row>
    <row r="230" spans="1:11" x14ac:dyDescent="0.2">
      <c r="A230" s="12">
        <v>195</v>
      </c>
      <c r="B230" s="12">
        <v>18888.093360329498</v>
      </c>
      <c r="C230" s="12">
        <v>-5948.093360329498</v>
      </c>
      <c r="D230" s="12">
        <v>-1.7029524863560854</v>
      </c>
      <c r="E230">
        <f t="shared" ref="E230:E240" si="3">C230^2</f>
        <v>35379814.623195857</v>
      </c>
      <c r="J230" s="12">
        <v>94.878048780487802</v>
      </c>
      <c r="K230" s="12">
        <v>32528</v>
      </c>
    </row>
    <row r="231" spans="1:11" x14ac:dyDescent="0.2">
      <c r="A231" s="12">
        <v>196</v>
      </c>
      <c r="B231" s="12">
        <v>18888.093360329498</v>
      </c>
      <c r="C231" s="12">
        <v>-5473.093360329498</v>
      </c>
      <c r="D231" s="12">
        <v>-1.5669589196756979</v>
      </c>
      <c r="E231">
        <f t="shared" si="3"/>
        <v>29954750.930882834</v>
      </c>
      <c r="J231" s="12">
        <v>95.365853658536594</v>
      </c>
      <c r="K231" s="12">
        <v>34028</v>
      </c>
    </row>
    <row r="232" spans="1:11" x14ac:dyDescent="0.2">
      <c r="A232" s="12">
        <v>197</v>
      </c>
      <c r="B232" s="12">
        <v>18888.093360329498</v>
      </c>
      <c r="C232" s="12">
        <v>-2903.093360329498</v>
      </c>
      <c r="D232" s="12">
        <v>-0.83116214837338998</v>
      </c>
      <c r="E232">
        <f t="shared" si="3"/>
        <v>8427951.058789216</v>
      </c>
      <c r="J232" s="12">
        <v>95.853658536585371</v>
      </c>
      <c r="K232" s="12">
        <v>34184</v>
      </c>
    </row>
    <row r="233" spans="1:11" x14ac:dyDescent="0.2">
      <c r="A233" s="12">
        <v>198</v>
      </c>
      <c r="B233" s="12">
        <v>18888.093360329498</v>
      </c>
      <c r="C233" s="12">
        <v>-2373.093360329498</v>
      </c>
      <c r="D233" s="12">
        <v>-0.67942195818264162</v>
      </c>
      <c r="E233">
        <f t="shared" si="3"/>
        <v>5631572.0968399486</v>
      </c>
      <c r="J233" s="12">
        <v>96.341463414634148</v>
      </c>
      <c r="K233" s="12">
        <v>35056</v>
      </c>
    </row>
    <row r="234" spans="1:11" x14ac:dyDescent="0.2">
      <c r="A234" s="12">
        <v>199</v>
      </c>
      <c r="B234" s="12">
        <v>19529.375016485585</v>
      </c>
      <c r="C234" s="12">
        <v>-1109.3750164855846</v>
      </c>
      <c r="D234" s="12">
        <v>-0.31761655847997577</v>
      </c>
      <c r="E234">
        <f t="shared" si="3"/>
        <v>1230712.9272023912</v>
      </c>
      <c r="J234" s="12">
        <v>96.829268292682926</v>
      </c>
      <c r="K234" s="12">
        <v>35550</v>
      </c>
    </row>
    <row r="235" spans="1:11" x14ac:dyDescent="0.2">
      <c r="A235" s="12">
        <v>200</v>
      </c>
      <c r="B235" s="12">
        <v>19529.375016485585</v>
      </c>
      <c r="C235" s="12">
        <v>-579.37501648558464</v>
      </c>
      <c r="D235" s="12">
        <v>-0.16587636828922747</v>
      </c>
      <c r="E235">
        <f t="shared" si="3"/>
        <v>335675.40972767147</v>
      </c>
      <c r="J235" s="12">
        <v>97.317073170731717</v>
      </c>
      <c r="K235" s="12">
        <v>36000</v>
      </c>
    </row>
    <row r="236" spans="1:11" x14ac:dyDescent="0.2">
      <c r="A236" s="12">
        <v>201</v>
      </c>
      <c r="B236" s="12">
        <v>18888.093360329498</v>
      </c>
      <c r="C236" s="12">
        <v>-2043.093360329498</v>
      </c>
      <c r="D236" s="12">
        <v>-0.58494221712047756</v>
      </c>
      <c r="E236">
        <f t="shared" si="3"/>
        <v>4174230.4790224796</v>
      </c>
      <c r="J236" s="12">
        <v>97.804878048780495</v>
      </c>
      <c r="K236" s="12">
        <v>36880</v>
      </c>
    </row>
    <row r="237" spans="1:11" x14ac:dyDescent="0.2">
      <c r="A237" s="12">
        <v>202</v>
      </c>
      <c r="B237" s="12">
        <v>20596.694508868226</v>
      </c>
      <c r="C237" s="12">
        <v>-1551.694508868226</v>
      </c>
      <c r="D237" s="12">
        <v>-0.44425362244076305</v>
      </c>
      <c r="E237">
        <f t="shared" si="3"/>
        <v>2407755.8488518051</v>
      </c>
      <c r="J237" s="12">
        <v>98.292682926829272</v>
      </c>
      <c r="K237" s="12">
        <v>37028</v>
      </c>
    </row>
    <row r="238" spans="1:11" x14ac:dyDescent="0.2">
      <c r="A238" s="12">
        <v>203</v>
      </c>
      <c r="B238" s="12">
        <v>22952.000512448569</v>
      </c>
      <c r="C238" s="12">
        <v>-1467.0005124485688</v>
      </c>
      <c r="D238" s="12">
        <v>-0.42000554107334165</v>
      </c>
      <c r="E238">
        <f t="shared" si="3"/>
        <v>2152090.5035243635</v>
      </c>
      <c r="J238" s="12">
        <v>98.780487804878049</v>
      </c>
      <c r="K238" s="12">
        <v>40960</v>
      </c>
    </row>
    <row r="239" spans="1:11" x14ac:dyDescent="0.2">
      <c r="A239" s="12">
        <v>204</v>
      </c>
      <c r="B239" s="12">
        <v>19006.074970438804</v>
      </c>
      <c r="C239" s="12">
        <v>3463.9250295611964</v>
      </c>
      <c r="D239" s="12">
        <v>0.99172951470209336</v>
      </c>
      <c r="E239">
        <f t="shared" si="3"/>
        <v>11998776.610420536</v>
      </c>
      <c r="J239" s="12">
        <v>99.268292682926827</v>
      </c>
      <c r="K239" s="12">
        <v>41315</v>
      </c>
    </row>
    <row r="240" spans="1:11" ht="15" thickBot="1" x14ac:dyDescent="0.25">
      <c r="A240" s="13">
        <v>205</v>
      </c>
      <c r="B240" s="13">
        <v>18888.093360329498</v>
      </c>
      <c r="C240" s="13">
        <v>3736.906639670502</v>
      </c>
      <c r="D240" s="13">
        <v>1.0698847626956078</v>
      </c>
      <c r="E240">
        <f t="shared" si="3"/>
        <v>13964471.233613484</v>
      </c>
      <c r="J240" s="13">
        <v>99.756097560975618</v>
      </c>
      <c r="K240" s="13">
        <v>45400</v>
      </c>
    </row>
    <row r="241" spans="3:8" x14ac:dyDescent="0.2">
      <c r="E241" s="34">
        <f>SUM(E36:E240)</f>
        <v>2488746478.2770658</v>
      </c>
      <c r="F241" t="s">
        <v>365</v>
      </c>
      <c r="G241" s="54" t="s">
        <v>368</v>
      </c>
      <c r="H241" s="54"/>
    </row>
    <row r="242" spans="3:8" x14ac:dyDescent="0.2">
      <c r="E242" s="37">
        <f>E241/196</f>
        <v>12697686.113658499</v>
      </c>
      <c r="F242" t="s">
        <v>366</v>
      </c>
      <c r="G242" s="54" t="s">
        <v>376</v>
      </c>
      <c r="H242" s="54"/>
    </row>
    <row r="243" spans="3:8" x14ac:dyDescent="0.2">
      <c r="E243" s="39">
        <f>SQRT(E242)</f>
        <v>3563.3812753701363</v>
      </c>
      <c r="F243" t="s">
        <v>367</v>
      </c>
      <c r="G243" s="54" t="s">
        <v>369</v>
      </c>
      <c r="H243" s="54"/>
    </row>
    <row r="250" spans="3:8" x14ac:dyDescent="0.2">
      <c r="C250" s="52" t="s">
        <v>375</v>
      </c>
      <c r="D250" s="51" t="s">
        <v>373</v>
      </c>
      <c r="E250" s="51"/>
      <c r="F250" s="51"/>
    </row>
    <row r="251" spans="3:8" x14ac:dyDescent="0.2">
      <c r="C251" s="52"/>
      <c r="D251" t="s">
        <v>374</v>
      </c>
    </row>
    <row r="253" spans="3:8" x14ac:dyDescent="0.2">
      <c r="C253" s="60" t="s">
        <v>377</v>
      </c>
      <c r="D253" t="e">
        <f>TINV(0.05,$B$13)</f>
        <v>#VALUE!</v>
      </c>
    </row>
  </sheetData>
  <sortState ref="K32:K236">
    <sortCondition ref="K32"/>
  </sortState>
  <mergeCells count="13">
    <mergeCell ref="J19:P19"/>
    <mergeCell ref="J20:P29"/>
    <mergeCell ref="F19:G19"/>
    <mergeCell ref="C5:I5"/>
    <mergeCell ref="C4:H4"/>
    <mergeCell ref="C6:L6"/>
    <mergeCell ref="D250:F250"/>
    <mergeCell ref="C250:C251"/>
    <mergeCell ref="C7:G7"/>
    <mergeCell ref="C2:F2"/>
    <mergeCell ref="G241:H241"/>
    <mergeCell ref="G242:H242"/>
    <mergeCell ref="G243:H24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rightToLeft="1" workbookViewId="0">
      <selection activeCell="M7" sqref="M7"/>
    </sheetView>
  </sheetViews>
  <sheetFormatPr defaultRowHeight="14.25" x14ac:dyDescent="0.2"/>
  <sheetData>
    <row r="1" spans="1:10" x14ac:dyDescent="0.2">
      <c r="A1" s="25" t="s">
        <v>312</v>
      </c>
      <c r="B1" s="25" t="s">
        <v>313</v>
      </c>
      <c r="C1" s="24" t="s">
        <v>293</v>
      </c>
      <c r="D1" s="25" t="s">
        <v>297</v>
      </c>
      <c r="E1" s="25" t="s">
        <v>298</v>
      </c>
      <c r="F1" s="24" t="s">
        <v>275</v>
      </c>
      <c r="G1" s="24" t="s">
        <v>283</v>
      </c>
      <c r="H1" s="24" t="s">
        <v>285</v>
      </c>
      <c r="I1" s="24" t="s">
        <v>286</v>
      </c>
      <c r="J1" s="27" t="s">
        <v>24</v>
      </c>
    </row>
    <row r="2" spans="1:10" x14ac:dyDescent="0.2">
      <c r="A2" s="11">
        <v>0.22923975706551561</v>
      </c>
      <c r="B2" s="11">
        <v>-0.55079420235187293</v>
      </c>
      <c r="C2" s="11">
        <v>-1.7187977642398988</v>
      </c>
      <c r="D2" s="11">
        <v>-1.453071118827878E-2</v>
      </c>
      <c r="E2" s="11">
        <v>0.15980495182829779</v>
      </c>
      <c r="F2">
        <v>1</v>
      </c>
      <c r="G2">
        <v>0</v>
      </c>
      <c r="H2">
        <v>0</v>
      </c>
      <c r="I2">
        <v>0</v>
      </c>
      <c r="J2" s="11">
        <v>13495</v>
      </c>
    </row>
    <row r="3" spans="1:10" x14ac:dyDescent="0.2">
      <c r="A3" s="11">
        <v>0.22923975706551561</v>
      </c>
      <c r="B3" s="11">
        <v>-0.55079420235187293</v>
      </c>
      <c r="C3" s="11">
        <v>-1.7187977642398988</v>
      </c>
      <c r="D3" s="11">
        <v>-1.453071118827878E-2</v>
      </c>
      <c r="E3" s="11">
        <v>0.15980495182829779</v>
      </c>
      <c r="F3">
        <v>1</v>
      </c>
      <c r="G3">
        <v>0</v>
      </c>
      <c r="H3">
        <v>0</v>
      </c>
      <c r="I3">
        <v>0</v>
      </c>
      <c r="J3" s="11">
        <v>16500</v>
      </c>
    </row>
    <row r="4" spans="1:10" x14ac:dyDescent="0.2">
      <c r="A4" s="11">
        <v>1.4378213710203722</v>
      </c>
      <c r="B4" s="11">
        <v>-0.7004467026595389</v>
      </c>
      <c r="C4" s="11">
        <v>-0.71583749607049274</v>
      </c>
      <c r="D4" s="11">
        <v>0.51362457136441153</v>
      </c>
      <c r="E4" s="11">
        <v>0.80735242060244328</v>
      </c>
      <c r="F4">
        <v>0</v>
      </c>
      <c r="G4">
        <v>0</v>
      </c>
      <c r="H4">
        <v>0</v>
      </c>
      <c r="I4">
        <v>0</v>
      </c>
      <c r="J4" s="11">
        <v>16500</v>
      </c>
    </row>
    <row r="5" spans="1:10" x14ac:dyDescent="0.2">
      <c r="A5" s="11">
        <v>-2.3719185390152029E-2</v>
      </c>
      <c r="B5" s="11">
        <v>-0.10183670142887503</v>
      </c>
      <c r="C5" s="11">
        <v>0.18512681262405722</v>
      </c>
      <c r="D5" s="11">
        <v>-0.41976985525597932</v>
      </c>
      <c r="E5" s="11">
        <v>-0.45830854109247748</v>
      </c>
      <c r="F5">
        <v>0</v>
      </c>
      <c r="G5">
        <v>0</v>
      </c>
      <c r="H5">
        <v>0</v>
      </c>
      <c r="I5">
        <v>0</v>
      </c>
      <c r="J5" s="11">
        <v>13950</v>
      </c>
    </row>
    <row r="6" spans="1:10" x14ac:dyDescent="0.2">
      <c r="A6" s="11">
        <v>0.34166595371247904</v>
      </c>
      <c r="B6" s="11">
        <v>-1.2990567038902028</v>
      </c>
      <c r="C6" s="11">
        <v>0.11712950630748883</v>
      </c>
      <c r="D6" s="11">
        <v>0.51554513602823948</v>
      </c>
      <c r="E6" s="11">
        <v>0.33640880694851932</v>
      </c>
      <c r="F6">
        <v>0</v>
      </c>
      <c r="G6">
        <v>0</v>
      </c>
      <c r="H6">
        <v>0</v>
      </c>
      <c r="I6">
        <v>0</v>
      </c>
      <c r="J6" s="11">
        <v>17450</v>
      </c>
    </row>
    <row r="7" spans="1:10" x14ac:dyDescent="0.2">
      <c r="A7" s="11">
        <v>0.20113320790377476</v>
      </c>
      <c r="B7" s="11">
        <v>-0.85009920296720487</v>
      </c>
      <c r="C7" s="11">
        <v>0.18512681262405722</v>
      </c>
      <c r="D7" s="11">
        <v>-9.3273862405225338E-2</v>
      </c>
      <c r="E7" s="11">
        <v>0.33640880694851932</v>
      </c>
      <c r="F7">
        <v>0</v>
      </c>
      <c r="G7">
        <v>0</v>
      </c>
      <c r="H7">
        <v>0</v>
      </c>
      <c r="I7">
        <v>0</v>
      </c>
      <c r="J7" s="11">
        <v>15250</v>
      </c>
    </row>
    <row r="8" spans="1:10" x14ac:dyDescent="0.2">
      <c r="A8" s="11">
        <v>0.20113320790377476</v>
      </c>
      <c r="B8" s="11">
        <v>-0.85009920296720487</v>
      </c>
      <c r="C8" s="11">
        <v>1.2050864073726049</v>
      </c>
      <c r="D8" s="11">
        <v>0.55395642930479883</v>
      </c>
      <c r="E8" s="11">
        <v>0.33640880694851932</v>
      </c>
      <c r="F8">
        <v>0</v>
      </c>
      <c r="G8">
        <v>0</v>
      </c>
      <c r="H8">
        <v>0</v>
      </c>
      <c r="I8">
        <v>0</v>
      </c>
      <c r="J8" s="11">
        <v>17710</v>
      </c>
    </row>
    <row r="9" spans="1:10" x14ac:dyDescent="0.2">
      <c r="A9" s="11">
        <v>0.20113320790377476</v>
      </c>
      <c r="B9" s="11">
        <v>-0.85009920296720487</v>
      </c>
      <c r="C9" s="11">
        <v>1.2050864073726049</v>
      </c>
      <c r="D9" s="11">
        <v>0.76521854232587494</v>
      </c>
      <c r="E9" s="11">
        <v>0.33640880694851932</v>
      </c>
      <c r="F9">
        <v>0</v>
      </c>
      <c r="G9">
        <v>0</v>
      </c>
      <c r="H9">
        <v>0</v>
      </c>
      <c r="I9">
        <v>0</v>
      </c>
      <c r="J9" s="11">
        <v>18920</v>
      </c>
    </row>
    <row r="10" spans="1:10" x14ac:dyDescent="0.2">
      <c r="A10" s="11">
        <v>1.0443296827560002</v>
      </c>
      <c r="B10" s="11">
        <v>-1.5983617045055347</v>
      </c>
      <c r="C10" s="11">
        <v>1.2050864073726049</v>
      </c>
      <c r="D10" s="11">
        <v>1.0187330779511663</v>
      </c>
      <c r="E10" s="11">
        <v>0.18923892768166806</v>
      </c>
      <c r="F10">
        <v>0</v>
      </c>
      <c r="G10">
        <v>0</v>
      </c>
      <c r="H10">
        <v>0</v>
      </c>
      <c r="I10">
        <v>0</v>
      </c>
      <c r="J10" s="11">
        <v>23875</v>
      </c>
    </row>
    <row r="11" spans="1:10" x14ac:dyDescent="0.2">
      <c r="A11" s="11">
        <v>1.6064606659908174</v>
      </c>
      <c r="B11" s="11">
        <v>-1.2990567038902028</v>
      </c>
      <c r="C11" s="11">
        <v>0.13412883288663033</v>
      </c>
      <c r="D11" s="11">
        <v>0.95535444404484338</v>
      </c>
      <c r="E11" s="11">
        <v>0.18923892768166806</v>
      </c>
      <c r="F11">
        <v>0</v>
      </c>
      <c r="G11">
        <v>0</v>
      </c>
      <c r="H11">
        <v>0</v>
      </c>
      <c r="I11">
        <v>0</v>
      </c>
      <c r="J11" s="11">
        <v>17859.167000000001</v>
      </c>
    </row>
    <row r="12" spans="1:10" x14ac:dyDescent="0.2">
      <c r="A12" s="11">
        <v>-5.1825734551892884E-2</v>
      </c>
      <c r="B12" s="11">
        <v>-0.25148920173654099</v>
      </c>
      <c r="C12" s="11">
        <v>0.42311738473205268</v>
      </c>
      <c r="D12" s="11">
        <v>-0.30837710475395741</v>
      </c>
      <c r="E12" s="11">
        <v>-0.48774251694584769</v>
      </c>
      <c r="F12">
        <v>0</v>
      </c>
      <c r="G12">
        <v>0</v>
      </c>
      <c r="H12">
        <v>0</v>
      </c>
      <c r="I12">
        <v>0</v>
      </c>
      <c r="J12" s="11">
        <v>16430</v>
      </c>
    </row>
    <row r="13" spans="1:10" x14ac:dyDescent="0.2">
      <c r="A13" s="11">
        <v>-5.1825734551892884E-2</v>
      </c>
      <c r="B13" s="11">
        <v>-0.25148920173654099</v>
      </c>
      <c r="C13" s="11">
        <v>0.42311738473205268</v>
      </c>
      <c r="D13" s="11">
        <v>-0.30837710475395741</v>
      </c>
      <c r="E13" s="11">
        <v>-0.48774251694584769</v>
      </c>
      <c r="F13">
        <v>0</v>
      </c>
      <c r="G13">
        <v>0</v>
      </c>
      <c r="H13">
        <v>0</v>
      </c>
      <c r="I13">
        <v>0</v>
      </c>
      <c r="J13" s="11">
        <v>16925</v>
      </c>
    </row>
    <row r="14" spans="1:10" x14ac:dyDescent="0.2">
      <c r="A14" s="11">
        <v>0.51030524868292415</v>
      </c>
      <c r="B14" s="11">
        <v>-0.40114170204420696</v>
      </c>
      <c r="C14" s="11">
        <v>0.42311738473205268</v>
      </c>
      <c r="D14" s="11">
        <v>0.29660076435185151</v>
      </c>
      <c r="E14" s="11">
        <v>1.1605601308428863</v>
      </c>
      <c r="F14">
        <v>0</v>
      </c>
      <c r="G14">
        <v>0</v>
      </c>
      <c r="H14">
        <v>0</v>
      </c>
      <c r="I14">
        <v>0</v>
      </c>
      <c r="J14" s="11">
        <v>20970</v>
      </c>
    </row>
    <row r="15" spans="1:10" x14ac:dyDescent="0.2">
      <c r="A15" s="11">
        <v>0.51030524868292415</v>
      </c>
      <c r="B15" s="11">
        <v>-0.40114170204420696</v>
      </c>
      <c r="C15" s="11">
        <v>0.42311738473205268</v>
      </c>
      <c r="D15" s="11">
        <v>0.40223182086238957</v>
      </c>
      <c r="E15" s="11">
        <v>1.1605601308428863</v>
      </c>
      <c r="F15">
        <v>0</v>
      </c>
      <c r="G15">
        <v>0</v>
      </c>
      <c r="H15">
        <v>0</v>
      </c>
      <c r="I15">
        <v>0</v>
      </c>
      <c r="J15" s="11">
        <v>21105</v>
      </c>
    </row>
    <row r="16" spans="1:10" x14ac:dyDescent="0.2">
      <c r="A16" s="11">
        <v>0.51030524868292415</v>
      </c>
      <c r="B16" s="11">
        <v>-0.85009920296720487</v>
      </c>
      <c r="C16" s="11">
        <v>0.81410189605232874</v>
      </c>
      <c r="D16" s="11">
        <v>0.95919557337249939</v>
      </c>
      <c r="E16" s="11">
        <v>1.1605601308428863</v>
      </c>
      <c r="F16">
        <v>0</v>
      </c>
      <c r="G16">
        <v>0</v>
      </c>
      <c r="H16">
        <v>0</v>
      </c>
      <c r="I16">
        <v>0</v>
      </c>
      <c r="J16" s="11">
        <v>24565</v>
      </c>
    </row>
    <row r="17" spans="1:10" x14ac:dyDescent="0.2">
      <c r="A17" s="11">
        <v>2.2248047475491162</v>
      </c>
      <c r="B17" s="11">
        <v>-1.2990567038902028</v>
      </c>
      <c r="C17" s="11">
        <v>0.81410189605232874</v>
      </c>
      <c r="D17" s="11">
        <v>1.2952943895423932</v>
      </c>
      <c r="E17" s="11">
        <v>2.4262210925378072</v>
      </c>
      <c r="F17">
        <v>0</v>
      </c>
      <c r="G17">
        <v>0</v>
      </c>
      <c r="H17">
        <v>0</v>
      </c>
      <c r="I17">
        <v>0</v>
      </c>
      <c r="J17" s="11">
        <v>30760</v>
      </c>
    </row>
    <row r="18" spans="1:10" x14ac:dyDescent="0.2">
      <c r="A18" s="11">
        <v>2.2248047475491162</v>
      </c>
      <c r="B18" s="11">
        <v>-1.2990567038902028</v>
      </c>
      <c r="C18" s="11">
        <v>0.81410189605232874</v>
      </c>
      <c r="D18" s="11">
        <v>1.583379089116588</v>
      </c>
      <c r="E18" s="11">
        <v>2.4262210925378072</v>
      </c>
      <c r="F18">
        <v>0</v>
      </c>
      <c r="G18">
        <v>0</v>
      </c>
      <c r="H18">
        <v>0</v>
      </c>
      <c r="I18">
        <v>0</v>
      </c>
      <c r="J18" s="11">
        <v>41315</v>
      </c>
    </row>
    <row r="19" spans="1:10" x14ac:dyDescent="0.2">
      <c r="A19" s="11">
        <v>2.2248047475491162</v>
      </c>
      <c r="B19" s="11">
        <v>-1.5983617045055347</v>
      </c>
      <c r="C19" s="11">
        <v>1.9190581236965887</v>
      </c>
      <c r="D19" s="11">
        <v>1.8234496720950835</v>
      </c>
      <c r="E19" s="11">
        <v>2.4262210925378072</v>
      </c>
      <c r="F19">
        <v>0</v>
      </c>
      <c r="G19">
        <v>0</v>
      </c>
      <c r="H19">
        <v>0</v>
      </c>
      <c r="I19">
        <v>0</v>
      </c>
      <c r="J19" s="11">
        <v>36880</v>
      </c>
    </row>
    <row r="20" spans="1:10" x14ac:dyDescent="0.2">
      <c r="A20" s="11">
        <v>-1.541472840124158</v>
      </c>
      <c r="B20" s="11">
        <v>2.5170820539552796</v>
      </c>
      <c r="C20" s="11">
        <v>-1.7527964173981818</v>
      </c>
      <c r="D20" s="11">
        <v>-2.0503292548459213</v>
      </c>
      <c r="E20" s="11">
        <v>-1.8711393820542495</v>
      </c>
      <c r="F20">
        <v>0</v>
      </c>
      <c r="G20">
        <v>0</v>
      </c>
      <c r="H20">
        <v>0</v>
      </c>
      <c r="I20">
        <v>0</v>
      </c>
      <c r="J20" s="11">
        <v>5151</v>
      </c>
    </row>
    <row r="21" spans="1:10" x14ac:dyDescent="0.2">
      <c r="A21" s="11">
        <v>-0.92312875856585919</v>
      </c>
      <c r="B21" s="11">
        <v>1.8436458025707827</v>
      </c>
      <c r="C21" s="11">
        <v>-0.71583749607049274</v>
      </c>
      <c r="D21" s="11">
        <v>-1.3089912946083271</v>
      </c>
      <c r="E21" s="11">
        <v>-1.0175540823065121</v>
      </c>
      <c r="F21">
        <v>0</v>
      </c>
      <c r="G21">
        <v>0</v>
      </c>
      <c r="H21">
        <v>0</v>
      </c>
      <c r="I21">
        <v>0</v>
      </c>
      <c r="J21" s="11">
        <v>6295</v>
      </c>
    </row>
    <row r="22" spans="1:10" x14ac:dyDescent="0.2">
      <c r="A22" s="11">
        <v>-0.92312875856585919</v>
      </c>
      <c r="B22" s="11">
        <v>1.8436458025707827</v>
      </c>
      <c r="C22" s="11">
        <v>-0.71583749607049274</v>
      </c>
      <c r="D22" s="11">
        <v>-1.2417715313743483</v>
      </c>
      <c r="E22" s="11">
        <v>-1.0175540823065121</v>
      </c>
      <c r="F22">
        <v>0</v>
      </c>
      <c r="G22">
        <v>0</v>
      </c>
      <c r="H22">
        <v>0</v>
      </c>
      <c r="I22">
        <v>0</v>
      </c>
      <c r="J22" s="11">
        <v>6575</v>
      </c>
    </row>
    <row r="23" spans="1:10" x14ac:dyDescent="0.2">
      <c r="A23" s="11">
        <v>-0.97934185688934094</v>
      </c>
      <c r="B23" s="11">
        <v>1.5443408019554508</v>
      </c>
      <c r="C23" s="11">
        <v>-0.85183210870363191</v>
      </c>
      <c r="D23" s="11">
        <v>-1.3051501652806712</v>
      </c>
      <c r="E23" s="11">
        <v>-1.0175540823065121</v>
      </c>
      <c r="F23">
        <v>0</v>
      </c>
      <c r="G23">
        <v>0</v>
      </c>
      <c r="H23">
        <v>0</v>
      </c>
      <c r="I23">
        <v>0</v>
      </c>
      <c r="J23" s="11">
        <v>5572</v>
      </c>
    </row>
    <row r="24" spans="1:10" x14ac:dyDescent="0.2">
      <c r="A24" s="11">
        <v>-0.97934185688934094</v>
      </c>
      <c r="B24" s="11">
        <v>1.0953833010324527</v>
      </c>
      <c r="C24" s="11">
        <v>-0.85183210870363191</v>
      </c>
      <c r="D24" s="11">
        <v>-1.3051501652806712</v>
      </c>
      <c r="E24" s="11">
        <v>-1.0175540823065121</v>
      </c>
      <c r="F24">
        <v>0</v>
      </c>
      <c r="G24">
        <v>0</v>
      </c>
      <c r="H24">
        <v>0</v>
      </c>
      <c r="I24">
        <v>0</v>
      </c>
      <c r="J24" s="11">
        <v>6377</v>
      </c>
    </row>
    <row r="25" spans="1:10" x14ac:dyDescent="0.2">
      <c r="A25" s="11">
        <v>-2.3719185390152029E-2</v>
      </c>
      <c r="B25" s="11">
        <v>-0.10183670142887503</v>
      </c>
      <c r="C25" s="11">
        <v>-0.85183210870363191</v>
      </c>
      <c r="D25" s="11">
        <v>-0.82116786999602398</v>
      </c>
      <c r="E25" s="11">
        <v>-0.78208227547955023</v>
      </c>
      <c r="F25">
        <v>0</v>
      </c>
      <c r="G25">
        <v>0</v>
      </c>
      <c r="H25">
        <v>0</v>
      </c>
      <c r="I25">
        <v>0</v>
      </c>
      <c r="J25" s="11">
        <v>7957</v>
      </c>
    </row>
    <row r="26" spans="1:10" x14ac:dyDescent="0.2">
      <c r="A26" s="11">
        <v>-0.97934185688934094</v>
      </c>
      <c r="B26" s="11">
        <v>1.0953833010324527</v>
      </c>
      <c r="C26" s="11">
        <v>-0.85183210870363191</v>
      </c>
      <c r="D26" s="11">
        <v>-1.1303787808723262</v>
      </c>
      <c r="E26" s="11">
        <v>-1.0175540823065121</v>
      </c>
      <c r="F26">
        <v>0</v>
      </c>
      <c r="G26">
        <v>0</v>
      </c>
      <c r="H26">
        <v>0</v>
      </c>
      <c r="I26">
        <v>0</v>
      </c>
      <c r="J26" s="11">
        <v>6229</v>
      </c>
    </row>
    <row r="27" spans="1:10" x14ac:dyDescent="0.2">
      <c r="A27" s="11">
        <v>-0.97934185688934094</v>
      </c>
      <c r="B27" s="11">
        <v>1.0953833010324527</v>
      </c>
      <c r="C27" s="11">
        <v>-0.85183210870363191</v>
      </c>
      <c r="D27" s="11">
        <v>-1.0881263582681111</v>
      </c>
      <c r="E27" s="11">
        <v>-1.0175540823065121</v>
      </c>
      <c r="F27">
        <v>0</v>
      </c>
      <c r="G27">
        <v>0</v>
      </c>
      <c r="H27">
        <v>0</v>
      </c>
      <c r="I27">
        <v>0</v>
      </c>
      <c r="J27" s="11">
        <v>6692</v>
      </c>
    </row>
    <row r="28" spans="1:10" x14ac:dyDescent="0.2">
      <c r="A28" s="11">
        <v>-0.97934185688934094</v>
      </c>
      <c r="B28" s="11">
        <v>1.0953833010324527</v>
      </c>
      <c r="C28" s="11">
        <v>-0.85183210870363191</v>
      </c>
      <c r="D28" s="11">
        <v>-1.0881263582681111</v>
      </c>
      <c r="E28" s="11">
        <v>-1.0175540823065121</v>
      </c>
      <c r="F28">
        <v>0</v>
      </c>
      <c r="G28">
        <v>0</v>
      </c>
      <c r="H28">
        <v>0</v>
      </c>
      <c r="I28">
        <v>0</v>
      </c>
      <c r="J28" s="11">
        <v>7609</v>
      </c>
    </row>
    <row r="29" spans="1:10" x14ac:dyDescent="0.2">
      <c r="A29" s="11">
        <v>-2.3719185390152029E-2</v>
      </c>
      <c r="B29" s="11">
        <v>-0.10183670142887503</v>
      </c>
      <c r="C29" s="11">
        <v>-0.85183210870363191</v>
      </c>
      <c r="D29" s="11">
        <v>-0.70017229617486221</v>
      </c>
      <c r="E29" s="11">
        <v>-0.78208227547955023</v>
      </c>
      <c r="F29">
        <v>0</v>
      </c>
      <c r="G29">
        <v>0</v>
      </c>
      <c r="H29">
        <v>0</v>
      </c>
      <c r="I29">
        <v>0</v>
      </c>
      <c r="J29" s="11">
        <v>8558</v>
      </c>
    </row>
    <row r="30" spans="1:10" x14ac:dyDescent="0.2">
      <c r="A30" s="11">
        <v>-0.41721087365452392</v>
      </c>
      <c r="B30" s="11">
        <v>-0.10183670142887503</v>
      </c>
      <c r="C30" s="11">
        <v>0.78010324289404342</v>
      </c>
      <c r="D30" s="11">
        <v>-3.9498051818042321E-2</v>
      </c>
      <c r="E30" s="11">
        <v>-7.5666854998664212E-2</v>
      </c>
      <c r="F30">
        <v>0</v>
      </c>
      <c r="G30">
        <v>0</v>
      </c>
      <c r="H30">
        <v>0</v>
      </c>
      <c r="I30">
        <v>0</v>
      </c>
      <c r="J30" s="11">
        <v>8921</v>
      </c>
    </row>
    <row r="31" spans="1:10" x14ac:dyDescent="0.2">
      <c r="A31" s="11">
        <v>1.1848624285647045</v>
      </c>
      <c r="B31" s="11">
        <v>-0.99975170327487084</v>
      </c>
      <c r="C31" s="11">
        <v>-0.47784692396249728</v>
      </c>
      <c r="D31" s="11">
        <v>0.49057779539847596</v>
      </c>
      <c r="E31" s="11">
        <v>0.92508832401592433</v>
      </c>
      <c r="F31">
        <v>0</v>
      </c>
      <c r="G31">
        <v>0</v>
      </c>
      <c r="H31">
        <v>0</v>
      </c>
      <c r="I31">
        <v>0</v>
      </c>
      <c r="J31" s="11">
        <v>12964</v>
      </c>
    </row>
    <row r="32" spans="1:10" x14ac:dyDescent="0.2">
      <c r="A32" s="11">
        <v>-1.2604073485067495</v>
      </c>
      <c r="B32" s="11">
        <v>2.5170820539552796</v>
      </c>
      <c r="C32" s="11">
        <v>-2.0587842958227482</v>
      </c>
      <c r="D32" s="11">
        <v>-1.6182022054846295</v>
      </c>
      <c r="E32" s="11">
        <v>-0.9586861305997717</v>
      </c>
      <c r="F32">
        <v>0</v>
      </c>
      <c r="G32">
        <v>0</v>
      </c>
      <c r="H32">
        <v>0</v>
      </c>
      <c r="I32">
        <v>0</v>
      </c>
      <c r="J32" s="11">
        <v>6479</v>
      </c>
    </row>
    <row r="33" spans="1:10" x14ac:dyDescent="0.2">
      <c r="A33" s="11">
        <v>-0.75448946359541413</v>
      </c>
      <c r="B33" s="11">
        <v>1.0953833010324527</v>
      </c>
      <c r="C33" s="11">
        <v>-2.0587842958227482</v>
      </c>
      <c r="D33" s="11">
        <v>-1.4146223511188651</v>
      </c>
      <c r="E33" s="11">
        <v>-0.9586861305997717</v>
      </c>
      <c r="F33">
        <v>0</v>
      </c>
      <c r="G33">
        <v>0</v>
      </c>
      <c r="H33">
        <v>0</v>
      </c>
      <c r="I33">
        <v>0</v>
      </c>
      <c r="J33" s="11">
        <v>6855</v>
      </c>
    </row>
    <row r="34" spans="1:10" x14ac:dyDescent="0.2">
      <c r="A34" s="11">
        <v>-1.2041942501832676</v>
      </c>
      <c r="B34" s="11">
        <v>1.6939933022631166</v>
      </c>
      <c r="C34" s="11">
        <v>-0.85183210870363191</v>
      </c>
      <c r="D34" s="11">
        <v>-1.3800521871699618</v>
      </c>
      <c r="E34" s="11">
        <v>-1.3413278166935849</v>
      </c>
      <c r="F34">
        <v>0</v>
      </c>
      <c r="G34">
        <v>0</v>
      </c>
      <c r="H34">
        <v>0</v>
      </c>
      <c r="I34">
        <v>0</v>
      </c>
      <c r="J34" s="11">
        <v>5399</v>
      </c>
    </row>
    <row r="35" spans="1:10" x14ac:dyDescent="0.2">
      <c r="A35" s="11">
        <v>-0.75448946359541413</v>
      </c>
      <c r="B35" s="11">
        <v>0.49677329980178886</v>
      </c>
      <c r="C35" s="11">
        <v>-0.85183210870363191</v>
      </c>
      <c r="D35" s="11">
        <v>-1.1822340267956815</v>
      </c>
      <c r="E35" s="11">
        <v>-0.9586861305997717</v>
      </c>
      <c r="F35">
        <v>0</v>
      </c>
      <c r="G35">
        <v>0</v>
      </c>
      <c r="H35">
        <v>0</v>
      </c>
      <c r="I35">
        <v>0</v>
      </c>
      <c r="J35" s="11">
        <v>6529</v>
      </c>
    </row>
    <row r="36" spans="1:10" x14ac:dyDescent="0.2">
      <c r="A36" s="11">
        <v>-0.75448946359541413</v>
      </c>
      <c r="B36" s="11">
        <v>0.49677329980178886</v>
      </c>
      <c r="C36" s="11">
        <v>-0.85183210870363191</v>
      </c>
      <c r="D36" s="11">
        <v>-1.1515049921744338</v>
      </c>
      <c r="E36" s="11">
        <v>-0.9586861305997717</v>
      </c>
      <c r="F36">
        <v>0</v>
      </c>
      <c r="G36">
        <v>0</v>
      </c>
      <c r="H36">
        <v>0</v>
      </c>
      <c r="I36">
        <v>0</v>
      </c>
      <c r="J36" s="11">
        <v>7129</v>
      </c>
    </row>
    <row r="37" spans="1:10" x14ac:dyDescent="0.2">
      <c r="A37" s="11">
        <v>-0.75448946359541413</v>
      </c>
      <c r="B37" s="11">
        <v>0.49677329980178886</v>
      </c>
      <c r="C37" s="11">
        <v>-0.37585096448764349</v>
      </c>
      <c r="D37" s="11">
        <v>-1.0477945003277238</v>
      </c>
      <c r="E37" s="11">
        <v>-0.9586861305997717</v>
      </c>
      <c r="F37">
        <v>0</v>
      </c>
      <c r="G37">
        <v>0</v>
      </c>
      <c r="H37">
        <v>0</v>
      </c>
      <c r="I37">
        <v>0</v>
      </c>
      <c r="J37" s="11">
        <v>7295</v>
      </c>
    </row>
    <row r="38" spans="1:10" x14ac:dyDescent="0.2">
      <c r="A38" s="11">
        <v>-0.75448946359541413</v>
      </c>
      <c r="B38" s="11">
        <v>0.49677329980178886</v>
      </c>
      <c r="C38" s="11">
        <v>-0.37585096448764349</v>
      </c>
      <c r="D38" s="11">
        <v>-1.0209065950341323</v>
      </c>
      <c r="E38" s="11">
        <v>-0.9586861305997717</v>
      </c>
      <c r="F38">
        <v>0</v>
      </c>
      <c r="G38">
        <v>0</v>
      </c>
      <c r="H38">
        <v>0</v>
      </c>
      <c r="I38">
        <v>0</v>
      </c>
      <c r="J38" s="11">
        <v>7295</v>
      </c>
    </row>
    <row r="39" spans="1:10" x14ac:dyDescent="0.2">
      <c r="A39" s="11">
        <v>-0.47342397197800562</v>
      </c>
      <c r="B39" s="11">
        <v>0.34712079949412289</v>
      </c>
      <c r="C39" s="11">
        <v>-0.37585096448764349</v>
      </c>
      <c r="D39" s="11">
        <v>-0.61374688630260377</v>
      </c>
      <c r="E39" s="11">
        <v>-0.42887456523910722</v>
      </c>
      <c r="F39">
        <v>0</v>
      </c>
      <c r="G39">
        <v>0</v>
      </c>
      <c r="H39">
        <v>0</v>
      </c>
      <c r="I39">
        <v>0</v>
      </c>
      <c r="J39" s="11">
        <v>7895</v>
      </c>
    </row>
    <row r="40" spans="1:10" x14ac:dyDescent="0.2">
      <c r="A40" s="11">
        <v>-0.47342397197800562</v>
      </c>
      <c r="B40" s="11">
        <v>0.34712079949412289</v>
      </c>
      <c r="C40" s="11">
        <v>-0.37585096448764349</v>
      </c>
      <c r="D40" s="11">
        <v>-0.51195695911972161</v>
      </c>
      <c r="E40" s="11">
        <v>-0.42887456523910722</v>
      </c>
      <c r="F40">
        <v>0</v>
      </c>
      <c r="G40">
        <v>0</v>
      </c>
      <c r="H40">
        <v>0</v>
      </c>
      <c r="I40">
        <v>0</v>
      </c>
      <c r="J40" s="11">
        <v>9095</v>
      </c>
    </row>
    <row r="41" spans="1:10" x14ac:dyDescent="0.2">
      <c r="A41" s="11">
        <v>-0.47342397197800562</v>
      </c>
      <c r="B41" s="11">
        <v>0.34712079949412289</v>
      </c>
      <c r="C41" s="11">
        <v>-0.37585096448764349</v>
      </c>
      <c r="D41" s="11">
        <v>-0.48314848916230219</v>
      </c>
      <c r="E41" s="11">
        <v>-0.42887456523910722</v>
      </c>
      <c r="F41">
        <v>0</v>
      </c>
      <c r="G41">
        <v>0</v>
      </c>
      <c r="H41">
        <v>0</v>
      </c>
      <c r="I41">
        <v>0</v>
      </c>
      <c r="J41" s="11">
        <v>8845</v>
      </c>
    </row>
    <row r="42" spans="1:10" x14ac:dyDescent="0.2">
      <c r="A42" s="11">
        <v>-0.47342397197800562</v>
      </c>
      <c r="B42" s="11">
        <v>0.34712079949412289</v>
      </c>
      <c r="C42" s="11">
        <v>-0.37585096448764349</v>
      </c>
      <c r="D42" s="11">
        <v>-0.35255009202200055</v>
      </c>
      <c r="E42" s="11">
        <v>-0.42887456523910722</v>
      </c>
      <c r="F42">
        <v>0</v>
      </c>
      <c r="G42">
        <v>0</v>
      </c>
      <c r="H42">
        <v>0</v>
      </c>
      <c r="I42">
        <v>0</v>
      </c>
      <c r="J42" s="11">
        <v>10295</v>
      </c>
    </row>
    <row r="43" spans="1:10" x14ac:dyDescent="0.2">
      <c r="A43" s="11">
        <v>-5.1825734551892884E-2</v>
      </c>
      <c r="B43" s="11">
        <v>-0.40114170204420696</v>
      </c>
      <c r="C43" s="11">
        <v>-0.37585096448764349</v>
      </c>
      <c r="D43" s="11">
        <v>-0.17393757828599984</v>
      </c>
      <c r="E43" s="11">
        <v>-0.42887456523910722</v>
      </c>
      <c r="F43">
        <v>0</v>
      </c>
      <c r="G43">
        <v>0</v>
      </c>
      <c r="H43">
        <v>0</v>
      </c>
      <c r="I43">
        <v>0</v>
      </c>
      <c r="J43" s="11">
        <v>12945</v>
      </c>
    </row>
    <row r="44" spans="1:10" x14ac:dyDescent="0.2">
      <c r="A44" s="11">
        <v>-7.9932283713633728E-2</v>
      </c>
      <c r="B44" s="11">
        <v>4.7815798878790942E-2</v>
      </c>
      <c r="C44" s="11">
        <v>-0.37585096448764349</v>
      </c>
      <c r="D44" s="11">
        <v>-0.50427470046440981</v>
      </c>
      <c r="E44" s="11">
        <v>-0.42887456523910722</v>
      </c>
      <c r="F44">
        <v>0</v>
      </c>
      <c r="G44">
        <v>0</v>
      </c>
      <c r="H44">
        <v>0</v>
      </c>
      <c r="I44">
        <v>0</v>
      </c>
      <c r="J44" s="11">
        <v>10345</v>
      </c>
    </row>
    <row r="45" spans="1:10" x14ac:dyDescent="0.2">
      <c r="A45" s="11">
        <v>-0.69827636527193249</v>
      </c>
      <c r="B45" s="11">
        <v>-0.25148920173654099</v>
      </c>
      <c r="C45" s="11">
        <v>-0.74983614922877817</v>
      </c>
      <c r="D45" s="11">
        <v>-0.41976985525597932</v>
      </c>
      <c r="E45" s="11">
        <v>-0.39944058938573695</v>
      </c>
      <c r="F45">
        <v>0</v>
      </c>
      <c r="G45">
        <v>0</v>
      </c>
      <c r="H45">
        <v>0</v>
      </c>
      <c r="I45">
        <v>0</v>
      </c>
      <c r="J45" s="11">
        <v>6785</v>
      </c>
    </row>
    <row r="46" spans="1:10" x14ac:dyDescent="0.2">
      <c r="A46" s="11">
        <v>-0.92312875856585919</v>
      </c>
      <c r="B46" s="11">
        <v>1.8436458025707827</v>
      </c>
      <c r="C46" s="11">
        <v>-0.71583749607049274</v>
      </c>
      <c r="D46" s="11">
        <v>-1.3089912946083271</v>
      </c>
      <c r="E46" s="11">
        <v>-1.0175540823065121</v>
      </c>
      <c r="F46">
        <v>0</v>
      </c>
      <c r="G46">
        <v>0</v>
      </c>
      <c r="H46">
        <v>0</v>
      </c>
      <c r="I46">
        <v>0</v>
      </c>
      <c r="J46" s="11">
        <v>8916.5</v>
      </c>
    </row>
    <row r="47" spans="1:10" x14ac:dyDescent="0.2">
      <c r="A47" s="11">
        <v>-0.92312875856585919</v>
      </c>
      <c r="B47" s="11">
        <v>1.8436458025707827</v>
      </c>
      <c r="C47" s="11">
        <v>-0.71583749607049274</v>
      </c>
      <c r="D47" s="11">
        <v>-1.2417715313743483</v>
      </c>
      <c r="E47" s="11">
        <v>-1.0175540823065121</v>
      </c>
      <c r="F47">
        <v>0</v>
      </c>
      <c r="G47">
        <v>0</v>
      </c>
      <c r="H47">
        <v>0</v>
      </c>
      <c r="I47">
        <v>0</v>
      </c>
      <c r="J47" s="11">
        <v>8916.5</v>
      </c>
    </row>
    <row r="48" spans="1:10" x14ac:dyDescent="0.2">
      <c r="A48" s="11">
        <v>-0.36099777533104221</v>
      </c>
      <c r="B48" s="11">
        <v>-0.25148920173654099</v>
      </c>
      <c r="C48" s="11">
        <v>-0.46084759738335579</v>
      </c>
      <c r="D48" s="11">
        <v>0.34269431628372266</v>
      </c>
      <c r="E48" s="11">
        <v>-0.16396878255877495</v>
      </c>
      <c r="F48">
        <v>0</v>
      </c>
      <c r="G48">
        <v>0</v>
      </c>
      <c r="H48">
        <v>0</v>
      </c>
      <c r="I48">
        <v>0</v>
      </c>
      <c r="J48" s="11">
        <v>11048</v>
      </c>
    </row>
    <row r="49" spans="1:10" x14ac:dyDescent="0.2">
      <c r="A49" s="11">
        <v>2.056165452578671</v>
      </c>
      <c r="B49" s="11">
        <v>-1.7480142048132008</v>
      </c>
      <c r="C49" s="11">
        <v>2.4290379210708628</v>
      </c>
      <c r="D49" s="11">
        <v>2.9008864485025718</v>
      </c>
      <c r="E49" s="11">
        <v>2.4262210925378072</v>
      </c>
      <c r="F49">
        <v>0</v>
      </c>
      <c r="G49">
        <v>0</v>
      </c>
      <c r="H49">
        <v>0</v>
      </c>
      <c r="I49">
        <v>0</v>
      </c>
      <c r="J49" s="11">
        <v>32250</v>
      </c>
    </row>
    <row r="50" spans="1:10" x14ac:dyDescent="0.2">
      <c r="A50" s="11">
        <v>2.056165452578671</v>
      </c>
      <c r="B50" s="11">
        <v>-1.7480142048132008</v>
      </c>
      <c r="C50" s="11">
        <v>2.4290379210708628</v>
      </c>
      <c r="D50" s="11">
        <v>2.9008864485025718</v>
      </c>
      <c r="E50" s="11">
        <v>2.4262210925378072</v>
      </c>
      <c r="F50">
        <v>0</v>
      </c>
      <c r="G50">
        <v>0</v>
      </c>
      <c r="H50">
        <v>0</v>
      </c>
      <c r="I50">
        <v>0</v>
      </c>
      <c r="J50" s="11">
        <v>35550</v>
      </c>
    </row>
    <row r="51" spans="1:10" x14ac:dyDescent="0.2">
      <c r="A51" s="11">
        <v>2.3091243950343388</v>
      </c>
      <c r="B51" s="11">
        <v>-2.0473192054285327</v>
      </c>
      <c r="C51" s="11">
        <v>0.5591119973651919</v>
      </c>
      <c r="D51" s="11">
        <v>2.6781009474985278</v>
      </c>
      <c r="E51" s="11">
        <v>2.4262210925378072</v>
      </c>
      <c r="F51">
        <v>0</v>
      </c>
      <c r="G51">
        <v>0</v>
      </c>
      <c r="H51">
        <v>0</v>
      </c>
      <c r="I51">
        <v>1</v>
      </c>
      <c r="J51" s="11">
        <v>36000</v>
      </c>
    </row>
    <row r="52" spans="1:10" x14ac:dyDescent="0.2">
      <c r="A52" s="11">
        <v>-0.97934185688934094</v>
      </c>
      <c r="B52" s="11">
        <v>4.7815798878790942E-2</v>
      </c>
      <c r="C52" s="11">
        <v>-0.9538280681784882</v>
      </c>
      <c r="D52" s="11">
        <v>-1.2782622599870797</v>
      </c>
      <c r="E52" s="11">
        <v>-0.98812010645314197</v>
      </c>
      <c r="F52">
        <v>0</v>
      </c>
      <c r="G52">
        <v>0</v>
      </c>
      <c r="H52">
        <v>0</v>
      </c>
      <c r="I52">
        <v>0</v>
      </c>
      <c r="J52" s="11">
        <v>5195</v>
      </c>
    </row>
    <row r="53" spans="1:10" x14ac:dyDescent="0.2">
      <c r="A53" s="11">
        <v>-0.97934185688934094</v>
      </c>
      <c r="B53" s="11">
        <v>1.0953833010324527</v>
      </c>
      <c r="C53" s="11">
        <v>-0.9538280681784882</v>
      </c>
      <c r="D53" s="11">
        <v>-1.2590566133487999</v>
      </c>
      <c r="E53" s="11">
        <v>-0.98812010645314197</v>
      </c>
      <c r="F53">
        <v>0</v>
      </c>
      <c r="G53">
        <v>0</v>
      </c>
      <c r="H53">
        <v>0</v>
      </c>
      <c r="I53">
        <v>0</v>
      </c>
      <c r="J53" s="11">
        <v>6095</v>
      </c>
    </row>
    <row r="54" spans="1:10" x14ac:dyDescent="0.2">
      <c r="A54" s="11">
        <v>-0.97934185688934094</v>
      </c>
      <c r="B54" s="11">
        <v>1.0953833010324527</v>
      </c>
      <c r="C54" s="11">
        <v>-0.9538280681784882</v>
      </c>
      <c r="D54" s="11">
        <v>-1.2494537900296601</v>
      </c>
      <c r="E54" s="11">
        <v>-0.98812010645314197</v>
      </c>
      <c r="F54">
        <v>0</v>
      </c>
      <c r="G54">
        <v>0</v>
      </c>
      <c r="H54">
        <v>0</v>
      </c>
      <c r="I54">
        <v>0</v>
      </c>
      <c r="J54" s="11">
        <v>6795</v>
      </c>
    </row>
    <row r="55" spans="1:10" x14ac:dyDescent="0.2">
      <c r="A55" s="11">
        <v>-0.97934185688934094</v>
      </c>
      <c r="B55" s="11">
        <v>1.0953833010324527</v>
      </c>
      <c r="C55" s="11">
        <v>-0.9538280681784882</v>
      </c>
      <c r="D55" s="11">
        <v>-1.1726312034765416</v>
      </c>
      <c r="E55" s="11">
        <v>-0.98812010645314197</v>
      </c>
      <c r="F55">
        <v>0</v>
      </c>
      <c r="G55">
        <v>0</v>
      </c>
      <c r="H55">
        <v>0</v>
      </c>
      <c r="I55">
        <v>0</v>
      </c>
      <c r="J55" s="11">
        <v>6695</v>
      </c>
    </row>
    <row r="56" spans="1:10" x14ac:dyDescent="0.2">
      <c r="A56" s="11">
        <v>-0.97934185688934094</v>
      </c>
      <c r="B56" s="11">
        <v>1.0953833010324527</v>
      </c>
      <c r="C56" s="11">
        <v>-0.9538280681784882</v>
      </c>
      <c r="D56" s="11">
        <v>-1.1630283801574017</v>
      </c>
      <c r="E56" s="11">
        <v>-0.98812010645314197</v>
      </c>
      <c r="F56">
        <v>0</v>
      </c>
      <c r="G56">
        <v>0</v>
      </c>
      <c r="H56">
        <v>0</v>
      </c>
      <c r="I56">
        <v>0</v>
      </c>
      <c r="J56" s="11">
        <v>7395</v>
      </c>
    </row>
    <row r="57" spans="1:10" x14ac:dyDescent="0.2">
      <c r="A57" s="11">
        <v>-5.1825734551892884E-2</v>
      </c>
      <c r="B57" s="11">
        <v>-1.1494042035825369</v>
      </c>
      <c r="C57" s="11">
        <v>-0.57984288343735357</v>
      </c>
      <c r="D57" s="11">
        <v>-0.33718557471137683</v>
      </c>
      <c r="E57" s="11">
        <v>-1.6062335993739172</v>
      </c>
      <c r="F57">
        <v>0</v>
      </c>
      <c r="G57">
        <v>0</v>
      </c>
      <c r="H57">
        <v>0</v>
      </c>
      <c r="I57">
        <v>0</v>
      </c>
      <c r="J57" s="11">
        <v>10945</v>
      </c>
    </row>
    <row r="58" spans="1:10" x14ac:dyDescent="0.2">
      <c r="A58" s="11">
        <v>-5.1825734551892884E-2</v>
      </c>
      <c r="B58" s="11">
        <v>-1.1494042035825369</v>
      </c>
      <c r="C58" s="11">
        <v>-0.57984288343735357</v>
      </c>
      <c r="D58" s="11">
        <v>-0.33718557471137683</v>
      </c>
      <c r="E58" s="11">
        <v>-1.6062335993739172</v>
      </c>
      <c r="F58">
        <v>0</v>
      </c>
      <c r="G58">
        <v>0</v>
      </c>
      <c r="H58">
        <v>0</v>
      </c>
      <c r="I58">
        <v>0</v>
      </c>
      <c r="J58" s="11">
        <v>11845</v>
      </c>
    </row>
    <row r="59" spans="1:10" x14ac:dyDescent="0.2">
      <c r="A59" s="11">
        <v>-5.1825734551892884E-2</v>
      </c>
      <c r="B59" s="11">
        <v>-1.1494042035825369</v>
      </c>
      <c r="C59" s="11">
        <v>-0.57984288343735357</v>
      </c>
      <c r="D59" s="11">
        <v>-0.32758275139223703</v>
      </c>
      <c r="E59" s="11">
        <v>-1.6062335993739172</v>
      </c>
      <c r="F59">
        <v>0</v>
      </c>
      <c r="G59">
        <v>0</v>
      </c>
      <c r="H59">
        <v>0</v>
      </c>
      <c r="I59">
        <v>0</v>
      </c>
      <c r="J59" s="11">
        <v>13645</v>
      </c>
    </row>
    <row r="60" spans="1:10" x14ac:dyDescent="0.2">
      <c r="A60" s="11">
        <v>0.90379693694729601</v>
      </c>
      <c r="B60" s="11">
        <v>-1.1494042035825369</v>
      </c>
      <c r="C60" s="11">
        <v>-0.57984288343735357</v>
      </c>
      <c r="D60" s="11">
        <v>-0.10671781505202109</v>
      </c>
      <c r="E60" s="11">
        <v>-1.3118938408402148</v>
      </c>
      <c r="F60">
        <v>0</v>
      </c>
      <c r="G60">
        <v>0</v>
      </c>
      <c r="H60">
        <v>0</v>
      </c>
      <c r="I60">
        <v>0</v>
      </c>
      <c r="J60" s="11">
        <v>15645</v>
      </c>
    </row>
    <row r="61" spans="1:10" x14ac:dyDescent="0.2">
      <c r="A61" s="11">
        <v>-0.52963707030148732</v>
      </c>
      <c r="B61" s="11">
        <v>0.19746829918645692</v>
      </c>
      <c r="C61" s="11">
        <v>1.513354683263262E-2</v>
      </c>
      <c r="D61" s="11">
        <v>-0.32758275139223703</v>
      </c>
      <c r="E61" s="11">
        <v>-7.5666854998664212E-2</v>
      </c>
      <c r="F61">
        <v>0</v>
      </c>
      <c r="G61">
        <v>0</v>
      </c>
      <c r="H61">
        <v>0</v>
      </c>
      <c r="I61">
        <v>0</v>
      </c>
      <c r="J61" s="11">
        <v>8845</v>
      </c>
    </row>
    <row r="62" spans="1:10" x14ac:dyDescent="0.2">
      <c r="A62" s="11">
        <v>-0.52963707030148732</v>
      </c>
      <c r="B62" s="11">
        <v>0.19746829918645692</v>
      </c>
      <c r="C62" s="11">
        <v>1.513354683263262E-2</v>
      </c>
      <c r="D62" s="11">
        <v>-0.27956863479653793</v>
      </c>
      <c r="E62" s="11">
        <v>-7.5666854998664212E-2</v>
      </c>
      <c r="F62">
        <v>0</v>
      </c>
      <c r="G62">
        <v>0</v>
      </c>
      <c r="H62">
        <v>0</v>
      </c>
      <c r="I62">
        <v>0</v>
      </c>
      <c r="J62" s="11">
        <v>8495</v>
      </c>
    </row>
    <row r="63" spans="1:10" x14ac:dyDescent="0.2">
      <c r="A63" s="11">
        <v>-0.52963707030148732</v>
      </c>
      <c r="B63" s="11">
        <v>0.19746829918645692</v>
      </c>
      <c r="C63" s="11">
        <v>1.513354683263262E-2</v>
      </c>
      <c r="D63" s="11">
        <v>-0.32758275139223703</v>
      </c>
      <c r="E63" s="11">
        <v>-7.5666854998664212E-2</v>
      </c>
      <c r="F63">
        <v>0</v>
      </c>
      <c r="G63">
        <v>0</v>
      </c>
      <c r="H63">
        <v>0</v>
      </c>
      <c r="I63">
        <v>0</v>
      </c>
      <c r="J63" s="11">
        <v>10595</v>
      </c>
    </row>
    <row r="64" spans="1:10" x14ac:dyDescent="0.2">
      <c r="A64" s="11">
        <v>-0.52963707030148732</v>
      </c>
      <c r="B64" s="11">
        <v>0.19746829918645692</v>
      </c>
      <c r="C64" s="11">
        <v>1.513354683263262E-2</v>
      </c>
      <c r="D64" s="11">
        <v>-0.27956863479653793</v>
      </c>
      <c r="E64" s="11">
        <v>-7.5666854998664212E-2</v>
      </c>
      <c r="F64">
        <v>0</v>
      </c>
      <c r="G64">
        <v>0</v>
      </c>
      <c r="H64">
        <v>0</v>
      </c>
      <c r="I64">
        <v>0</v>
      </c>
      <c r="J64" s="11">
        <v>10245</v>
      </c>
    </row>
    <row r="65" spans="1:10" x14ac:dyDescent="0.2">
      <c r="A65" s="11">
        <v>-1.0917680535363044</v>
      </c>
      <c r="B65" s="11">
        <v>1.6939933022631166</v>
      </c>
      <c r="C65" s="11">
        <v>1.513354683263262E-2</v>
      </c>
      <c r="D65" s="11">
        <v>-0.21619000089021509</v>
      </c>
      <c r="E65" s="11">
        <v>-7.5666854998664212E-2</v>
      </c>
      <c r="F65">
        <v>0</v>
      </c>
      <c r="G65">
        <v>0</v>
      </c>
      <c r="H65">
        <v>0</v>
      </c>
      <c r="I65">
        <v>0</v>
      </c>
      <c r="J65" s="11">
        <v>10795</v>
      </c>
    </row>
    <row r="66" spans="1:10" x14ac:dyDescent="0.2">
      <c r="A66" s="11">
        <v>-0.52963707030148732</v>
      </c>
      <c r="B66" s="11">
        <v>0.19746829918645692</v>
      </c>
      <c r="C66" s="11">
        <v>1.513354683263262E-2</v>
      </c>
      <c r="D66" s="11">
        <v>-0.25076016483911845</v>
      </c>
      <c r="E66" s="11">
        <v>-7.5666854998664212E-2</v>
      </c>
      <c r="F66">
        <v>0</v>
      </c>
      <c r="G66">
        <v>0</v>
      </c>
      <c r="H66">
        <v>0</v>
      </c>
      <c r="I66">
        <v>0</v>
      </c>
      <c r="J66" s="11">
        <v>11245</v>
      </c>
    </row>
    <row r="67" spans="1:10" x14ac:dyDescent="0.2">
      <c r="A67" s="11">
        <v>0.48219869952118327</v>
      </c>
      <c r="B67" s="11">
        <v>-0.55079420235187293</v>
      </c>
      <c r="C67" s="11">
        <v>1.0520924681603243</v>
      </c>
      <c r="D67" s="11">
        <v>0.21977817779873293</v>
      </c>
      <c r="E67" s="11">
        <v>0.45414471036200027</v>
      </c>
      <c r="F67">
        <v>0</v>
      </c>
      <c r="G67">
        <v>0</v>
      </c>
      <c r="H67">
        <v>0</v>
      </c>
      <c r="I67">
        <v>0</v>
      </c>
      <c r="J67" s="11">
        <v>18280</v>
      </c>
    </row>
    <row r="68" spans="1:10" x14ac:dyDescent="0.2">
      <c r="A68" s="11">
        <v>-0.86691566024237754</v>
      </c>
      <c r="B68" s="11">
        <v>1.2450358013401188</v>
      </c>
      <c r="C68" s="11">
        <v>1.0520924681603243</v>
      </c>
      <c r="D68" s="11">
        <v>0.27739511771357184</v>
      </c>
      <c r="E68" s="11">
        <v>0.27754085524177879</v>
      </c>
      <c r="F68">
        <v>0</v>
      </c>
      <c r="G68">
        <v>0</v>
      </c>
      <c r="H68">
        <v>0</v>
      </c>
      <c r="I68">
        <v>0</v>
      </c>
      <c r="J68" s="11">
        <v>18344</v>
      </c>
    </row>
    <row r="69" spans="1:10" x14ac:dyDescent="0.2">
      <c r="A69" s="11">
        <v>0.5665183470064058</v>
      </c>
      <c r="B69" s="11">
        <v>-0.85009920296720487</v>
      </c>
      <c r="C69" s="11">
        <v>1.9190581236965887</v>
      </c>
      <c r="D69" s="11">
        <v>1.8426553187333632</v>
      </c>
      <c r="E69" s="11">
        <v>1.719805672056921</v>
      </c>
      <c r="F69">
        <v>0</v>
      </c>
      <c r="G69">
        <v>0</v>
      </c>
      <c r="H69">
        <v>0</v>
      </c>
      <c r="I69">
        <v>0</v>
      </c>
      <c r="J69" s="11">
        <v>25552</v>
      </c>
    </row>
    <row r="70" spans="1:10" x14ac:dyDescent="0.2">
      <c r="A70" s="11">
        <v>0.5665183470064058</v>
      </c>
      <c r="B70" s="11">
        <v>-0.85009920296720487</v>
      </c>
      <c r="C70" s="11">
        <v>1.9190581236965887</v>
      </c>
      <c r="D70" s="11">
        <v>2.293988014732935</v>
      </c>
      <c r="E70" s="11">
        <v>1.719805672056921</v>
      </c>
      <c r="F70">
        <v>0</v>
      </c>
      <c r="G70">
        <v>0</v>
      </c>
      <c r="H70">
        <v>0</v>
      </c>
      <c r="I70">
        <v>0</v>
      </c>
      <c r="J70" s="11">
        <v>28248</v>
      </c>
    </row>
    <row r="71" spans="1:10" x14ac:dyDescent="0.2">
      <c r="A71" s="11">
        <v>0.5665183470064058</v>
      </c>
      <c r="B71" s="11">
        <v>-0.85009920296720487</v>
      </c>
      <c r="C71" s="11">
        <v>1.3580803465848881</v>
      </c>
      <c r="D71" s="11">
        <v>1.8042440254568037</v>
      </c>
      <c r="E71" s="11">
        <v>1.719805672056921</v>
      </c>
      <c r="F71">
        <v>0</v>
      </c>
      <c r="G71">
        <v>0</v>
      </c>
      <c r="H71">
        <v>0</v>
      </c>
      <c r="I71">
        <v>0</v>
      </c>
      <c r="J71" s="11">
        <v>28176</v>
      </c>
    </row>
    <row r="72" spans="1:10" x14ac:dyDescent="0.2">
      <c r="A72" s="11">
        <v>0.5665183470064058</v>
      </c>
      <c r="B72" s="11">
        <v>-0.85009920296720487</v>
      </c>
      <c r="C72" s="11">
        <v>2.6415295033101436</v>
      </c>
      <c r="D72" s="11">
        <v>2.332399308009494</v>
      </c>
      <c r="E72" s="11">
        <v>1.719805672056921</v>
      </c>
      <c r="F72">
        <v>0</v>
      </c>
      <c r="G72">
        <v>0</v>
      </c>
      <c r="H72">
        <v>0</v>
      </c>
      <c r="I72">
        <v>0</v>
      </c>
      <c r="J72" s="11">
        <v>31600</v>
      </c>
    </row>
    <row r="73" spans="1:10" x14ac:dyDescent="0.2">
      <c r="A73" s="11">
        <v>1.4659279201821129</v>
      </c>
      <c r="B73" s="11">
        <v>-1.8976667051208667</v>
      </c>
      <c r="C73" s="11">
        <v>2.6415295033101436</v>
      </c>
      <c r="D73" s="11">
        <v>2.2747823680946553</v>
      </c>
      <c r="E73" s="11">
        <v>2.4262210925378072</v>
      </c>
      <c r="F73">
        <v>0</v>
      </c>
      <c r="G73">
        <v>0</v>
      </c>
      <c r="H73">
        <v>1</v>
      </c>
      <c r="I73">
        <v>0</v>
      </c>
      <c r="J73" s="11">
        <v>34184</v>
      </c>
    </row>
    <row r="74" spans="1:10" x14ac:dyDescent="0.2">
      <c r="A74" s="11">
        <v>1.4659279201821129</v>
      </c>
      <c r="B74" s="11">
        <v>-1.8976667051208667</v>
      </c>
      <c r="C74" s="11">
        <v>-0.358851637908502</v>
      </c>
      <c r="D74" s="11">
        <v>2.169151311584117</v>
      </c>
      <c r="E74" s="11">
        <v>2.4262210925378072</v>
      </c>
      <c r="F74">
        <v>1</v>
      </c>
      <c r="G74">
        <v>0</v>
      </c>
      <c r="H74">
        <v>1</v>
      </c>
      <c r="I74">
        <v>0</v>
      </c>
      <c r="J74" s="11">
        <v>35056</v>
      </c>
    </row>
    <row r="75" spans="1:10" x14ac:dyDescent="0.2">
      <c r="A75" s="11">
        <v>2.2810178458725976</v>
      </c>
      <c r="B75" s="11">
        <v>-2.1969717057361988</v>
      </c>
      <c r="C75" s="11">
        <v>2.6415295033101436</v>
      </c>
      <c r="D75" s="11">
        <v>2.5820727143071296</v>
      </c>
      <c r="E75" s="11">
        <v>2.4262210925378072</v>
      </c>
      <c r="F75">
        <v>0</v>
      </c>
      <c r="G75">
        <v>0</v>
      </c>
      <c r="H75">
        <v>1</v>
      </c>
      <c r="I75">
        <v>0</v>
      </c>
      <c r="J75" s="11">
        <v>40960</v>
      </c>
    </row>
    <row r="76" spans="1:10" x14ac:dyDescent="0.2">
      <c r="A76" s="11">
        <v>2.2810178458725976</v>
      </c>
      <c r="B76" s="11">
        <v>-2.1969717057361988</v>
      </c>
      <c r="C76" s="11">
        <v>2.2590446552794381</v>
      </c>
      <c r="D76" s="11">
        <v>2.2267682514989562</v>
      </c>
      <c r="E76" s="11">
        <v>2.4262210925378072</v>
      </c>
      <c r="F76">
        <v>0</v>
      </c>
      <c r="G76">
        <v>0</v>
      </c>
      <c r="H76">
        <v>1</v>
      </c>
      <c r="I76">
        <v>0</v>
      </c>
      <c r="J76" s="11">
        <v>45400</v>
      </c>
    </row>
    <row r="77" spans="1:10" x14ac:dyDescent="0.2">
      <c r="A77" s="11">
        <v>2.0280589034169298</v>
      </c>
      <c r="B77" s="11">
        <v>-0.99975170327487084</v>
      </c>
      <c r="C77" s="11">
        <v>0.67810728341918958</v>
      </c>
      <c r="D77" s="11">
        <v>0.68071369711744445</v>
      </c>
      <c r="E77" s="11">
        <v>0.45414471036200027</v>
      </c>
      <c r="F77">
        <v>0</v>
      </c>
      <c r="G77">
        <v>0</v>
      </c>
      <c r="H77">
        <v>0</v>
      </c>
      <c r="I77">
        <v>0</v>
      </c>
      <c r="J77" s="11">
        <v>16503</v>
      </c>
    </row>
    <row r="78" spans="1:10" x14ac:dyDescent="0.2">
      <c r="A78" s="11">
        <v>-0.97934185688934094</v>
      </c>
      <c r="B78" s="11">
        <v>1.5443408019554508</v>
      </c>
      <c r="C78" s="11">
        <v>-0.85183210870363191</v>
      </c>
      <c r="D78" s="11">
        <v>-1.2244864493998966</v>
      </c>
      <c r="E78" s="11">
        <v>-0.9586861305997717</v>
      </c>
      <c r="F78">
        <v>0</v>
      </c>
      <c r="G78">
        <v>0</v>
      </c>
      <c r="H78">
        <v>0</v>
      </c>
      <c r="I78">
        <v>0</v>
      </c>
      <c r="J78" s="11">
        <v>5389</v>
      </c>
    </row>
    <row r="79" spans="1:10" x14ac:dyDescent="0.2">
      <c r="A79" s="11">
        <v>-0.97934185688934094</v>
      </c>
      <c r="B79" s="11">
        <v>1.0953833010324527</v>
      </c>
      <c r="C79" s="11">
        <v>-0.85183210870363191</v>
      </c>
      <c r="D79" s="11">
        <v>-1.1745517681403694</v>
      </c>
      <c r="E79" s="11">
        <v>-0.9586861305997717</v>
      </c>
      <c r="F79">
        <v>0</v>
      </c>
      <c r="G79">
        <v>0</v>
      </c>
      <c r="H79">
        <v>0</v>
      </c>
      <c r="I79">
        <v>0</v>
      </c>
      <c r="J79" s="11">
        <v>6189</v>
      </c>
    </row>
    <row r="80" spans="1:10" x14ac:dyDescent="0.2">
      <c r="A80" s="11">
        <v>-0.97934185688934094</v>
      </c>
      <c r="B80" s="11">
        <v>1.0953833010324527</v>
      </c>
      <c r="C80" s="11">
        <v>-0.85183210870363191</v>
      </c>
      <c r="D80" s="11">
        <v>-1.0593178883106915</v>
      </c>
      <c r="E80" s="11">
        <v>-0.9586861305997717</v>
      </c>
      <c r="F80">
        <v>0</v>
      </c>
      <c r="G80">
        <v>0</v>
      </c>
      <c r="H80">
        <v>0</v>
      </c>
      <c r="I80">
        <v>0</v>
      </c>
      <c r="J80" s="11">
        <v>6669</v>
      </c>
    </row>
    <row r="81" spans="1:10" x14ac:dyDescent="0.2">
      <c r="A81" s="11">
        <v>-2.3719185390152029E-2</v>
      </c>
      <c r="B81" s="11">
        <v>-0.10183670142887503</v>
      </c>
      <c r="C81" s="11">
        <v>-0.97082739475762969</v>
      </c>
      <c r="D81" s="11">
        <v>-0.7885182707109486</v>
      </c>
      <c r="E81" s="11">
        <v>-0.78208227547955023</v>
      </c>
      <c r="F81">
        <v>0</v>
      </c>
      <c r="G81">
        <v>0</v>
      </c>
      <c r="H81">
        <v>0</v>
      </c>
      <c r="I81">
        <v>0</v>
      </c>
      <c r="J81" s="11">
        <v>7689</v>
      </c>
    </row>
    <row r="82" spans="1:10" x14ac:dyDescent="0.2">
      <c r="A82" s="11">
        <v>0.36977250287421987</v>
      </c>
      <c r="B82" s="11">
        <v>-0.10183670142887503</v>
      </c>
      <c r="C82" s="11">
        <v>-0.40984961764592892</v>
      </c>
      <c r="D82" s="11">
        <v>-0.35639122134965651</v>
      </c>
      <c r="E82" s="11">
        <v>-0.42887456523910722</v>
      </c>
      <c r="F82">
        <v>0</v>
      </c>
      <c r="G82">
        <v>0</v>
      </c>
      <c r="H82">
        <v>0</v>
      </c>
      <c r="I82">
        <v>0</v>
      </c>
      <c r="J82" s="11">
        <v>9959</v>
      </c>
    </row>
    <row r="83" spans="1:10" x14ac:dyDescent="0.2">
      <c r="A83" s="11">
        <v>-0.41721087365452392</v>
      </c>
      <c r="B83" s="11">
        <v>0.19746829918645692</v>
      </c>
      <c r="C83" s="11">
        <v>-0.40984961764592892</v>
      </c>
      <c r="D83" s="11">
        <v>-0.43705493723043104</v>
      </c>
      <c r="E83" s="11">
        <v>-7.5666854998664212E-2</v>
      </c>
      <c r="F83">
        <v>0</v>
      </c>
      <c r="G83">
        <v>0</v>
      </c>
      <c r="H83">
        <v>0</v>
      </c>
      <c r="I83">
        <v>0</v>
      </c>
      <c r="J83" s="11">
        <v>8499</v>
      </c>
    </row>
    <row r="84" spans="1:10" x14ac:dyDescent="0.2">
      <c r="A84" s="11">
        <v>1.1848624285647045</v>
      </c>
      <c r="B84" s="11">
        <v>-0.99975170327487084</v>
      </c>
      <c r="C84" s="11">
        <v>-0.47784692396249728</v>
      </c>
      <c r="D84" s="11">
        <v>0.53283021800269115</v>
      </c>
      <c r="E84" s="11">
        <v>0.92508832401592433</v>
      </c>
      <c r="F84">
        <v>0</v>
      </c>
      <c r="G84">
        <v>0</v>
      </c>
      <c r="H84">
        <v>0</v>
      </c>
      <c r="I84">
        <v>0</v>
      </c>
      <c r="J84" s="11">
        <v>12629</v>
      </c>
    </row>
    <row r="85" spans="1:10" x14ac:dyDescent="0.2">
      <c r="A85" s="11">
        <v>1.1848624285647045</v>
      </c>
      <c r="B85" s="11">
        <v>-0.99975170327487084</v>
      </c>
      <c r="C85" s="11">
        <v>-0.47784692396249728</v>
      </c>
      <c r="D85" s="11">
        <v>0.70183990841955213</v>
      </c>
      <c r="E85" s="11">
        <v>0.92508832401592433</v>
      </c>
      <c r="F85">
        <v>0</v>
      </c>
      <c r="G85">
        <v>0</v>
      </c>
      <c r="H85">
        <v>0</v>
      </c>
      <c r="I85">
        <v>0</v>
      </c>
      <c r="J85" s="11">
        <v>14869</v>
      </c>
    </row>
    <row r="86" spans="1:10" x14ac:dyDescent="0.2">
      <c r="A86" s="11">
        <v>1.1848624285647045</v>
      </c>
      <c r="B86" s="11">
        <v>-0.99975170327487084</v>
      </c>
      <c r="C86" s="11">
        <v>-0.47784692396249728</v>
      </c>
      <c r="D86" s="11">
        <v>0.71144273173869188</v>
      </c>
      <c r="E86" s="11">
        <v>0.92508832401592433</v>
      </c>
      <c r="F86">
        <v>0</v>
      </c>
      <c r="G86">
        <v>0</v>
      </c>
      <c r="H86">
        <v>0</v>
      </c>
      <c r="I86">
        <v>0</v>
      </c>
      <c r="J86" s="11">
        <v>14489</v>
      </c>
    </row>
    <row r="87" spans="1:10" x14ac:dyDescent="0.2">
      <c r="A87" s="11">
        <v>-0.41721087365452392</v>
      </c>
      <c r="B87" s="11">
        <v>0.19746829918645692</v>
      </c>
      <c r="C87" s="11">
        <v>-0.40984961764592892</v>
      </c>
      <c r="D87" s="11">
        <v>-0.36599404466879631</v>
      </c>
      <c r="E87" s="11">
        <v>-7.5666854998664212E-2</v>
      </c>
      <c r="F87">
        <v>0</v>
      </c>
      <c r="G87">
        <v>0</v>
      </c>
      <c r="H87">
        <v>0</v>
      </c>
      <c r="I87">
        <v>0</v>
      </c>
      <c r="J87" s="11">
        <v>6989</v>
      </c>
    </row>
    <row r="88" spans="1:10" x14ac:dyDescent="0.2">
      <c r="A88" s="11">
        <v>-0.41721087365452392</v>
      </c>
      <c r="B88" s="11">
        <v>0.19746829918645692</v>
      </c>
      <c r="C88" s="11">
        <v>-0.40984961764592892</v>
      </c>
      <c r="D88" s="11">
        <v>-0.28917145811567774</v>
      </c>
      <c r="E88" s="11">
        <v>-7.5666854998664212E-2</v>
      </c>
      <c r="F88">
        <v>0</v>
      </c>
      <c r="G88">
        <v>0</v>
      </c>
      <c r="H88">
        <v>0</v>
      </c>
      <c r="I88">
        <v>0</v>
      </c>
      <c r="J88" s="11">
        <v>8189</v>
      </c>
    </row>
    <row r="89" spans="1:10" x14ac:dyDescent="0.2">
      <c r="A89" s="11">
        <v>0.36977250287421987</v>
      </c>
      <c r="B89" s="11">
        <v>-0.10183670142887503</v>
      </c>
      <c r="C89" s="11">
        <v>-0.40984961764592892</v>
      </c>
      <c r="D89" s="11">
        <v>-0.29301258744333369</v>
      </c>
      <c r="E89" s="11">
        <v>-0.42887456523910722</v>
      </c>
      <c r="F89">
        <v>0</v>
      </c>
      <c r="G89">
        <v>0</v>
      </c>
      <c r="H89">
        <v>0</v>
      </c>
      <c r="I89">
        <v>0</v>
      </c>
      <c r="J89" s="11">
        <v>9279</v>
      </c>
    </row>
    <row r="90" spans="1:10" x14ac:dyDescent="0.2">
      <c r="A90" s="11">
        <v>0.36977250287421987</v>
      </c>
      <c r="B90" s="11">
        <v>-0.10183670142887503</v>
      </c>
      <c r="C90" s="11">
        <v>-0.40984961764592892</v>
      </c>
      <c r="D90" s="11">
        <v>-0.29301258744333369</v>
      </c>
      <c r="E90" s="11">
        <v>-0.42887456523910722</v>
      </c>
      <c r="F90">
        <v>0</v>
      </c>
      <c r="G90">
        <v>0</v>
      </c>
      <c r="H90">
        <v>0</v>
      </c>
      <c r="I90">
        <v>0</v>
      </c>
      <c r="J90" s="11">
        <v>9279</v>
      </c>
    </row>
    <row r="91" spans="1:10" x14ac:dyDescent="0.2">
      <c r="A91" s="11">
        <v>-0.95123530772760012</v>
      </c>
      <c r="B91" s="11">
        <v>0.94573080072478677</v>
      </c>
      <c r="C91" s="11">
        <v>-0.71583749607049274</v>
      </c>
      <c r="D91" s="11">
        <v>-1.2801828246509075</v>
      </c>
      <c r="E91" s="11">
        <v>-0.81151625133292049</v>
      </c>
      <c r="F91">
        <v>0</v>
      </c>
      <c r="G91">
        <v>0</v>
      </c>
      <c r="H91">
        <v>0</v>
      </c>
      <c r="I91">
        <v>0</v>
      </c>
      <c r="J91" s="11">
        <v>5499</v>
      </c>
    </row>
    <row r="92" spans="1:10" x14ac:dyDescent="0.2">
      <c r="A92" s="11">
        <v>-1.3447269959919721</v>
      </c>
      <c r="B92" s="11">
        <v>2.5170820539552796</v>
      </c>
      <c r="C92" s="11">
        <v>-0.71583749607049274</v>
      </c>
      <c r="D92" s="11">
        <v>-1.034350547680928</v>
      </c>
      <c r="E92" s="11">
        <v>-0.63491239621269902</v>
      </c>
      <c r="F92">
        <v>0</v>
      </c>
      <c r="G92">
        <v>0</v>
      </c>
      <c r="H92">
        <v>0</v>
      </c>
      <c r="I92">
        <v>0</v>
      </c>
      <c r="J92" s="11">
        <v>7099</v>
      </c>
    </row>
    <row r="93" spans="1:10" x14ac:dyDescent="0.2">
      <c r="A93" s="11">
        <v>-0.95123530772760012</v>
      </c>
      <c r="B93" s="11">
        <v>0.94573080072478677</v>
      </c>
      <c r="C93" s="11">
        <v>-0.71583749607049274</v>
      </c>
      <c r="D93" s="11">
        <v>-1.2244864493998966</v>
      </c>
      <c r="E93" s="11">
        <v>-0.81151625133292049</v>
      </c>
      <c r="F93">
        <v>0</v>
      </c>
      <c r="G93">
        <v>0</v>
      </c>
      <c r="H93">
        <v>0</v>
      </c>
      <c r="I93">
        <v>0</v>
      </c>
      <c r="J93" s="11">
        <v>6649</v>
      </c>
    </row>
    <row r="94" spans="1:10" x14ac:dyDescent="0.2">
      <c r="A94" s="11">
        <v>-0.95123530772760012</v>
      </c>
      <c r="B94" s="11">
        <v>0.94573080072478677</v>
      </c>
      <c r="C94" s="11">
        <v>-0.71583749607049274</v>
      </c>
      <c r="D94" s="11">
        <v>-1.1860751561233374</v>
      </c>
      <c r="E94" s="11">
        <v>-0.81151625133292049</v>
      </c>
      <c r="F94">
        <v>0</v>
      </c>
      <c r="G94">
        <v>0</v>
      </c>
      <c r="H94">
        <v>0</v>
      </c>
      <c r="I94">
        <v>0</v>
      </c>
      <c r="J94" s="11">
        <v>6849</v>
      </c>
    </row>
    <row r="95" spans="1:10" x14ac:dyDescent="0.2">
      <c r="A95" s="11">
        <v>-0.95123530772760012</v>
      </c>
      <c r="B95" s="11">
        <v>0.94573080072478677</v>
      </c>
      <c r="C95" s="11">
        <v>-0.71583749607049274</v>
      </c>
      <c r="D95" s="11">
        <v>-1.0209065950341323</v>
      </c>
      <c r="E95" s="11">
        <v>-0.81151625133292049</v>
      </c>
      <c r="F95">
        <v>0</v>
      </c>
      <c r="G95">
        <v>0</v>
      </c>
      <c r="H95">
        <v>0</v>
      </c>
      <c r="I95">
        <v>0</v>
      </c>
      <c r="J95" s="11">
        <v>7349</v>
      </c>
    </row>
    <row r="96" spans="1:10" x14ac:dyDescent="0.2">
      <c r="A96" s="11">
        <v>-0.95123530772760012</v>
      </c>
      <c r="B96" s="11">
        <v>0.94573080072478677</v>
      </c>
      <c r="C96" s="11">
        <v>-0.71583749607049274</v>
      </c>
      <c r="D96" s="11">
        <v>-1.1611078154935737</v>
      </c>
      <c r="E96" s="11">
        <v>-0.81151625133292049</v>
      </c>
      <c r="F96">
        <v>0</v>
      </c>
      <c r="G96">
        <v>0</v>
      </c>
      <c r="H96">
        <v>0</v>
      </c>
      <c r="I96">
        <v>0</v>
      </c>
      <c r="J96" s="11">
        <v>7299</v>
      </c>
    </row>
    <row r="97" spans="1:10" x14ac:dyDescent="0.2">
      <c r="A97" s="11">
        <v>-0.95123530772760012</v>
      </c>
      <c r="B97" s="11">
        <v>0.94573080072478677</v>
      </c>
      <c r="C97" s="11">
        <v>-0.71583749607049274</v>
      </c>
      <c r="D97" s="11">
        <v>-1.0132243363788205</v>
      </c>
      <c r="E97" s="11">
        <v>-0.81151625133292049</v>
      </c>
      <c r="F97">
        <v>0</v>
      </c>
      <c r="G97">
        <v>0</v>
      </c>
      <c r="H97">
        <v>0</v>
      </c>
      <c r="I97">
        <v>0</v>
      </c>
      <c r="J97" s="11">
        <v>7799</v>
      </c>
    </row>
    <row r="98" spans="1:10" x14ac:dyDescent="0.2">
      <c r="A98" s="11">
        <v>-0.95123530772760012</v>
      </c>
      <c r="B98" s="11">
        <v>0.94573080072478677</v>
      </c>
      <c r="C98" s="11">
        <v>-0.71583749607049274</v>
      </c>
      <c r="D98" s="11">
        <v>-1.1226965222170144</v>
      </c>
      <c r="E98" s="11">
        <v>-0.81151625133292049</v>
      </c>
      <c r="F98">
        <v>0</v>
      </c>
      <c r="G98">
        <v>0</v>
      </c>
      <c r="H98">
        <v>0</v>
      </c>
      <c r="I98">
        <v>0</v>
      </c>
      <c r="J98" s="11">
        <v>7499</v>
      </c>
    </row>
    <row r="99" spans="1:10" x14ac:dyDescent="0.2">
      <c r="A99" s="11">
        <v>-0.95123530772760012</v>
      </c>
      <c r="B99" s="11">
        <v>0.94573080072478677</v>
      </c>
      <c r="C99" s="11">
        <v>-0.71583749607049274</v>
      </c>
      <c r="D99" s="11">
        <v>-0.99593925440436881</v>
      </c>
      <c r="E99" s="11">
        <v>-0.81151625133292049</v>
      </c>
      <c r="F99">
        <v>0</v>
      </c>
      <c r="G99">
        <v>0</v>
      </c>
      <c r="H99">
        <v>0</v>
      </c>
      <c r="I99">
        <v>0</v>
      </c>
      <c r="J99" s="11">
        <v>7999</v>
      </c>
    </row>
    <row r="100" spans="1:10" x14ac:dyDescent="0.2">
      <c r="A100" s="11">
        <v>-0.95123530772760012</v>
      </c>
      <c r="B100" s="11">
        <v>0.94573080072478677</v>
      </c>
      <c r="C100" s="11">
        <v>-0.61384153659563889</v>
      </c>
      <c r="D100" s="11">
        <v>-1.0516356296553797</v>
      </c>
      <c r="E100" s="11">
        <v>-0.81151625133292049</v>
      </c>
      <c r="F100">
        <v>0</v>
      </c>
      <c r="G100">
        <v>0</v>
      </c>
      <c r="H100">
        <v>0</v>
      </c>
      <c r="I100">
        <v>0</v>
      </c>
      <c r="J100" s="11">
        <v>8249</v>
      </c>
    </row>
    <row r="101" spans="1:10" x14ac:dyDescent="0.2">
      <c r="A101" s="11">
        <v>-0.16425193119885628</v>
      </c>
      <c r="B101" s="11">
        <v>0.49677329980178886</v>
      </c>
      <c r="C101" s="11">
        <v>-0.25685567843364582</v>
      </c>
      <c r="D101" s="11">
        <v>-0.4447371958857429</v>
      </c>
      <c r="E101" s="11">
        <v>-0.13453480670540471</v>
      </c>
      <c r="F101">
        <v>0</v>
      </c>
      <c r="G101">
        <v>0</v>
      </c>
      <c r="H101">
        <v>0</v>
      </c>
      <c r="I101">
        <v>0</v>
      </c>
      <c r="J101" s="11">
        <v>8949</v>
      </c>
    </row>
    <row r="102" spans="1:10" x14ac:dyDescent="0.2">
      <c r="A102" s="11">
        <v>-0.16425193119885628</v>
      </c>
      <c r="B102" s="11">
        <v>0.49677329980178886</v>
      </c>
      <c r="C102" s="11">
        <v>-0.25685567843364582</v>
      </c>
      <c r="D102" s="11">
        <v>-0.48698961848995809</v>
      </c>
      <c r="E102" s="11">
        <v>-0.13453480670540471</v>
      </c>
      <c r="F102">
        <v>0</v>
      </c>
      <c r="G102">
        <v>0</v>
      </c>
      <c r="H102">
        <v>0</v>
      </c>
      <c r="I102">
        <v>0</v>
      </c>
      <c r="J102" s="11">
        <v>9549</v>
      </c>
    </row>
    <row r="103" spans="1:10" x14ac:dyDescent="0.2">
      <c r="A103" s="11">
        <v>1.3816082726968906</v>
      </c>
      <c r="B103" s="11">
        <v>-1.2990567038902028</v>
      </c>
      <c r="C103" s="11">
        <v>0.28712277209891346</v>
      </c>
      <c r="D103" s="11">
        <v>1.036018159925618</v>
      </c>
      <c r="E103" s="11">
        <v>1.6609377203501805</v>
      </c>
      <c r="F103">
        <v>0</v>
      </c>
      <c r="G103">
        <v>0</v>
      </c>
      <c r="H103">
        <v>0</v>
      </c>
      <c r="I103">
        <v>0</v>
      </c>
      <c r="J103" s="11">
        <v>13499</v>
      </c>
    </row>
    <row r="104" spans="1:10" x14ac:dyDescent="0.2">
      <c r="A104" s="11">
        <v>1.3816082726968906</v>
      </c>
      <c r="B104" s="11">
        <v>-1.2990567038902028</v>
      </c>
      <c r="C104" s="11">
        <v>0.28712277209891346</v>
      </c>
      <c r="D104" s="11">
        <v>1.4220516573550388</v>
      </c>
      <c r="E104" s="11">
        <v>1.6609377203501805</v>
      </c>
      <c r="F104">
        <v>0</v>
      </c>
      <c r="G104">
        <v>0</v>
      </c>
      <c r="H104">
        <v>0</v>
      </c>
      <c r="I104">
        <v>0</v>
      </c>
      <c r="J104" s="11">
        <v>14399</v>
      </c>
    </row>
    <row r="105" spans="1:10" x14ac:dyDescent="0.2">
      <c r="A105" s="11">
        <v>1.3816082726968906</v>
      </c>
      <c r="B105" s="11">
        <v>-0.85009920296720487</v>
      </c>
      <c r="C105" s="11">
        <v>0.28712277209891346</v>
      </c>
      <c r="D105" s="11">
        <v>0.96879839669163914</v>
      </c>
      <c r="E105" s="11">
        <v>1.6609377203501805</v>
      </c>
      <c r="F105">
        <v>0</v>
      </c>
      <c r="G105">
        <v>0</v>
      </c>
      <c r="H105">
        <v>0</v>
      </c>
      <c r="I105">
        <v>0</v>
      </c>
      <c r="J105" s="11">
        <v>13499</v>
      </c>
    </row>
    <row r="106" spans="1:10" x14ac:dyDescent="0.2">
      <c r="A106" s="11">
        <v>1.6064606659908174</v>
      </c>
      <c r="B106" s="11">
        <v>-0.85009920296720487</v>
      </c>
      <c r="C106" s="11">
        <v>-1.2598159466030521</v>
      </c>
      <c r="D106" s="11">
        <v>0.98992460799374682</v>
      </c>
      <c r="E106" s="11">
        <v>1.6609377203501805</v>
      </c>
      <c r="F106">
        <v>0</v>
      </c>
      <c r="G106">
        <v>0</v>
      </c>
      <c r="H106">
        <v>0</v>
      </c>
      <c r="I106">
        <v>0</v>
      </c>
      <c r="J106" s="11">
        <v>17199</v>
      </c>
    </row>
    <row r="107" spans="1:10" x14ac:dyDescent="0.2">
      <c r="A107" s="11">
        <v>2.3091243950343388</v>
      </c>
      <c r="B107" s="11">
        <v>-1.1494042035825369</v>
      </c>
      <c r="C107" s="11">
        <v>-1.2598159466030521</v>
      </c>
      <c r="D107" s="11">
        <v>1.1205230051340485</v>
      </c>
      <c r="E107" s="11">
        <v>1.6609377203501805</v>
      </c>
      <c r="F107">
        <v>0</v>
      </c>
      <c r="G107">
        <v>0</v>
      </c>
      <c r="H107">
        <v>0</v>
      </c>
      <c r="I107">
        <v>0</v>
      </c>
      <c r="J107" s="11">
        <v>19699</v>
      </c>
    </row>
    <row r="108" spans="1:10" x14ac:dyDescent="0.2">
      <c r="A108" s="11">
        <v>1.6064606659908174</v>
      </c>
      <c r="B108" s="11">
        <v>-0.85009920296720487</v>
      </c>
      <c r="C108" s="11">
        <v>8.3130853149203432E-2</v>
      </c>
      <c r="D108" s="11">
        <v>1.1205230051340485</v>
      </c>
      <c r="E108" s="11">
        <v>1.6609377203501805</v>
      </c>
      <c r="F108">
        <v>0</v>
      </c>
      <c r="G108">
        <v>0</v>
      </c>
      <c r="H108">
        <v>0</v>
      </c>
      <c r="I108">
        <v>0</v>
      </c>
      <c r="J108" s="11">
        <v>18399</v>
      </c>
    </row>
    <row r="109" spans="1:10" x14ac:dyDescent="0.2">
      <c r="A109" s="11">
        <v>-0.16425193119885628</v>
      </c>
      <c r="B109" s="11">
        <v>-0.99975170327487084</v>
      </c>
      <c r="C109" s="11">
        <v>1.562072265534598</v>
      </c>
      <c r="D109" s="11">
        <v>0.89197581013852056</v>
      </c>
      <c r="E109" s="11">
        <v>-0.13453480670540471</v>
      </c>
      <c r="F109">
        <v>0</v>
      </c>
      <c r="G109">
        <v>0</v>
      </c>
      <c r="H109">
        <v>0</v>
      </c>
      <c r="I109">
        <v>0</v>
      </c>
      <c r="J109" s="11">
        <v>11900</v>
      </c>
    </row>
    <row r="110" spans="1:10" x14ac:dyDescent="0.2">
      <c r="A110" s="11">
        <v>-0.22046502952233799</v>
      </c>
      <c r="B110" s="11">
        <v>0.34712079949412289</v>
      </c>
      <c r="C110" s="11">
        <v>1.562072265534598</v>
      </c>
      <c r="D110" s="11">
        <v>1.2319157556360703</v>
      </c>
      <c r="E110" s="11">
        <v>0.80735242060244328</v>
      </c>
      <c r="F110">
        <v>0</v>
      </c>
      <c r="G110">
        <v>0</v>
      </c>
      <c r="H110">
        <v>0</v>
      </c>
      <c r="I110">
        <v>0</v>
      </c>
      <c r="J110" s="11">
        <v>13200</v>
      </c>
    </row>
    <row r="111" spans="1:10" x14ac:dyDescent="0.2">
      <c r="A111" s="11">
        <v>-0.16425193119885628</v>
      </c>
      <c r="B111" s="11">
        <v>-0.99975170327487084</v>
      </c>
      <c r="C111" s="11">
        <v>2.6330298400205727</v>
      </c>
      <c r="D111" s="11">
        <v>1.2952943895423932</v>
      </c>
      <c r="E111" s="11">
        <v>-0.13453480670540471</v>
      </c>
      <c r="F111">
        <v>0</v>
      </c>
      <c r="G111">
        <v>0</v>
      </c>
      <c r="H111">
        <v>0</v>
      </c>
      <c r="I111">
        <v>0</v>
      </c>
      <c r="J111" s="11">
        <v>12440</v>
      </c>
    </row>
    <row r="112" spans="1:10" x14ac:dyDescent="0.2">
      <c r="A112" s="11">
        <v>-0.22046502952233799</v>
      </c>
      <c r="B112" s="11">
        <v>-0.85009920296720487</v>
      </c>
      <c r="C112" s="11">
        <v>2.6330298400205727</v>
      </c>
      <c r="D112" s="11">
        <v>1.6794073223079862</v>
      </c>
      <c r="E112" s="11">
        <v>0.80735242060244328</v>
      </c>
      <c r="F112">
        <v>0</v>
      </c>
      <c r="G112">
        <v>0</v>
      </c>
      <c r="H112">
        <v>0</v>
      </c>
      <c r="I112">
        <v>0</v>
      </c>
      <c r="J112" s="11">
        <v>13860</v>
      </c>
    </row>
    <row r="113" spans="1:10" x14ac:dyDescent="0.2">
      <c r="A113" s="11">
        <v>-0.22046502952233799</v>
      </c>
      <c r="B113" s="11">
        <v>-0.99975170327487084</v>
      </c>
      <c r="C113" s="11">
        <v>1.562072265534598</v>
      </c>
      <c r="D113" s="11">
        <v>0.99760686664905862</v>
      </c>
      <c r="E113" s="11">
        <v>-0.13453480670540471</v>
      </c>
      <c r="F113">
        <v>0</v>
      </c>
      <c r="G113">
        <v>0</v>
      </c>
      <c r="H113">
        <v>0</v>
      </c>
      <c r="I113">
        <v>0</v>
      </c>
      <c r="J113" s="11">
        <v>15580</v>
      </c>
    </row>
    <row r="114" spans="1:10" x14ac:dyDescent="0.2">
      <c r="A114" s="11">
        <v>-0.22046502952233799</v>
      </c>
      <c r="B114" s="11">
        <v>0.34712079949412289</v>
      </c>
      <c r="C114" s="11">
        <v>1.562072265534598</v>
      </c>
      <c r="D114" s="11">
        <v>1.3375468121466083</v>
      </c>
      <c r="E114" s="11">
        <v>0.80735242060244328</v>
      </c>
      <c r="F114">
        <v>0</v>
      </c>
      <c r="G114">
        <v>0</v>
      </c>
      <c r="H114">
        <v>0</v>
      </c>
      <c r="I114">
        <v>0</v>
      </c>
      <c r="J114" s="11">
        <v>16900</v>
      </c>
    </row>
    <row r="115" spans="1:10" x14ac:dyDescent="0.2">
      <c r="A115" s="11">
        <v>-0.22046502952233799</v>
      </c>
      <c r="B115" s="11">
        <v>-0.99975170327487084</v>
      </c>
      <c r="C115" s="11">
        <v>2.6330298400205727</v>
      </c>
      <c r="D115" s="11">
        <v>1.4009254460529312</v>
      </c>
      <c r="E115" s="11">
        <v>-0.13453480670540471</v>
      </c>
      <c r="F115">
        <v>0</v>
      </c>
      <c r="G115">
        <v>0</v>
      </c>
      <c r="H115">
        <v>0</v>
      </c>
      <c r="I115">
        <v>0</v>
      </c>
      <c r="J115" s="11">
        <v>16695</v>
      </c>
    </row>
    <row r="116" spans="1:10" x14ac:dyDescent="0.2">
      <c r="A116" s="11">
        <v>-0.22046502952233799</v>
      </c>
      <c r="B116" s="11">
        <v>-0.85009920296720487</v>
      </c>
      <c r="C116" s="11">
        <v>2.6330298400205727</v>
      </c>
      <c r="D116" s="11">
        <v>1.7850383788185242</v>
      </c>
      <c r="E116" s="11">
        <v>0.80735242060244328</v>
      </c>
      <c r="F116">
        <v>0</v>
      </c>
      <c r="G116">
        <v>0</v>
      </c>
      <c r="H116">
        <v>0</v>
      </c>
      <c r="I116">
        <v>0</v>
      </c>
      <c r="J116" s="11">
        <v>17075</v>
      </c>
    </row>
    <row r="117" spans="1:10" x14ac:dyDescent="0.2">
      <c r="A117" s="11">
        <v>-0.16425193119885628</v>
      </c>
      <c r="B117" s="11">
        <v>-0.99975170327487084</v>
      </c>
      <c r="C117" s="11">
        <v>1.562072265534598</v>
      </c>
      <c r="D117" s="11">
        <v>0.99760686664905862</v>
      </c>
      <c r="E117" s="11">
        <v>-0.13453480670540471</v>
      </c>
      <c r="F117">
        <v>0</v>
      </c>
      <c r="G117">
        <v>0</v>
      </c>
      <c r="H117">
        <v>0</v>
      </c>
      <c r="I117">
        <v>0</v>
      </c>
      <c r="J117" s="11">
        <v>16630</v>
      </c>
    </row>
    <row r="118" spans="1:10" x14ac:dyDescent="0.2">
      <c r="A118" s="11">
        <v>-0.22046502952233799</v>
      </c>
      <c r="B118" s="11">
        <v>0.34712079949412289</v>
      </c>
      <c r="C118" s="11">
        <v>1.562072265534598</v>
      </c>
      <c r="D118" s="11">
        <v>1.3375468121466083</v>
      </c>
      <c r="E118" s="11">
        <v>0.80735242060244328</v>
      </c>
      <c r="F118">
        <v>0</v>
      </c>
      <c r="G118">
        <v>0</v>
      </c>
      <c r="H118">
        <v>0</v>
      </c>
      <c r="I118">
        <v>0</v>
      </c>
      <c r="J118" s="11">
        <v>17950</v>
      </c>
    </row>
    <row r="119" spans="1:10" x14ac:dyDescent="0.2">
      <c r="A119" s="11">
        <v>1.1005427810794819</v>
      </c>
      <c r="B119" s="11">
        <v>-0.99975170327487084</v>
      </c>
      <c r="C119" s="11">
        <v>1.5790715921137395</v>
      </c>
      <c r="D119" s="11">
        <v>1.1032379231595968</v>
      </c>
      <c r="E119" s="11">
        <v>0.27754085524177879</v>
      </c>
      <c r="F119">
        <v>0</v>
      </c>
      <c r="G119">
        <v>0</v>
      </c>
      <c r="H119">
        <v>0</v>
      </c>
      <c r="I119">
        <v>0</v>
      </c>
      <c r="J119" s="11">
        <v>18150</v>
      </c>
    </row>
    <row r="120" spans="1:10" x14ac:dyDescent="0.2">
      <c r="A120" s="11">
        <v>-0.97934185688934094</v>
      </c>
      <c r="B120" s="11">
        <v>1.5443408019554508</v>
      </c>
      <c r="C120" s="11">
        <v>-0.85183210870363191</v>
      </c>
      <c r="D120" s="11">
        <v>-1.2244864493998966</v>
      </c>
      <c r="E120" s="11">
        <v>-1.0175540823065121</v>
      </c>
      <c r="F120">
        <v>0</v>
      </c>
      <c r="G120">
        <v>0</v>
      </c>
      <c r="H120">
        <v>0</v>
      </c>
      <c r="I120">
        <v>0</v>
      </c>
      <c r="J120" s="11">
        <v>5572</v>
      </c>
    </row>
    <row r="121" spans="1:10" x14ac:dyDescent="0.2">
      <c r="A121" s="11">
        <v>-2.3719185390152029E-2</v>
      </c>
      <c r="B121" s="11">
        <v>-0.10183670142887503</v>
      </c>
      <c r="C121" s="11">
        <v>-0.85183210870363191</v>
      </c>
      <c r="D121" s="11">
        <v>-0.82116786999602398</v>
      </c>
      <c r="E121" s="11">
        <v>-0.78208227547955023</v>
      </c>
      <c r="F121">
        <v>0</v>
      </c>
      <c r="G121">
        <v>0</v>
      </c>
      <c r="H121">
        <v>0</v>
      </c>
      <c r="I121">
        <v>0</v>
      </c>
      <c r="J121" s="11">
        <v>7957</v>
      </c>
    </row>
    <row r="122" spans="1:10" x14ac:dyDescent="0.2">
      <c r="A122" s="11">
        <v>-0.97934185688934094</v>
      </c>
      <c r="B122" s="11">
        <v>1.0953833010324527</v>
      </c>
      <c r="C122" s="11">
        <v>-0.85183210870363191</v>
      </c>
      <c r="D122" s="11">
        <v>-1.1303787808723262</v>
      </c>
      <c r="E122" s="11">
        <v>-1.0175540823065121</v>
      </c>
      <c r="F122">
        <v>0</v>
      </c>
      <c r="G122">
        <v>0</v>
      </c>
      <c r="H122">
        <v>0</v>
      </c>
      <c r="I122">
        <v>0</v>
      </c>
      <c r="J122" s="11">
        <v>6229</v>
      </c>
    </row>
    <row r="123" spans="1:10" x14ac:dyDescent="0.2">
      <c r="A123" s="11">
        <v>-0.97934185688934094</v>
      </c>
      <c r="B123" s="11">
        <v>1.0953833010324527</v>
      </c>
      <c r="C123" s="11">
        <v>-0.85183210870363191</v>
      </c>
      <c r="D123" s="11">
        <v>-1.0881263582681111</v>
      </c>
      <c r="E123" s="11">
        <v>-1.0175540823065121</v>
      </c>
      <c r="F123">
        <v>0</v>
      </c>
      <c r="G123">
        <v>0</v>
      </c>
      <c r="H123">
        <v>0</v>
      </c>
      <c r="I123">
        <v>0</v>
      </c>
      <c r="J123" s="11">
        <v>6692</v>
      </c>
    </row>
    <row r="124" spans="1:10" x14ac:dyDescent="0.2">
      <c r="A124" s="11">
        <v>-0.97934185688934094</v>
      </c>
      <c r="B124" s="11">
        <v>1.0953833010324527</v>
      </c>
      <c r="C124" s="11">
        <v>-0.85183210870363191</v>
      </c>
      <c r="D124" s="11">
        <v>-0.70017229617486221</v>
      </c>
      <c r="E124" s="11">
        <v>-0.78208227547955023</v>
      </c>
      <c r="F124">
        <v>0</v>
      </c>
      <c r="G124">
        <v>0</v>
      </c>
      <c r="H124">
        <v>0</v>
      </c>
      <c r="I124">
        <v>0</v>
      </c>
      <c r="J124" s="11">
        <v>7609</v>
      </c>
    </row>
    <row r="125" spans="1:10" x14ac:dyDescent="0.2">
      <c r="A125" s="11">
        <v>-0.41721087365452392</v>
      </c>
      <c r="B125" s="11">
        <v>-0.10183670142887503</v>
      </c>
      <c r="C125" s="11">
        <v>0.78010324289404342</v>
      </c>
      <c r="D125" s="11">
        <v>-3.9498051818042321E-2</v>
      </c>
      <c r="E125" s="11">
        <v>-7.5666854998664212E-2</v>
      </c>
      <c r="F125">
        <v>0</v>
      </c>
      <c r="G125">
        <v>0</v>
      </c>
      <c r="H125">
        <v>0</v>
      </c>
      <c r="I125">
        <v>0</v>
      </c>
      <c r="J125" s="11">
        <v>8921</v>
      </c>
    </row>
    <row r="126" spans="1:10" x14ac:dyDescent="0.2">
      <c r="A126" s="11">
        <v>1.1848624285647045</v>
      </c>
      <c r="B126" s="11">
        <v>-0.99975170327487084</v>
      </c>
      <c r="C126" s="11">
        <v>-0.47784692396249728</v>
      </c>
      <c r="D126" s="11">
        <v>0.50402174804527167</v>
      </c>
      <c r="E126" s="11">
        <v>0.92508832401592433</v>
      </c>
      <c r="F126">
        <v>0</v>
      </c>
      <c r="G126">
        <v>0</v>
      </c>
      <c r="H126">
        <v>0</v>
      </c>
      <c r="I126">
        <v>0</v>
      </c>
      <c r="J126" s="11">
        <v>12764</v>
      </c>
    </row>
    <row r="127" spans="1:10" x14ac:dyDescent="0.2">
      <c r="A127" s="11">
        <v>1.1286493302412228</v>
      </c>
      <c r="B127" s="11">
        <v>-0.55079420235187293</v>
      </c>
      <c r="C127" s="11">
        <v>-0.71583749607049274</v>
      </c>
      <c r="D127" s="11">
        <v>0.42719916149215309</v>
      </c>
      <c r="E127" s="11">
        <v>0.77791844474907301</v>
      </c>
      <c r="F127">
        <v>0</v>
      </c>
      <c r="G127">
        <v>0</v>
      </c>
      <c r="H127">
        <v>0</v>
      </c>
      <c r="I127">
        <v>0</v>
      </c>
      <c r="J127" s="11">
        <v>22018</v>
      </c>
    </row>
    <row r="128" spans="1:10" x14ac:dyDescent="0.2">
      <c r="A128" s="11">
        <v>2.3091243950343388</v>
      </c>
      <c r="B128" s="11">
        <v>-0.85009920296720487</v>
      </c>
      <c r="C128" s="11">
        <v>-1.5658038250276158</v>
      </c>
      <c r="D128" s="11">
        <v>0.3849467388879379</v>
      </c>
      <c r="E128" s="11">
        <v>2.0435794064439938</v>
      </c>
      <c r="F128">
        <v>0</v>
      </c>
      <c r="G128">
        <v>0</v>
      </c>
      <c r="H128">
        <v>0</v>
      </c>
      <c r="I128">
        <v>0</v>
      </c>
      <c r="J128" s="11">
        <v>32528</v>
      </c>
    </row>
    <row r="129" spans="1:10" x14ac:dyDescent="0.2">
      <c r="A129" s="11">
        <v>2.3091243950343388</v>
      </c>
      <c r="B129" s="11">
        <v>-0.85009920296720487</v>
      </c>
      <c r="C129" s="11">
        <v>-1.5658038250276158</v>
      </c>
      <c r="D129" s="11">
        <v>0.3849467388879379</v>
      </c>
      <c r="E129" s="11">
        <v>2.0435794064439938</v>
      </c>
      <c r="F129">
        <v>0</v>
      </c>
      <c r="G129">
        <v>0</v>
      </c>
      <c r="H129">
        <v>0</v>
      </c>
      <c r="I129">
        <v>0</v>
      </c>
      <c r="J129" s="11">
        <v>34028</v>
      </c>
    </row>
    <row r="130" spans="1:10" x14ac:dyDescent="0.2">
      <c r="A130" s="11">
        <v>2.3091243950343388</v>
      </c>
      <c r="B130" s="11">
        <v>-0.85009920296720487</v>
      </c>
      <c r="C130" s="11">
        <v>-1.5658038250276158</v>
      </c>
      <c r="D130" s="11">
        <v>0.46945158409636834</v>
      </c>
      <c r="E130" s="11">
        <v>2.0435794064439938</v>
      </c>
      <c r="F130">
        <v>1</v>
      </c>
      <c r="G130">
        <v>0</v>
      </c>
      <c r="H130">
        <v>0</v>
      </c>
      <c r="I130">
        <v>0</v>
      </c>
      <c r="J130" s="11">
        <v>37028</v>
      </c>
    </row>
    <row r="131" spans="1:10" x14ac:dyDescent="0.2">
      <c r="A131" s="11">
        <v>2.3091243950343388</v>
      </c>
      <c r="B131" s="11">
        <v>-0.40114170204420696</v>
      </c>
      <c r="C131" s="11">
        <v>-5.2863759483935777E-2</v>
      </c>
      <c r="D131" s="11">
        <v>1.5564911838229964</v>
      </c>
      <c r="E131" s="11">
        <v>2.3084851891243261</v>
      </c>
      <c r="F131">
        <v>0</v>
      </c>
      <c r="G131">
        <v>1</v>
      </c>
      <c r="H131">
        <v>1</v>
      </c>
      <c r="I131">
        <v>0</v>
      </c>
      <c r="J131" s="11">
        <v>31400.5</v>
      </c>
    </row>
    <row r="132" spans="1:10" x14ac:dyDescent="0.2">
      <c r="A132" s="11">
        <v>-0.36099777533104221</v>
      </c>
      <c r="B132" s="11">
        <v>4.7815798878790942E-2</v>
      </c>
      <c r="C132" s="11">
        <v>-0.4438482708042143</v>
      </c>
      <c r="D132" s="11">
        <v>4.5006793390388128E-2</v>
      </c>
      <c r="E132" s="11">
        <v>0.21867290353503829</v>
      </c>
      <c r="F132">
        <v>0</v>
      </c>
      <c r="G132">
        <v>0</v>
      </c>
      <c r="H132">
        <v>0</v>
      </c>
      <c r="I132">
        <v>0</v>
      </c>
      <c r="J132" s="11">
        <v>9295</v>
      </c>
    </row>
    <row r="133" spans="1:10" x14ac:dyDescent="0.2">
      <c r="A133" s="11">
        <v>-0.36099777533104221</v>
      </c>
      <c r="B133" s="11">
        <v>4.7815798878790942E-2</v>
      </c>
      <c r="C133" s="11">
        <v>-0.4438482708042143</v>
      </c>
      <c r="D133" s="11">
        <v>-0.18354040160513968</v>
      </c>
      <c r="E133" s="11">
        <v>0.21867290353503829</v>
      </c>
      <c r="F133">
        <v>0</v>
      </c>
      <c r="G133">
        <v>0</v>
      </c>
      <c r="H133">
        <v>0</v>
      </c>
      <c r="I133">
        <v>0</v>
      </c>
      <c r="J133" s="11">
        <v>9895</v>
      </c>
    </row>
    <row r="134" spans="1:10" x14ac:dyDescent="0.2">
      <c r="A134" s="11">
        <v>0.20113320790377476</v>
      </c>
      <c r="B134" s="11">
        <v>-0.40114170204420696</v>
      </c>
      <c r="C134" s="11">
        <v>6.6131526570059523E-2</v>
      </c>
      <c r="D134" s="11">
        <v>0.19673140183279733</v>
      </c>
      <c r="E134" s="11">
        <v>-0.10510083085203446</v>
      </c>
      <c r="F134">
        <v>0</v>
      </c>
      <c r="G134">
        <v>0</v>
      </c>
      <c r="H134">
        <v>0</v>
      </c>
      <c r="I134">
        <v>0</v>
      </c>
      <c r="J134" s="11">
        <v>11850</v>
      </c>
    </row>
    <row r="135" spans="1:10" x14ac:dyDescent="0.2">
      <c r="A135" s="11">
        <v>0.20113320790377476</v>
      </c>
      <c r="B135" s="11">
        <v>-0.40114170204420696</v>
      </c>
      <c r="C135" s="11">
        <v>6.6131526570059523E-2</v>
      </c>
      <c r="D135" s="11">
        <v>0.26779229439443203</v>
      </c>
      <c r="E135" s="11">
        <v>-0.10510083085203446</v>
      </c>
      <c r="F135">
        <v>0</v>
      </c>
      <c r="G135">
        <v>0</v>
      </c>
      <c r="H135">
        <v>0</v>
      </c>
      <c r="I135">
        <v>0</v>
      </c>
      <c r="J135" s="11">
        <v>12170</v>
      </c>
    </row>
    <row r="136" spans="1:10" x14ac:dyDescent="0.2">
      <c r="A136" s="11">
        <v>0.20113320790377476</v>
      </c>
      <c r="B136" s="11">
        <v>-0.40114170204420696</v>
      </c>
      <c r="C136" s="11">
        <v>6.6131526570059523E-2</v>
      </c>
      <c r="D136" s="11">
        <v>0.2908390703603676</v>
      </c>
      <c r="E136" s="11">
        <v>-0.10510083085203446</v>
      </c>
      <c r="F136">
        <v>0</v>
      </c>
      <c r="G136">
        <v>0</v>
      </c>
      <c r="H136">
        <v>0</v>
      </c>
      <c r="I136">
        <v>0</v>
      </c>
      <c r="J136" s="11">
        <v>15040</v>
      </c>
    </row>
    <row r="137" spans="1:10" x14ac:dyDescent="0.2">
      <c r="A137" s="11">
        <v>0.20113320790377476</v>
      </c>
      <c r="B137" s="11">
        <v>-0.40114170204420696</v>
      </c>
      <c r="C137" s="11">
        <v>6.6131526570059523E-2</v>
      </c>
      <c r="D137" s="11">
        <v>0.3887878682155938</v>
      </c>
      <c r="E137" s="11">
        <v>-0.10510083085203446</v>
      </c>
      <c r="F137">
        <v>0</v>
      </c>
      <c r="G137">
        <v>0</v>
      </c>
      <c r="H137">
        <v>0</v>
      </c>
      <c r="I137">
        <v>0</v>
      </c>
      <c r="J137" s="11">
        <v>15510</v>
      </c>
    </row>
    <row r="138" spans="1:10" x14ac:dyDescent="0.2">
      <c r="A138" s="11">
        <v>1.6064606659908174</v>
      </c>
      <c r="B138" s="11">
        <v>-0.7004467026595389</v>
      </c>
      <c r="C138" s="11">
        <v>6.6131526570059523E-2</v>
      </c>
      <c r="D138" s="11">
        <v>0.48481610140699205</v>
      </c>
      <c r="E138" s="11">
        <v>-0.10510083085203446</v>
      </c>
      <c r="F138">
        <v>0</v>
      </c>
      <c r="G138">
        <v>0</v>
      </c>
      <c r="H138">
        <v>0</v>
      </c>
      <c r="I138">
        <v>0</v>
      </c>
      <c r="J138" s="11">
        <v>18150</v>
      </c>
    </row>
    <row r="139" spans="1:10" x14ac:dyDescent="0.2">
      <c r="A139" s="11">
        <v>1.6064606659908174</v>
      </c>
      <c r="B139" s="11">
        <v>-0.7004467026595389</v>
      </c>
      <c r="C139" s="11">
        <v>6.6131526570059523E-2</v>
      </c>
      <c r="D139" s="11">
        <v>0.55971812329628268</v>
      </c>
      <c r="E139" s="11">
        <v>-0.10510083085203446</v>
      </c>
      <c r="F139">
        <v>0</v>
      </c>
      <c r="G139">
        <v>0</v>
      </c>
      <c r="H139">
        <v>0</v>
      </c>
      <c r="I139">
        <v>0</v>
      </c>
      <c r="J139" s="11">
        <v>18620</v>
      </c>
    </row>
    <row r="140" spans="1:10" x14ac:dyDescent="0.2">
      <c r="A140" s="11">
        <v>-0.95123530772760012</v>
      </c>
      <c r="B140" s="11">
        <v>0.7960783004171208</v>
      </c>
      <c r="C140" s="11">
        <v>-0.85183210870363191</v>
      </c>
      <c r="D140" s="11">
        <v>-0.97097191377460523</v>
      </c>
      <c r="E140" s="11">
        <v>-0.81151625133292049</v>
      </c>
      <c r="F140">
        <v>0</v>
      </c>
      <c r="G140">
        <v>0</v>
      </c>
      <c r="H140">
        <v>0</v>
      </c>
      <c r="I140">
        <v>0</v>
      </c>
      <c r="J140" s="11">
        <v>5118</v>
      </c>
    </row>
    <row r="141" spans="1:10" x14ac:dyDescent="0.2">
      <c r="A141" s="11">
        <v>-0.83880911108063672</v>
      </c>
      <c r="B141" s="11">
        <v>4.7815798878790942E-2</v>
      </c>
      <c r="C141" s="11">
        <v>-0.85183210870363191</v>
      </c>
      <c r="D141" s="11">
        <v>-0.8365323873066477</v>
      </c>
      <c r="E141" s="11">
        <v>-0.48774251694584769</v>
      </c>
      <c r="F141">
        <v>0</v>
      </c>
      <c r="G141">
        <v>0</v>
      </c>
      <c r="H141">
        <v>0</v>
      </c>
      <c r="I141">
        <v>0</v>
      </c>
      <c r="J141" s="11">
        <v>7053</v>
      </c>
    </row>
    <row r="142" spans="1:10" x14ac:dyDescent="0.2">
      <c r="A142" s="11">
        <v>-0.83880911108063672</v>
      </c>
      <c r="B142" s="11">
        <v>4.7815798878790942E-2</v>
      </c>
      <c r="C142" s="11">
        <v>-0.91982941502020277</v>
      </c>
      <c r="D142" s="11">
        <v>-0.60606462764729196</v>
      </c>
      <c r="E142" s="11">
        <v>-0.48774251694584769</v>
      </c>
      <c r="F142">
        <v>0</v>
      </c>
      <c r="G142">
        <v>0</v>
      </c>
      <c r="H142">
        <v>0</v>
      </c>
      <c r="I142">
        <v>0</v>
      </c>
      <c r="J142" s="11">
        <v>7603</v>
      </c>
    </row>
    <row r="143" spans="1:10" x14ac:dyDescent="0.2">
      <c r="A143" s="11">
        <v>-0.58585016862496908</v>
      </c>
      <c r="B143" s="11">
        <v>0.94573080072478677</v>
      </c>
      <c r="C143" s="11">
        <v>-0.25685567843364582</v>
      </c>
      <c r="D143" s="11">
        <v>-0.7885182707109486</v>
      </c>
      <c r="E143" s="11">
        <v>-0.48774251694584769</v>
      </c>
      <c r="F143">
        <v>0</v>
      </c>
      <c r="G143">
        <v>0</v>
      </c>
      <c r="H143">
        <v>0</v>
      </c>
      <c r="I143">
        <v>0</v>
      </c>
      <c r="J143" s="11">
        <v>7126</v>
      </c>
    </row>
    <row r="144" spans="1:10" x14ac:dyDescent="0.2">
      <c r="A144" s="11">
        <v>-0.58585016862496908</v>
      </c>
      <c r="B144" s="11">
        <v>0.34712079949412289</v>
      </c>
      <c r="C144" s="11">
        <v>-0.25685567843364582</v>
      </c>
      <c r="D144" s="11">
        <v>-0.70209286083869016</v>
      </c>
      <c r="E144" s="11">
        <v>-0.48774251694584769</v>
      </c>
      <c r="F144">
        <v>0</v>
      </c>
      <c r="G144">
        <v>0</v>
      </c>
      <c r="H144">
        <v>0</v>
      </c>
      <c r="I144">
        <v>0</v>
      </c>
      <c r="J144" s="11">
        <v>7775</v>
      </c>
    </row>
    <row r="145" spans="1:10" x14ac:dyDescent="0.2">
      <c r="A145" s="11">
        <v>-0.24857157868407884</v>
      </c>
      <c r="B145" s="11">
        <v>0.19746829918645692</v>
      </c>
      <c r="C145" s="11">
        <v>-0.25685567843364582</v>
      </c>
      <c r="D145" s="11">
        <v>-0.41400816126449547</v>
      </c>
      <c r="E145" s="11">
        <v>-0.48774251694584769</v>
      </c>
      <c r="F145">
        <v>0</v>
      </c>
      <c r="G145">
        <v>0</v>
      </c>
      <c r="H145">
        <v>0</v>
      </c>
      <c r="I145">
        <v>0</v>
      </c>
      <c r="J145" s="11">
        <v>9960</v>
      </c>
    </row>
    <row r="146" spans="1:10" x14ac:dyDescent="0.2">
      <c r="A146" s="11">
        <v>-0.58585016862496908</v>
      </c>
      <c r="B146" s="11">
        <v>-0.85009920296720487</v>
      </c>
      <c r="C146" s="11">
        <v>-0.29085433159193119</v>
      </c>
      <c r="D146" s="11">
        <v>-0.32758275139223703</v>
      </c>
      <c r="E146" s="11">
        <v>-0.48774251694584769</v>
      </c>
      <c r="F146">
        <v>0</v>
      </c>
      <c r="G146">
        <v>0</v>
      </c>
      <c r="H146">
        <v>0</v>
      </c>
      <c r="I146">
        <v>0</v>
      </c>
      <c r="J146" s="11">
        <v>9233</v>
      </c>
    </row>
    <row r="147" spans="1:10" x14ac:dyDescent="0.2">
      <c r="A147" s="11">
        <v>0.22923975706551561</v>
      </c>
      <c r="B147" s="11">
        <v>-0.25148920173654099</v>
      </c>
      <c r="C147" s="11">
        <v>-0.29085433159193119</v>
      </c>
      <c r="D147" s="11">
        <v>-8.7512168413741445E-2</v>
      </c>
      <c r="E147" s="11">
        <v>-0.48774251694584769</v>
      </c>
      <c r="F147">
        <v>0</v>
      </c>
      <c r="G147">
        <v>0</v>
      </c>
      <c r="H147">
        <v>0</v>
      </c>
      <c r="I147">
        <v>0</v>
      </c>
      <c r="J147" s="11">
        <v>11259</v>
      </c>
    </row>
    <row r="148" spans="1:10" x14ac:dyDescent="0.2">
      <c r="A148" s="11">
        <v>-0.58585016862496908</v>
      </c>
      <c r="B148" s="11">
        <v>0.19746829918645692</v>
      </c>
      <c r="C148" s="11">
        <v>-0.29085433159193119</v>
      </c>
      <c r="D148" s="11">
        <v>-0.51003639445589366</v>
      </c>
      <c r="E148" s="11">
        <v>-0.48774251694584769</v>
      </c>
      <c r="F148">
        <v>0</v>
      </c>
      <c r="G148">
        <v>0</v>
      </c>
      <c r="H148">
        <v>0</v>
      </c>
      <c r="I148">
        <v>0</v>
      </c>
      <c r="J148" s="11">
        <v>7463</v>
      </c>
    </row>
    <row r="149" spans="1:10" x14ac:dyDescent="0.2">
      <c r="A149" s="11">
        <v>-0.24857157868407884</v>
      </c>
      <c r="B149" s="11">
        <v>4.7815798878790942E-2</v>
      </c>
      <c r="C149" s="11">
        <v>-0.29085433159193119</v>
      </c>
      <c r="D149" s="11">
        <v>-0.19314322492427949</v>
      </c>
      <c r="E149" s="11">
        <v>-0.48774251694584769</v>
      </c>
      <c r="F149">
        <v>0</v>
      </c>
      <c r="G149">
        <v>0</v>
      </c>
      <c r="H149">
        <v>0</v>
      </c>
      <c r="I149">
        <v>0</v>
      </c>
      <c r="J149" s="11">
        <v>10198</v>
      </c>
    </row>
    <row r="150" spans="1:10" x14ac:dyDescent="0.2">
      <c r="A150" s="11">
        <v>-0.58585016862496908</v>
      </c>
      <c r="B150" s="11">
        <v>-0.25148920173654099</v>
      </c>
      <c r="C150" s="11">
        <v>-0.30785365817107269</v>
      </c>
      <c r="D150" s="11">
        <v>-0.26036298815825826</v>
      </c>
      <c r="E150" s="11">
        <v>-0.48774251694584769</v>
      </c>
      <c r="F150">
        <v>0</v>
      </c>
      <c r="G150">
        <v>0</v>
      </c>
      <c r="H150">
        <v>0</v>
      </c>
      <c r="I150">
        <v>0</v>
      </c>
      <c r="J150" s="11">
        <v>8013</v>
      </c>
    </row>
    <row r="151" spans="1:10" x14ac:dyDescent="0.2">
      <c r="A151" s="11">
        <v>0.22923975706551561</v>
      </c>
      <c r="B151" s="11">
        <v>-1.1494042035825369</v>
      </c>
      <c r="C151" s="11">
        <v>-0.30785365817107269</v>
      </c>
      <c r="D151" s="11">
        <v>0.18136688452217362</v>
      </c>
      <c r="E151" s="11">
        <v>-0.48774251694584769</v>
      </c>
      <c r="F151">
        <v>0</v>
      </c>
      <c r="G151">
        <v>0</v>
      </c>
      <c r="H151">
        <v>0</v>
      </c>
      <c r="I151">
        <v>0</v>
      </c>
      <c r="J151" s="11">
        <v>11694</v>
      </c>
    </row>
    <row r="152" spans="1:10" x14ac:dyDescent="0.2">
      <c r="A152" s="11">
        <v>-1.147981151859786</v>
      </c>
      <c r="B152" s="11">
        <v>1.2450358013401188</v>
      </c>
      <c r="C152" s="11">
        <v>-0.51184557712078271</v>
      </c>
      <c r="D152" s="11">
        <v>-1.0958086169234229</v>
      </c>
      <c r="E152" s="11">
        <v>-0.9586861305997717</v>
      </c>
      <c r="F152">
        <v>0</v>
      </c>
      <c r="G152">
        <v>0</v>
      </c>
      <c r="H152">
        <v>0</v>
      </c>
      <c r="I152">
        <v>0</v>
      </c>
      <c r="J152" s="11">
        <v>5348</v>
      </c>
    </row>
    <row r="153" spans="1:10" x14ac:dyDescent="0.2">
      <c r="A153" s="11">
        <v>-1.147981151859786</v>
      </c>
      <c r="B153" s="11">
        <v>1.0953833010324527</v>
      </c>
      <c r="C153" s="11">
        <v>-0.51184557712078271</v>
      </c>
      <c r="D153" s="11">
        <v>-0.99017756041288485</v>
      </c>
      <c r="E153" s="11">
        <v>-0.9586861305997717</v>
      </c>
      <c r="F153">
        <v>0</v>
      </c>
      <c r="G153">
        <v>0</v>
      </c>
      <c r="H153">
        <v>0</v>
      </c>
      <c r="I153">
        <v>0</v>
      </c>
      <c r="J153" s="11">
        <v>6338</v>
      </c>
    </row>
    <row r="154" spans="1:10" x14ac:dyDescent="0.2">
      <c r="A154" s="11">
        <v>-1.147981151859786</v>
      </c>
      <c r="B154" s="11">
        <v>1.0953833010324527</v>
      </c>
      <c r="C154" s="11">
        <v>-0.51184557712078271</v>
      </c>
      <c r="D154" s="11">
        <v>-1.0381916770085839</v>
      </c>
      <c r="E154" s="11">
        <v>-0.9586861305997717</v>
      </c>
      <c r="F154">
        <v>0</v>
      </c>
      <c r="G154">
        <v>0</v>
      </c>
      <c r="H154">
        <v>0</v>
      </c>
      <c r="I154">
        <v>0</v>
      </c>
      <c r="J154" s="11">
        <v>6488</v>
      </c>
    </row>
    <row r="155" spans="1:10" x14ac:dyDescent="0.2">
      <c r="A155" s="11">
        <v>-1.147981151859786</v>
      </c>
      <c r="B155" s="11">
        <v>0.94573080072478677</v>
      </c>
      <c r="C155" s="11">
        <v>-0.51184557712078271</v>
      </c>
      <c r="D155" s="11">
        <v>-0.52924204109417339</v>
      </c>
      <c r="E155" s="11">
        <v>-0.9586861305997717</v>
      </c>
      <c r="F155">
        <v>0</v>
      </c>
      <c r="G155">
        <v>0</v>
      </c>
      <c r="H155">
        <v>0</v>
      </c>
      <c r="I155">
        <v>0</v>
      </c>
      <c r="J155" s="11">
        <v>6918</v>
      </c>
    </row>
    <row r="156" spans="1:10" x14ac:dyDescent="0.2">
      <c r="A156" s="11">
        <v>-1.147981151859786</v>
      </c>
      <c r="B156" s="11">
        <v>0.19746829918645692</v>
      </c>
      <c r="C156" s="11">
        <v>-0.51184557712078271</v>
      </c>
      <c r="D156" s="11">
        <v>-0.51003639445589366</v>
      </c>
      <c r="E156" s="11">
        <v>-0.9586861305997717</v>
      </c>
      <c r="F156">
        <v>0</v>
      </c>
      <c r="G156">
        <v>0</v>
      </c>
      <c r="H156">
        <v>0</v>
      </c>
      <c r="I156">
        <v>0</v>
      </c>
      <c r="J156" s="11">
        <v>7898</v>
      </c>
    </row>
    <row r="157" spans="1:10" x14ac:dyDescent="0.2">
      <c r="A157" s="11">
        <v>-1.147981151859786</v>
      </c>
      <c r="B157" s="11">
        <v>0.19746829918645692</v>
      </c>
      <c r="C157" s="11">
        <v>-0.51184557712078271</v>
      </c>
      <c r="D157" s="11">
        <v>1.0648266298830373</v>
      </c>
      <c r="E157" s="11">
        <v>-0.9586861305997717</v>
      </c>
      <c r="F157">
        <v>0</v>
      </c>
      <c r="G157">
        <v>0</v>
      </c>
      <c r="H157">
        <v>0</v>
      </c>
      <c r="I157">
        <v>0</v>
      </c>
      <c r="J157" s="11">
        <v>8778</v>
      </c>
    </row>
    <row r="158" spans="1:10" x14ac:dyDescent="0.2">
      <c r="A158" s="11">
        <v>-0.92312875856585919</v>
      </c>
      <c r="B158" s="11">
        <v>0.94573080072478677</v>
      </c>
      <c r="C158" s="11">
        <v>-0.51184557712078271</v>
      </c>
      <c r="D158" s="11">
        <v>-0.91143440919593832</v>
      </c>
      <c r="E158" s="11">
        <v>-0.78208227547955023</v>
      </c>
      <c r="F158">
        <v>0</v>
      </c>
      <c r="G158">
        <v>0</v>
      </c>
      <c r="H158">
        <v>0</v>
      </c>
      <c r="I158">
        <v>0</v>
      </c>
      <c r="J158" s="11">
        <v>6938</v>
      </c>
    </row>
    <row r="159" spans="1:10" x14ac:dyDescent="0.2">
      <c r="A159" s="11">
        <v>-0.92312875856585919</v>
      </c>
      <c r="B159" s="11">
        <v>0.94573080072478677</v>
      </c>
      <c r="C159" s="11">
        <v>-0.51184557712078271</v>
      </c>
      <c r="D159" s="11">
        <v>-0.85765859860875526</v>
      </c>
      <c r="E159" s="11">
        <v>-0.78208227547955023</v>
      </c>
      <c r="F159">
        <v>0</v>
      </c>
      <c r="G159">
        <v>0</v>
      </c>
      <c r="H159">
        <v>0</v>
      </c>
      <c r="I159">
        <v>0</v>
      </c>
      <c r="J159" s="11">
        <v>7198</v>
      </c>
    </row>
    <row r="160" spans="1:10" x14ac:dyDescent="0.2">
      <c r="A160" s="11">
        <v>-1.3166204468302312</v>
      </c>
      <c r="B160" s="11">
        <v>0.7960783004171208</v>
      </c>
      <c r="C160" s="11">
        <v>-0.51184557712078271</v>
      </c>
      <c r="D160" s="11">
        <v>-0.53884486441331314</v>
      </c>
      <c r="E160" s="11">
        <v>-0.42887456523910722</v>
      </c>
      <c r="F160">
        <v>0</v>
      </c>
      <c r="G160">
        <v>0</v>
      </c>
      <c r="H160">
        <v>0</v>
      </c>
      <c r="I160">
        <v>0</v>
      </c>
      <c r="J160" s="11">
        <v>7898</v>
      </c>
    </row>
    <row r="161" spans="1:10" x14ac:dyDescent="0.2">
      <c r="A161" s="11">
        <v>-1.3166204468302312</v>
      </c>
      <c r="B161" s="11">
        <v>2.4422558038014466</v>
      </c>
      <c r="C161" s="11">
        <v>-0.51184557712078271</v>
      </c>
      <c r="D161" s="11">
        <v>-0.53884486441331314</v>
      </c>
      <c r="E161" s="11">
        <v>-0.42887456523910722</v>
      </c>
      <c r="F161">
        <v>0</v>
      </c>
      <c r="G161">
        <v>0</v>
      </c>
      <c r="H161">
        <v>0</v>
      </c>
      <c r="I161">
        <v>0</v>
      </c>
      <c r="J161" s="11">
        <v>7788</v>
      </c>
    </row>
    <row r="162" spans="1:10" x14ac:dyDescent="0.2">
      <c r="A162" s="11">
        <v>-0.92312875856585919</v>
      </c>
      <c r="B162" s="11">
        <v>2.4422558038014466</v>
      </c>
      <c r="C162" s="11">
        <v>-0.51184557712078271</v>
      </c>
      <c r="D162" s="11">
        <v>-0.88646706856617474</v>
      </c>
      <c r="E162" s="11">
        <v>-0.78208227547955023</v>
      </c>
      <c r="F162">
        <v>0</v>
      </c>
      <c r="G162">
        <v>0</v>
      </c>
      <c r="H162">
        <v>0</v>
      </c>
      <c r="I162">
        <v>0</v>
      </c>
      <c r="J162" s="11">
        <v>7738</v>
      </c>
    </row>
    <row r="163" spans="1:10" x14ac:dyDescent="0.2">
      <c r="A163" s="11">
        <v>-0.92312875856585919</v>
      </c>
      <c r="B163" s="11">
        <v>0.49677329980178886</v>
      </c>
      <c r="C163" s="11">
        <v>-0.51184557712078271</v>
      </c>
      <c r="D163" s="11">
        <v>-0.83269125797899179</v>
      </c>
      <c r="E163" s="11">
        <v>-0.78208227547955023</v>
      </c>
      <c r="F163">
        <v>0</v>
      </c>
      <c r="G163">
        <v>0</v>
      </c>
      <c r="H163">
        <v>0</v>
      </c>
      <c r="I163">
        <v>0</v>
      </c>
      <c r="J163" s="11">
        <v>8358</v>
      </c>
    </row>
    <row r="164" spans="1:10" x14ac:dyDescent="0.2">
      <c r="A164" s="11">
        <v>-0.92312875856585919</v>
      </c>
      <c r="B164" s="11">
        <v>0.49677329980178886</v>
      </c>
      <c r="C164" s="11">
        <v>-0.51184557712078271</v>
      </c>
      <c r="D164" s="11">
        <v>-0.79812109403008835</v>
      </c>
      <c r="E164" s="11">
        <v>-0.78208227547955023</v>
      </c>
      <c r="F164">
        <v>0</v>
      </c>
      <c r="G164">
        <v>0</v>
      </c>
      <c r="H164">
        <v>0</v>
      </c>
      <c r="I164">
        <v>0</v>
      </c>
      <c r="J164" s="11">
        <v>9258</v>
      </c>
    </row>
    <row r="165" spans="1:10" x14ac:dyDescent="0.2">
      <c r="A165" s="11">
        <v>-0.92312875856585919</v>
      </c>
      <c r="B165" s="11">
        <v>0.49677329980178886</v>
      </c>
      <c r="C165" s="11">
        <v>-0.71583749607049274</v>
      </c>
      <c r="D165" s="11">
        <v>-0.74242471877907745</v>
      </c>
      <c r="E165" s="11">
        <v>-0.78208227547955023</v>
      </c>
      <c r="F165">
        <v>0</v>
      </c>
      <c r="G165">
        <v>0</v>
      </c>
      <c r="H165">
        <v>0</v>
      </c>
      <c r="I165">
        <v>0</v>
      </c>
      <c r="J165" s="11">
        <v>8058</v>
      </c>
    </row>
    <row r="166" spans="1:10" x14ac:dyDescent="0.2">
      <c r="A166" s="11">
        <v>-0.92312875856585919</v>
      </c>
      <c r="B166" s="11">
        <v>0.49677329980178886</v>
      </c>
      <c r="C166" s="11">
        <v>-0.71583749607049274</v>
      </c>
      <c r="D166" s="11">
        <v>-0.67520495554509863</v>
      </c>
      <c r="E166" s="11">
        <v>-0.78208227547955023</v>
      </c>
      <c r="F166">
        <v>0</v>
      </c>
      <c r="G166">
        <v>0</v>
      </c>
      <c r="H166">
        <v>0</v>
      </c>
      <c r="I166">
        <v>0</v>
      </c>
      <c r="J166" s="11">
        <v>8238</v>
      </c>
    </row>
    <row r="167" spans="1:10" x14ac:dyDescent="0.2">
      <c r="A167" s="11">
        <v>0.25734630622725646</v>
      </c>
      <c r="B167" s="11">
        <v>-0.25148920173654099</v>
      </c>
      <c r="C167" s="11">
        <v>-0.71583749607049274</v>
      </c>
      <c r="D167" s="11">
        <v>-0.55805051105159276</v>
      </c>
      <c r="E167" s="11">
        <v>-0.78208227547955023</v>
      </c>
      <c r="F167">
        <v>0</v>
      </c>
      <c r="G167">
        <v>0</v>
      </c>
      <c r="H167">
        <v>0</v>
      </c>
      <c r="I167">
        <v>0</v>
      </c>
      <c r="J167" s="11">
        <v>9298</v>
      </c>
    </row>
    <row r="168" spans="1:10" x14ac:dyDescent="0.2">
      <c r="A168" s="11">
        <v>0.25734630622725646</v>
      </c>
      <c r="B168" s="11">
        <v>-0.25148920173654099</v>
      </c>
      <c r="C168" s="11">
        <v>-0.71583749607049274</v>
      </c>
      <c r="D168" s="11">
        <v>-0.49083074781761404</v>
      </c>
      <c r="E168" s="11">
        <v>-0.78208227547955023</v>
      </c>
      <c r="F168">
        <v>0</v>
      </c>
      <c r="G168">
        <v>0</v>
      </c>
      <c r="H168">
        <v>0</v>
      </c>
      <c r="I168">
        <v>0</v>
      </c>
      <c r="J168" s="11">
        <v>9538</v>
      </c>
    </row>
    <row r="169" spans="1:10" x14ac:dyDescent="0.2">
      <c r="A169" s="11">
        <v>0.36977250287421987</v>
      </c>
      <c r="B169" s="11">
        <v>-0.10183670142887503</v>
      </c>
      <c r="C169" s="11">
        <v>-5.2863759483935777E-2</v>
      </c>
      <c r="D169" s="11">
        <v>-2.9895228498902499E-2</v>
      </c>
      <c r="E169" s="11">
        <v>0.6307485654822218</v>
      </c>
      <c r="F169">
        <v>0</v>
      </c>
      <c r="G169">
        <v>0</v>
      </c>
      <c r="H169">
        <v>0</v>
      </c>
      <c r="I169">
        <v>0</v>
      </c>
      <c r="J169" s="11">
        <v>8449</v>
      </c>
    </row>
    <row r="170" spans="1:10" x14ac:dyDescent="0.2">
      <c r="A170" s="11">
        <v>0.36977250287421987</v>
      </c>
      <c r="B170" s="11">
        <v>-0.10183670142887503</v>
      </c>
      <c r="C170" s="11">
        <v>-5.2863759483935777E-2</v>
      </c>
      <c r="D170" s="11">
        <v>-3.7577487154214356E-2</v>
      </c>
      <c r="E170" s="11">
        <v>0.6307485654822218</v>
      </c>
      <c r="F170">
        <v>0</v>
      </c>
      <c r="G170">
        <v>0</v>
      </c>
      <c r="H170">
        <v>0</v>
      </c>
      <c r="I170">
        <v>0</v>
      </c>
      <c r="J170" s="11">
        <v>9639</v>
      </c>
    </row>
    <row r="171" spans="1:10" x14ac:dyDescent="0.2">
      <c r="A171" s="11">
        <v>0.36977250287421987</v>
      </c>
      <c r="B171" s="11">
        <v>-0.10183670142887503</v>
      </c>
      <c r="C171" s="11">
        <v>-5.2863759483935777E-2</v>
      </c>
      <c r="D171" s="11">
        <v>-8.7690171967948847E-3</v>
      </c>
      <c r="E171" s="11">
        <v>0.6307485654822218</v>
      </c>
      <c r="F171">
        <v>0</v>
      </c>
      <c r="G171">
        <v>0</v>
      </c>
      <c r="H171">
        <v>0</v>
      </c>
      <c r="I171">
        <v>0</v>
      </c>
      <c r="J171" s="11">
        <v>9989</v>
      </c>
    </row>
    <row r="172" spans="1:10" x14ac:dyDescent="0.2">
      <c r="A172" s="11">
        <v>0.36977250287421987</v>
      </c>
      <c r="B172" s="11">
        <v>-0.10183670142887503</v>
      </c>
      <c r="C172" s="11">
        <v>-5.2863759483935777E-2</v>
      </c>
      <c r="D172" s="11">
        <v>0.2370632597731846</v>
      </c>
      <c r="E172" s="11">
        <v>0.6307485654822218</v>
      </c>
      <c r="F172">
        <v>0</v>
      </c>
      <c r="G172">
        <v>0</v>
      </c>
      <c r="H172">
        <v>0</v>
      </c>
      <c r="I172">
        <v>0</v>
      </c>
      <c r="J172" s="11">
        <v>11199</v>
      </c>
    </row>
    <row r="173" spans="1:10" x14ac:dyDescent="0.2">
      <c r="A173" s="11">
        <v>0.36977250287421987</v>
      </c>
      <c r="B173" s="11">
        <v>-0.10183670142887503</v>
      </c>
      <c r="C173" s="11">
        <v>-5.2863759483935777E-2</v>
      </c>
      <c r="D173" s="11">
        <v>0.30428302300716337</v>
      </c>
      <c r="E173" s="11">
        <v>0.6307485654822218</v>
      </c>
      <c r="F173">
        <v>0</v>
      </c>
      <c r="G173">
        <v>0</v>
      </c>
      <c r="H173">
        <v>0</v>
      </c>
      <c r="I173">
        <v>0</v>
      </c>
      <c r="J173" s="11">
        <v>11549</v>
      </c>
    </row>
    <row r="174" spans="1:10" x14ac:dyDescent="0.2">
      <c r="A174" s="11">
        <v>0.36977250287421987</v>
      </c>
      <c r="B174" s="11">
        <v>-0.10183670142887503</v>
      </c>
      <c r="C174" s="11">
        <v>-5.2863759483935777E-2</v>
      </c>
      <c r="D174" s="11">
        <v>0.80555040026626212</v>
      </c>
      <c r="E174" s="11">
        <v>0.6307485654822218</v>
      </c>
      <c r="F174">
        <v>1</v>
      </c>
      <c r="G174">
        <v>0</v>
      </c>
      <c r="H174">
        <v>0</v>
      </c>
      <c r="I174">
        <v>0</v>
      </c>
      <c r="J174" s="11">
        <v>17669</v>
      </c>
    </row>
    <row r="175" spans="1:10" x14ac:dyDescent="0.2">
      <c r="A175" s="11">
        <v>-0.30478467700756051</v>
      </c>
      <c r="B175" s="11">
        <v>0.49677329980178886</v>
      </c>
      <c r="C175" s="11">
        <v>0.62710930368176265</v>
      </c>
      <c r="D175" s="11">
        <v>-0.44089606655808694</v>
      </c>
      <c r="E175" s="11">
        <v>-7.5666854998664212E-2</v>
      </c>
      <c r="F175">
        <v>0</v>
      </c>
      <c r="G175">
        <v>0</v>
      </c>
      <c r="H175">
        <v>0</v>
      </c>
      <c r="I175">
        <v>0</v>
      </c>
      <c r="J175" s="11">
        <v>8948</v>
      </c>
    </row>
    <row r="176" spans="1:10" x14ac:dyDescent="0.2">
      <c r="A176" s="11">
        <v>-0.83880911108063672</v>
      </c>
      <c r="B176" s="11">
        <v>0.34712079949412289</v>
      </c>
      <c r="C176" s="11">
        <v>0.62710930368176265</v>
      </c>
      <c r="D176" s="11">
        <v>-0.14512910832858039</v>
      </c>
      <c r="E176" s="11">
        <v>-0.42887456523910722</v>
      </c>
      <c r="F176">
        <v>0</v>
      </c>
      <c r="G176">
        <v>0</v>
      </c>
      <c r="H176">
        <v>0</v>
      </c>
      <c r="I176">
        <v>0</v>
      </c>
      <c r="J176" s="11">
        <v>10698</v>
      </c>
    </row>
    <row r="177" spans="1:10" x14ac:dyDescent="0.2">
      <c r="A177" s="11">
        <v>-0.30478467700756051</v>
      </c>
      <c r="B177" s="11">
        <v>0.19746829918645692</v>
      </c>
      <c r="C177" s="11">
        <v>0.62710930368176265</v>
      </c>
      <c r="D177" s="11">
        <v>-0.27188637614122607</v>
      </c>
      <c r="E177" s="11">
        <v>-7.5666854998664212E-2</v>
      </c>
      <c r="F177">
        <v>0</v>
      </c>
      <c r="G177">
        <v>0</v>
      </c>
      <c r="H177">
        <v>0</v>
      </c>
      <c r="I177">
        <v>0</v>
      </c>
      <c r="J177" s="11">
        <v>9988</v>
      </c>
    </row>
    <row r="178" spans="1:10" x14ac:dyDescent="0.2">
      <c r="A178" s="11">
        <v>-0.30478467700756051</v>
      </c>
      <c r="B178" s="11">
        <v>0.19746829918645692</v>
      </c>
      <c r="C178" s="11">
        <v>0.62710930368176265</v>
      </c>
      <c r="D178" s="11">
        <v>-0.27188637614122607</v>
      </c>
      <c r="E178" s="11">
        <v>-7.5666854998664212E-2</v>
      </c>
      <c r="F178">
        <v>0</v>
      </c>
      <c r="G178">
        <v>0</v>
      </c>
      <c r="H178">
        <v>0</v>
      </c>
      <c r="I178">
        <v>0</v>
      </c>
      <c r="J178" s="11">
        <v>10898</v>
      </c>
    </row>
    <row r="179" spans="1:10" x14ac:dyDescent="0.2">
      <c r="A179" s="11">
        <v>-0.30478467700756051</v>
      </c>
      <c r="B179" s="11">
        <v>0.19746829918645692</v>
      </c>
      <c r="C179" s="11">
        <v>0.62710930368176265</v>
      </c>
      <c r="D179" s="11">
        <v>-0.18738153093279561</v>
      </c>
      <c r="E179" s="11">
        <v>-7.5666854998664212E-2</v>
      </c>
      <c r="F179">
        <v>0</v>
      </c>
      <c r="G179">
        <v>0</v>
      </c>
      <c r="H179">
        <v>0</v>
      </c>
      <c r="I179">
        <v>0</v>
      </c>
      <c r="J179" s="11">
        <v>11248</v>
      </c>
    </row>
    <row r="180" spans="1:10" x14ac:dyDescent="0.2">
      <c r="A180" s="11">
        <v>1.6345672151525581</v>
      </c>
      <c r="B180" s="11">
        <v>-0.99975170327487084</v>
      </c>
      <c r="C180" s="11">
        <v>0.71210593657747501</v>
      </c>
      <c r="D180" s="11">
        <v>0.80747096493009018</v>
      </c>
      <c r="E180" s="11">
        <v>1.3665979618164781</v>
      </c>
      <c r="F180">
        <v>0</v>
      </c>
      <c r="G180">
        <v>0</v>
      </c>
      <c r="H180">
        <v>0</v>
      </c>
      <c r="I180">
        <v>0</v>
      </c>
      <c r="J180" s="11">
        <v>16558</v>
      </c>
    </row>
    <row r="181" spans="1:10" x14ac:dyDescent="0.2">
      <c r="A181" s="11">
        <v>1.6345672151525581</v>
      </c>
      <c r="B181" s="11">
        <v>-0.99975170327487084</v>
      </c>
      <c r="C181" s="11">
        <v>0.71210593657747501</v>
      </c>
      <c r="D181" s="11">
        <v>0.88429355148320876</v>
      </c>
      <c r="E181" s="11">
        <v>1.3665979618164781</v>
      </c>
      <c r="F181">
        <v>0</v>
      </c>
      <c r="G181">
        <v>0</v>
      </c>
      <c r="H181">
        <v>0</v>
      </c>
      <c r="I181">
        <v>0</v>
      </c>
      <c r="J181" s="11">
        <v>15998</v>
      </c>
    </row>
    <row r="182" spans="1:10" x14ac:dyDescent="0.2">
      <c r="A182" s="11">
        <v>1.4940344693438539</v>
      </c>
      <c r="B182" s="11">
        <v>-0.99975170327487084</v>
      </c>
      <c r="C182" s="11">
        <v>0.98409516184375334</v>
      </c>
      <c r="D182" s="11">
        <v>1.1051584878234246</v>
      </c>
      <c r="E182" s="11">
        <v>1.3665979618164781</v>
      </c>
      <c r="F182">
        <v>0</v>
      </c>
      <c r="G182">
        <v>0</v>
      </c>
      <c r="H182">
        <v>0</v>
      </c>
      <c r="I182">
        <v>0</v>
      </c>
      <c r="J182" s="11">
        <v>15690</v>
      </c>
    </row>
    <row r="183" spans="1:10" x14ac:dyDescent="0.2">
      <c r="A183" s="11">
        <v>1.4940344693438539</v>
      </c>
      <c r="B183" s="11">
        <v>-0.99975170327487084</v>
      </c>
      <c r="C183" s="11">
        <v>0.98409516184375334</v>
      </c>
      <c r="D183" s="11">
        <v>1.1435697810999839</v>
      </c>
      <c r="E183" s="11">
        <v>1.0722582032827757</v>
      </c>
      <c r="F183">
        <v>0</v>
      </c>
      <c r="G183">
        <v>0</v>
      </c>
      <c r="H183">
        <v>0</v>
      </c>
      <c r="I183">
        <v>0</v>
      </c>
      <c r="J183" s="11">
        <v>15750</v>
      </c>
    </row>
    <row r="184" spans="1:10" x14ac:dyDescent="0.2">
      <c r="A184" s="11">
        <v>-1.4290466434771945</v>
      </c>
      <c r="B184" s="11">
        <v>2.2926033034937805</v>
      </c>
      <c r="C184" s="11">
        <v>-0.2398563518545043</v>
      </c>
      <c r="D184" s="11">
        <v>-0.56573276970690467</v>
      </c>
      <c r="E184" s="11">
        <v>-0.81151625133292049</v>
      </c>
      <c r="F184">
        <v>0</v>
      </c>
      <c r="G184">
        <v>0</v>
      </c>
      <c r="H184">
        <v>0</v>
      </c>
      <c r="I184">
        <v>0</v>
      </c>
      <c r="J184" s="11">
        <v>7775</v>
      </c>
    </row>
    <row r="185" spans="1:10" x14ac:dyDescent="0.2">
      <c r="A185" s="11">
        <v>-0.5015305211397465</v>
      </c>
      <c r="B185" s="11">
        <v>0.49677329980178886</v>
      </c>
      <c r="C185" s="11">
        <v>-0.2398563518545043</v>
      </c>
      <c r="D185" s="11">
        <v>-0.66560213222595888</v>
      </c>
      <c r="E185" s="11">
        <v>-0.45830854109247748</v>
      </c>
      <c r="F185">
        <v>0</v>
      </c>
      <c r="G185">
        <v>0</v>
      </c>
      <c r="H185">
        <v>0</v>
      </c>
      <c r="I185">
        <v>0</v>
      </c>
      <c r="J185" s="11">
        <v>7975</v>
      </c>
    </row>
    <row r="186" spans="1:10" x14ac:dyDescent="0.2">
      <c r="A186" s="11">
        <v>-1.4290466434771945</v>
      </c>
      <c r="B186" s="11">
        <v>2.2926033034937805</v>
      </c>
      <c r="C186" s="11">
        <v>-0.2398563518545043</v>
      </c>
      <c r="D186" s="11">
        <v>-0.55997107571542082</v>
      </c>
      <c r="E186" s="11">
        <v>-0.81151625133292049</v>
      </c>
      <c r="F186">
        <v>0</v>
      </c>
      <c r="G186">
        <v>0</v>
      </c>
      <c r="H186">
        <v>0</v>
      </c>
      <c r="I186">
        <v>0</v>
      </c>
      <c r="J186" s="11">
        <v>7995</v>
      </c>
    </row>
    <row r="187" spans="1:10" x14ac:dyDescent="0.2">
      <c r="A187" s="11">
        <v>-0.5015305211397465</v>
      </c>
      <c r="B187" s="11">
        <v>0.49677329980178886</v>
      </c>
      <c r="C187" s="11">
        <v>-0.2398563518545043</v>
      </c>
      <c r="D187" s="11">
        <v>-0.65984043823447491</v>
      </c>
      <c r="E187" s="11">
        <v>-0.45830854109247748</v>
      </c>
      <c r="F187">
        <v>0</v>
      </c>
      <c r="G187">
        <v>0</v>
      </c>
      <c r="H187">
        <v>0</v>
      </c>
      <c r="I187">
        <v>0</v>
      </c>
      <c r="J187" s="11">
        <v>8195</v>
      </c>
    </row>
    <row r="188" spans="1:10" x14ac:dyDescent="0.2">
      <c r="A188" s="11">
        <v>-0.5015305211397465</v>
      </c>
      <c r="B188" s="11">
        <v>0.49677329980178886</v>
      </c>
      <c r="C188" s="11">
        <v>-0.2398563518545043</v>
      </c>
      <c r="D188" s="11">
        <v>-0.53884486441331314</v>
      </c>
      <c r="E188" s="11">
        <v>-0.45830854109247748</v>
      </c>
      <c r="F188">
        <v>0</v>
      </c>
      <c r="G188">
        <v>0</v>
      </c>
      <c r="H188">
        <v>0</v>
      </c>
      <c r="I188">
        <v>0</v>
      </c>
      <c r="J188" s="11">
        <v>8495</v>
      </c>
    </row>
    <row r="189" spans="1:10" x14ac:dyDescent="0.2">
      <c r="A189" s="11">
        <v>-0.97934185688934094</v>
      </c>
      <c r="B189" s="11">
        <v>1.6939933022631166</v>
      </c>
      <c r="C189" s="11">
        <v>-0.2398563518545043</v>
      </c>
      <c r="D189" s="11">
        <v>-0.45434001920488271</v>
      </c>
      <c r="E189" s="11">
        <v>-0.81151625133292049</v>
      </c>
      <c r="F189">
        <v>0</v>
      </c>
      <c r="G189">
        <v>0</v>
      </c>
      <c r="H189">
        <v>0</v>
      </c>
      <c r="I189">
        <v>0</v>
      </c>
      <c r="J189" s="11">
        <v>9495</v>
      </c>
    </row>
    <row r="190" spans="1:10" x14ac:dyDescent="0.2">
      <c r="A190" s="11">
        <v>-7.9932283713633728E-2</v>
      </c>
      <c r="B190" s="11">
        <v>0.19746829918645692</v>
      </c>
      <c r="C190" s="11">
        <v>-0.2398563518545043</v>
      </c>
      <c r="D190" s="11">
        <v>-0.49083074781761404</v>
      </c>
      <c r="E190" s="11">
        <v>-0.45830854109247748</v>
      </c>
      <c r="F190">
        <v>0</v>
      </c>
      <c r="G190">
        <v>0</v>
      </c>
      <c r="H190">
        <v>0</v>
      </c>
      <c r="I190">
        <v>0</v>
      </c>
      <c r="J190" s="11">
        <v>9995</v>
      </c>
    </row>
    <row r="191" spans="1:10" x14ac:dyDescent="0.2">
      <c r="A191" s="11">
        <v>-0.36099777533104221</v>
      </c>
      <c r="B191" s="11">
        <v>-0.25148920173654099</v>
      </c>
      <c r="C191" s="11">
        <v>-0.71583749607049274</v>
      </c>
      <c r="D191" s="11">
        <v>-0.57917672235370043</v>
      </c>
      <c r="E191" s="11">
        <v>-0.45830854109247748</v>
      </c>
      <c r="F191">
        <v>1</v>
      </c>
      <c r="G191">
        <v>0</v>
      </c>
      <c r="H191">
        <v>0</v>
      </c>
      <c r="I191">
        <v>0</v>
      </c>
      <c r="J191" s="11">
        <v>11595</v>
      </c>
    </row>
    <row r="192" spans="1:10" x14ac:dyDescent="0.2">
      <c r="A192" s="11">
        <v>-0.36099777533104221</v>
      </c>
      <c r="B192" s="11">
        <v>-0.25148920173654099</v>
      </c>
      <c r="C192" s="11">
        <v>-0.71583749607049274</v>
      </c>
      <c r="D192" s="11">
        <v>-0.64255535626002325</v>
      </c>
      <c r="E192" s="11">
        <v>-0.45830854109247748</v>
      </c>
      <c r="F192">
        <v>0</v>
      </c>
      <c r="G192">
        <v>0</v>
      </c>
      <c r="H192">
        <v>0</v>
      </c>
      <c r="I192">
        <v>0</v>
      </c>
      <c r="J192" s="11">
        <v>9980</v>
      </c>
    </row>
    <row r="193" spans="1:10" x14ac:dyDescent="0.2">
      <c r="A193" s="11">
        <v>0.20113320790377476</v>
      </c>
      <c r="B193" s="11">
        <v>-0.99975170327487084</v>
      </c>
      <c r="C193" s="11">
        <v>0.28712277209891346</v>
      </c>
      <c r="D193" s="11">
        <v>0.20249309582428124</v>
      </c>
      <c r="E193" s="11">
        <v>0.33640880694851932</v>
      </c>
      <c r="F193">
        <v>0</v>
      </c>
      <c r="G193">
        <v>0</v>
      </c>
      <c r="H193">
        <v>0</v>
      </c>
      <c r="I193">
        <v>0</v>
      </c>
      <c r="J193" s="11">
        <v>13295</v>
      </c>
    </row>
    <row r="194" spans="1:10" x14ac:dyDescent="0.2">
      <c r="A194" s="11">
        <v>-0.97934185688934094</v>
      </c>
      <c r="B194" s="11">
        <v>1.0953833010324527</v>
      </c>
      <c r="C194" s="11">
        <v>0.28712277209891346</v>
      </c>
      <c r="D194" s="11">
        <v>4.5006793390388128E-2</v>
      </c>
      <c r="E194" s="11">
        <v>-0.81151625133292049</v>
      </c>
      <c r="F194">
        <v>0</v>
      </c>
      <c r="G194">
        <v>0</v>
      </c>
      <c r="H194">
        <v>0</v>
      </c>
      <c r="I194">
        <v>0</v>
      </c>
      <c r="J194" s="11">
        <v>13845</v>
      </c>
    </row>
    <row r="195" spans="1:10" x14ac:dyDescent="0.2">
      <c r="A195" s="11">
        <v>-0.41721087365452392</v>
      </c>
      <c r="B195" s="11">
        <v>4.7815798878790942E-2</v>
      </c>
      <c r="C195" s="11">
        <v>0.28712277209891346</v>
      </c>
      <c r="D195" s="11">
        <v>1.4277758769140692E-2</v>
      </c>
      <c r="E195" s="11">
        <v>-0.45830854109247748</v>
      </c>
      <c r="F195">
        <v>0</v>
      </c>
      <c r="G195">
        <v>0</v>
      </c>
      <c r="H195">
        <v>0</v>
      </c>
      <c r="I195">
        <v>0</v>
      </c>
      <c r="J195" s="11">
        <v>12290</v>
      </c>
    </row>
    <row r="196" spans="1:10" x14ac:dyDescent="0.2">
      <c r="A196" s="11">
        <v>0.31355940455073816</v>
      </c>
      <c r="B196" s="11">
        <v>-0.40114170204420696</v>
      </c>
      <c r="C196" s="11">
        <v>0.95009650868546802</v>
      </c>
      <c r="D196" s="11">
        <v>0.68455482644510035</v>
      </c>
      <c r="E196" s="11">
        <v>0.48357868621537053</v>
      </c>
      <c r="F196">
        <v>0</v>
      </c>
      <c r="G196">
        <v>0</v>
      </c>
      <c r="H196">
        <v>0</v>
      </c>
      <c r="I196">
        <v>0</v>
      </c>
      <c r="J196" s="11">
        <v>12940</v>
      </c>
    </row>
    <row r="197" spans="1:10" x14ac:dyDescent="0.2">
      <c r="A197" s="11">
        <v>0.31355940455073816</v>
      </c>
      <c r="B197" s="11">
        <v>-0.40114170204420696</v>
      </c>
      <c r="C197" s="11">
        <v>0.95009650868546802</v>
      </c>
      <c r="D197" s="11">
        <v>0.91886371543211209</v>
      </c>
      <c r="E197" s="11">
        <v>0.48357868621537053</v>
      </c>
      <c r="F197">
        <v>0</v>
      </c>
      <c r="G197">
        <v>0</v>
      </c>
      <c r="H197">
        <v>0</v>
      </c>
      <c r="I197">
        <v>0</v>
      </c>
      <c r="J197" s="11">
        <v>13415</v>
      </c>
    </row>
    <row r="198" spans="1:10" x14ac:dyDescent="0.2">
      <c r="A198" s="11">
        <v>0.31355940455073816</v>
      </c>
      <c r="B198" s="11">
        <v>-0.40114170204420696</v>
      </c>
      <c r="C198" s="11">
        <v>0.95009650868546802</v>
      </c>
      <c r="D198" s="11">
        <v>0.72872781371314355</v>
      </c>
      <c r="E198" s="11">
        <v>0.48357868621537053</v>
      </c>
      <c r="F198">
        <v>0</v>
      </c>
      <c r="G198">
        <v>0</v>
      </c>
      <c r="H198">
        <v>0</v>
      </c>
      <c r="I198">
        <v>0</v>
      </c>
      <c r="J198" s="11">
        <v>15985</v>
      </c>
    </row>
    <row r="199" spans="1:10" x14ac:dyDescent="0.2">
      <c r="A199" s="11">
        <v>0.31355940455073816</v>
      </c>
      <c r="B199" s="11">
        <v>-0.40114170204420696</v>
      </c>
      <c r="C199" s="11">
        <v>0.95009650868546802</v>
      </c>
      <c r="D199" s="11">
        <v>0.93422823274273581</v>
      </c>
      <c r="E199" s="11">
        <v>0.48357868621537053</v>
      </c>
      <c r="F199">
        <v>0</v>
      </c>
      <c r="G199">
        <v>0</v>
      </c>
      <c r="H199">
        <v>0</v>
      </c>
      <c r="I199">
        <v>0</v>
      </c>
      <c r="J199" s="11">
        <v>16515</v>
      </c>
    </row>
    <row r="200" spans="1:10" x14ac:dyDescent="0.2">
      <c r="A200" s="11">
        <v>1.662673764314299</v>
      </c>
      <c r="B200" s="11">
        <v>-1.2990567038902028</v>
      </c>
      <c r="C200" s="11">
        <v>0.95009650868546802</v>
      </c>
      <c r="D200" s="11">
        <v>0.93998992673421966</v>
      </c>
      <c r="E200" s="11">
        <v>0.15980495182829779</v>
      </c>
      <c r="F200">
        <v>0</v>
      </c>
      <c r="G200">
        <v>0</v>
      </c>
      <c r="H200">
        <v>0</v>
      </c>
      <c r="I200">
        <v>0</v>
      </c>
      <c r="J200" s="11">
        <v>18420</v>
      </c>
    </row>
    <row r="201" spans="1:10" x14ac:dyDescent="0.2">
      <c r="A201" s="11">
        <v>1.662673764314299</v>
      </c>
      <c r="B201" s="11">
        <v>-1.2990567038902028</v>
      </c>
      <c r="C201" s="11">
        <v>0.95009650868546802</v>
      </c>
      <c r="D201" s="11">
        <v>1.1550931690829518</v>
      </c>
      <c r="E201" s="11">
        <v>0.15980495182829779</v>
      </c>
      <c r="F201">
        <v>0</v>
      </c>
      <c r="G201">
        <v>0</v>
      </c>
      <c r="H201">
        <v>0</v>
      </c>
      <c r="I201">
        <v>0</v>
      </c>
      <c r="J201" s="11">
        <v>18950</v>
      </c>
    </row>
    <row r="202" spans="1:10" x14ac:dyDescent="0.2">
      <c r="A202" s="11">
        <v>0.31355940455073816</v>
      </c>
      <c r="B202" s="11">
        <v>-0.40114170204420696</v>
      </c>
      <c r="C202" s="11">
        <v>1.7660641844843057</v>
      </c>
      <c r="D202" s="11">
        <v>0.76137741299821893</v>
      </c>
      <c r="E202" s="11">
        <v>0.48357868621537053</v>
      </c>
      <c r="F202">
        <v>0</v>
      </c>
      <c r="G202">
        <v>0</v>
      </c>
      <c r="H202">
        <v>0</v>
      </c>
      <c r="I202">
        <v>0</v>
      </c>
      <c r="J202" s="11">
        <v>16845</v>
      </c>
    </row>
    <row r="203" spans="1:10" x14ac:dyDescent="0.2">
      <c r="A203" s="11">
        <v>1.6064606659908174</v>
      </c>
      <c r="B203" s="11">
        <v>-0.85009920296720487</v>
      </c>
      <c r="C203" s="11">
        <v>1.7660641844843057</v>
      </c>
      <c r="D203" s="11">
        <v>0.94767218538953157</v>
      </c>
      <c r="E203" s="11">
        <v>0.48357868621537053</v>
      </c>
      <c r="F203">
        <v>0</v>
      </c>
      <c r="G203">
        <v>0</v>
      </c>
      <c r="H203">
        <v>0</v>
      </c>
      <c r="I203">
        <v>0</v>
      </c>
      <c r="J203" s="11">
        <v>19045</v>
      </c>
    </row>
    <row r="204" spans="1:10" x14ac:dyDescent="0.2">
      <c r="A204" s="11">
        <v>0.87569038778555519</v>
      </c>
      <c r="B204" s="11">
        <v>-1.1494042035825369</v>
      </c>
      <c r="C204" s="11">
        <v>1.7660641844843057</v>
      </c>
      <c r="D204" s="11">
        <v>0.87661129282789685</v>
      </c>
      <c r="E204" s="11">
        <v>1.4254659135232186</v>
      </c>
      <c r="F204">
        <v>0</v>
      </c>
      <c r="G204">
        <v>0</v>
      </c>
      <c r="H204">
        <v>0</v>
      </c>
      <c r="I204">
        <v>0</v>
      </c>
      <c r="J204" s="11">
        <v>21485</v>
      </c>
    </row>
    <row r="205" spans="1:10" x14ac:dyDescent="0.2">
      <c r="A205" s="11">
        <v>8.8707011256811366E-2</v>
      </c>
      <c r="B205" s="11">
        <v>-0.55079420235187293</v>
      </c>
      <c r="C205" s="11">
        <v>1.7660641844843057</v>
      </c>
      <c r="D205" s="11">
        <v>1.2703270489126297</v>
      </c>
      <c r="E205" s="11">
        <v>0.60131458962885154</v>
      </c>
      <c r="F205">
        <v>0</v>
      </c>
      <c r="G205">
        <v>0</v>
      </c>
      <c r="H205">
        <v>0</v>
      </c>
      <c r="I205">
        <v>0</v>
      </c>
      <c r="J205" s="11">
        <v>22470</v>
      </c>
    </row>
    <row r="206" spans="1:10" x14ac:dyDescent="0.2">
      <c r="A206" s="11">
        <v>0.31355940455073816</v>
      </c>
      <c r="B206" s="11">
        <v>-0.85009920296720487</v>
      </c>
      <c r="C206" s="11">
        <v>1.7660641844843057</v>
      </c>
      <c r="D206" s="11">
        <v>0.97263952601929515</v>
      </c>
      <c r="E206" s="11">
        <v>0.48357868621537053</v>
      </c>
      <c r="F206">
        <v>0</v>
      </c>
      <c r="G206">
        <v>0</v>
      </c>
      <c r="H206">
        <v>0</v>
      </c>
      <c r="I206">
        <v>0</v>
      </c>
      <c r="J206" s="11">
        <v>22625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7"/>
  <sheetViews>
    <sheetView tabSelected="1" workbookViewId="0">
      <selection activeCell="F9" sqref="F9"/>
    </sheetView>
  </sheetViews>
  <sheetFormatPr defaultRowHeight="14.25" x14ac:dyDescent="0.2"/>
  <cols>
    <col min="1" max="1" width="22.75" bestFit="1" customWidth="1"/>
    <col min="2" max="2" width="13.75" bestFit="1" customWidth="1"/>
    <col min="3" max="3" width="13.5" bestFit="1" customWidth="1"/>
    <col min="4" max="4" width="17.625" bestFit="1" customWidth="1"/>
    <col min="5" max="5" width="11.875" bestFit="1" customWidth="1"/>
    <col min="6" max="6" width="20.875" bestFit="1" customWidth="1"/>
    <col min="7" max="7" width="11.875" bestFit="1" customWidth="1"/>
    <col min="8" max="8" width="12.5" bestFit="1" customWidth="1"/>
    <col min="9" max="9" width="11.875" bestFit="1" customWidth="1"/>
    <col min="10" max="10" width="11" bestFit="1" customWidth="1"/>
  </cols>
  <sheetData>
    <row r="1" spans="1:11" x14ac:dyDescent="0.2">
      <c r="A1" t="s">
        <v>327</v>
      </c>
    </row>
    <row r="2" spans="1:11" ht="15" thickBot="1" x14ac:dyDescent="0.25">
      <c r="F2" s="63" t="s">
        <v>389</v>
      </c>
      <c r="G2" s="63"/>
      <c r="H2" s="63"/>
      <c r="I2" s="63"/>
      <c r="J2" s="63"/>
      <c r="K2" s="63"/>
    </row>
    <row r="3" spans="1:11" x14ac:dyDescent="0.2">
      <c r="A3" s="23" t="s">
        <v>328</v>
      </c>
      <c r="B3" s="23"/>
    </row>
    <row r="4" spans="1:11" x14ac:dyDescent="0.2">
      <c r="A4" s="12" t="s">
        <v>329</v>
      </c>
      <c r="B4" s="12">
        <v>0.55374201962818459</v>
      </c>
    </row>
    <row r="5" spans="1:11" ht="15" x14ac:dyDescent="0.25">
      <c r="A5" s="12" t="s">
        <v>330</v>
      </c>
      <c r="B5" s="12">
        <v>0.30663022430190079</v>
      </c>
      <c r="C5" s="66" t="s">
        <v>394</v>
      </c>
      <c r="D5" s="66"/>
      <c r="E5" s="66"/>
      <c r="F5" s="66"/>
      <c r="G5" s="66"/>
    </row>
    <row r="6" spans="1:11" x14ac:dyDescent="0.2">
      <c r="A6" s="12" t="s">
        <v>331</v>
      </c>
      <c r="B6" s="12">
        <v>0.27322737631422322</v>
      </c>
    </row>
    <row r="7" spans="1:11" x14ac:dyDescent="0.2">
      <c r="A7" s="12" t="s">
        <v>332</v>
      </c>
      <c r="B7" s="12">
        <v>13186.792303000124</v>
      </c>
    </row>
    <row r="8" spans="1:11" ht="15" thickBot="1" x14ac:dyDescent="0.25">
      <c r="A8" s="13" t="s">
        <v>333</v>
      </c>
      <c r="B8" s="13">
        <v>205</v>
      </c>
    </row>
    <row r="10" spans="1:11" ht="15" thickBot="1" x14ac:dyDescent="0.25">
      <c r="A10" t="s">
        <v>334</v>
      </c>
    </row>
    <row r="11" spans="1:11" x14ac:dyDescent="0.2">
      <c r="A11" s="14"/>
      <c r="B11" s="14" t="s">
        <v>338</v>
      </c>
      <c r="C11" s="14" t="s">
        <v>339</v>
      </c>
      <c r="D11" s="14" t="s">
        <v>340</v>
      </c>
      <c r="E11" s="14" t="s">
        <v>341</v>
      </c>
      <c r="F11" s="14" t="s">
        <v>342</v>
      </c>
    </row>
    <row r="12" spans="1:11" x14ac:dyDescent="0.2">
      <c r="A12" s="12" t="s">
        <v>335</v>
      </c>
      <c r="B12" s="12">
        <v>9</v>
      </c>
      <c r="C12" s="12">
        <v>15072471012.161083</v>
      </c>
      <c r="D12" s="12">
        <v>1674719001.3512316</v>
      </c>
      <c r="E12" s="12">
        <v>9.6308277615269233</v>
      </c>
      <c r="F12" s="12">
        <v>3.9979684919067285E-12</v>
      </c>
    </row>
    <row r="13" spans="1:11" x14ac:dyDescent="0.2">
      <c r="A13" s="12" t="s">
        <v>336</v>
      </c>
      <c r="B13" s="12">
        <v>196</v>
      </c>
      <c r="C13" s="12">
        <v>34082732283.522808</v>
      </c>
      <c r="D13" s="12">
        <v>173891491.24246332</v>
      </c>
      <c r="E13" s="12"/>
      <c r="F13" s="12"/>
    </row>
    <row r="14" spans="1:11" ht="15" thickBot="1" x14ac:dyDescent="0.25">
      <c r="A14" s="13" t="s">
        <v>337</v>
      </c>
      <c r="B14" s="13">
        <v>205</v>
      </c>
      <c r="C14" s="13">
        <v>49155203295.683891</v>
      </c>
      <c r="D14" s="13"/>
      <c r="E14" s="13"/>
      <c r="F14" s="13"/>
    </row>
    <row r="15" spans="1:11" ht="15" thickBot="1" x14ac:dyDescent="0.25"/>
    <row r="16" spans="1:11" x14ac:dyDescent="0.2">
      <c r="A16" s="14"/>
      <c r="B16" s="14" t="s">
        <v>343</v>
      </c>
      <c r="C16" s="14" t="s">
        <v>332</v>
      </c>
      <c r="D16" s="14" t="s">
        <v>344</v>
      </c>
      <c r="E16" s="14" t="s">
        <v>345</v>
      </c>
      <c r="F16" s="14" t="s">
        <v>346</v>
      </c>
      <c r="G16" s="14" t="s">
        <v>347</v>
      </c>
      <c r="H16" s="14" t="s">
        <v>348</v>
      </c>
      <c r="I16" s="14" t="s">
        <v>349</v>
      </c>
    </row>
    <row r="17" spans="1:10" x14ac:dyDescent="0.2">
      <c r="A17" s="12" t="s">
        <v>390</v>
      </c>
      <c r="B17" s="12">
        <v>0</v>
      </c>
      <c r="C17" s="12" t="e">
        <v>#N/A</v>
      </c>
      <c r="D17" s="12" t="e">
        <v>#N/A</v>
      </c>
      <c r="E17" s="12" t="e">
        <v>#N/A</v>
      </c>
      <c r="F17" s="12" t="e">
        <v>#N/A</v>
      </c>
      <c r="G17" s="12" t="e">
        <v>#N/A</v>
      </c>
      <c r="H17" s="12" t="e">
        <v>#N/A</v>
      </c>
      <c r="I17" s="12" t="e">
        <v>#N/A</v>
      </c>
    </row>
    <row r="18" spans="1:10" x14ac:dyDescent="0.2">
      <c r="A18" s="12" t="s">
        <v>391</v>
      </c>
      <c r="B18" s="12">
        <v>4517.8855923028186</v>
      </c>
      <c r="C18" s="12">
        <v>2443.4546181943792</v>
      </c>
      <c r="D18" s="12">
        <v>1.8489746274237602</v>
      </c>
      <c r="E18" s="41">
        <v>6.5967567169932323E-2</v>
      </c>
      <c r="F18" s="12">
        <v>-300.95198349880047</v>
      </c>
      <c r="G18" s="12">
        <v>9336.7231681044377</v>
      </c>
      <c r="H18" s="12">
        <v>-300.95198349880047</v>
      </c>
      <c r="I18" s="12">
        <v>9336.7231681044377</v>
      </c>
      <c r="J18" t="s">
        <v>392</v>
      </c>
    </row>
    <row r="19" spans="1:10" x14ac:dyDescent="0.2">
      <c r="A19" s="12" t="s">
        <v>313</v>
      </c>
      <c r="B19" s="12">
        <v>1434.135169600816</v>
      </c>
      <c r="C19" s="12">
        <v>2061.7337682394214</v>
      </c>
      <c r="D19" s="12">
        <v>0.69559668260440277</v>
      </c>
      <c r="E19" s="41">
        <v>0.48750536582251869</v>
      </c>
      <c r="F19" s="12">
        <v>-2631.8949828367595</v>
      </c>
      <c r="G19" s="12">
        <v>5500.1653220383914</v>
      </c>
      <c r="H19" s="12">
        <v>-2631.8949828367595</v>
      </c>
      <c r="I19" s="12">
        <v>5500.1653220383914</v>
      </c>
      <c r="J19" t="s">
        <v>392</v>
      </c>
    </row>
    <row r="20" spans="1:10" x14ac:dyDescent="0.2">
      <c r="A20" s="12" t="s">
        <v>293</v>
      </c>
      <c r="B20" s="12">
        <v>3382.2615296855033</v>
      </c>
      <c r="C20" s="12">
        <v>1920.9569399009893</v>
      </c>
      <c r="D20" s="12">
        <v>1.7607169944474825</v>
      </c>
      <c r="E20" s="41">
        <v>7.984586891232362E-2</v>
      </c>
      <c r="F20" s="12">
        <v>-406.13683653100907</v>
      </c>
      <c r="G20" s="12">
        <v>7170.6598959020157</v>
      </c>
      <c r="H20" s="12">
        <v>-406.13683653100907</v>
      </c>
      <c r="I20" s="12">
        <v>7170.6598959020157</v>
      </c>
      <c r="J20" t="s">
        <v>392</v>
      </c>
    </row>
    <row r="21" spans="1:10" x14ac:dyDescent="0.2">
      <c r="A21" s="12" t="s">
        <v>297</v>
      </c>
      <c r="B21" s="12">
        <v>-692.45003319600994</v>
      </c>
      <c r="C21" s="12">
        <v>3269.9199767912264</v>
      </c>
      <c r="D21" s="12">
        <v>-0.21176360220151669</v>
      </c>
      <c r="E21" s="41">
        <v>0.83251150545027952</v>
      </c>
      <c r="F21" s="12">
        <v>-7141.194010962171</v>
      </c>
      <c r="G21" s="12">
        <v>5756.2939445701513</v>
      </c>
      <c r="H21" s="12">
        <v>-7141.194010962171</v>
      </c>
      <c r="I21" s="12">
        <v>5756.2939445701513</v>
      </c>
      <c r="J21" t="s">
        <v>392</v>
      </c>
    </row>
    <row r="22" spans="1:10" x14ac:dyDescent="0.2">
      <c r="A22" s="12" t="s">
        <v>298</v>
      </c>
      <c r="B22" s="12">
        <v>671.3528413265899</v>
      </c>
      <c r="C22" s="12">
        <v>2411.2577341523074</v>
      </c>
      <c r="D22" s="12">
        <v>0.27842433922253779</v>
      </c>
      <c r="E22" s="41">
        <v>0.78098015118303155</v>
      </c>
      <c r="F22" s="12">
        <v>-4083.9879322465863</v>
      </c>
      <c r="G22" s="12">
        <v>5426.6936148997665</v>
      </c>
      <c r="H22" s="12">
        <v>-4083.9879322465863</v>
      </c>
      <c r="I22" s="12">
        <v>5426.6936148997665</v>
      </c>
      <c r="J22" t="s">
        <v>392</v>
      </c>
    </row>
    <row r="23" spans="1:10" x14ac:dyDescent="0.2">
      <c r="A23" s="12" t="s">
        <v>275</v>
      </c>
      <c r="B23" s="12">
        <v>19182.958126499721</v>
      </c>
      <c r="C23" s="12">
        <v>6079.6251570373979</v>
      </c>
      <c r="D23" s="12">
        <v>3.155286326212845</v>
      </c>
      <c r="E23" s="64">
        <v>1.8561792950043477E-3</v>
      </c>
      <c r="F23" s="12">
        <v>7193.0787420527104</v>
      </c>
      <c r="G23" s="12">
        <v>31172.837510946731</v>
      </c>
      <c r="H23" s="12">
        <v>7193.0787420527104</v>
      </c>
      <c r="I23" s="12">
        <v>31172.837510946731</v>
      </c>
      <c r="J23" t="s">
        <v>393</v>
      </c>
    </row>
    <row r="24" spans="1:10" x14ac:dyDescent="0.2">
      <c r="A24" s="12" t="s">
        <v>283</v>
      </c>
      <c r="B24" s="12">
        <v>-1225.0532284481253</v>
      </c>
      <c r="C24" s="12">
        <v>15342.993476217913</v>
      </c>
      <c r="D24" s="12">
        <v>-7.9844473006326536E-2</v>
      </c>
      <c r="E24" s="41">
        <v>0.93644241661669203</v>
      </c>
      <c r="F24" s="12">
        <v>-31483.603126589245</v>
      </c>
      <c r="G24" s="12">
        <v>29033.496669692991</v>
      </c>
      <c r="H24" s="12">
        <v>-31483.603126589245</v>
      </c>
      <c r="I24" s="12">
        <v>29033.496669692991</v>
      </c>
      <c r="J24" t="s">
        <v>392</v>
      </c>
    </row>
    <row r="25" spans="1:10" x14ac:dyDescent="0.2">
      <c r="A25" s="12" t="s">
        <v>285</v>
      </c>
      <c r="B25" s="12">
        <v>22475.268157228271</v>
      </c>
      <c r="C25" s="12">
        <v>7220.2322413289776</v>
      </c>
      <c r="D25" s="12">
        <v>3.1128178992053317</v>
      </c>
      <c r="E25" s="64">
        <v>2.1302989846595432E-3</v>
      </c>
      <c r="F25" s="12">
        <v>8235.9505241300849</v>
      </c>
      <c r="G25" s="12">
        <v>36714.585790326455</v>
      </c>
      <c r="H25" s="12">
        <v>8235.9505241300849</v>
      </c>
      <c r="I25" s="12">
        <v>36714.585790326455</v>
      </c>
      <c r="J25" t="s">
        <v>393</v>
      </c>
    </row>
    <row r="26" spans="1:10" ht="15" thickBot="1" x14ac:dyDescent="0.25">
      <c r="A26" s="13" t="s">
        <v>286</v>
      </c>
      <c r="B26" s="13">
        <v>26838.31030710561</v>
      </c>
      <c r="C26" s="13">
        <v>13764.950666308689</v>
      </c>
      <c r="D26" s="13">
        <v>1.9497571010403607</v>
      </c>
      <c r="E26" s="65">
        <v>5.2631581710804315E-2</v>
      </c>
      <c r="F26" s="13">
        <v>-308.11631606613082</v>
      </c>
      <c r="G26" s="13">
        <v>53984.736930277351</v>
      </c>
      <c r="H26" s="13">
        <v>-308.11631606613082</v>
      </c>
      <c r="I26" s="13">
        <v>53984.736930277351</v>
      </c>
      <c r="J26" t="s">
        <v>392</v>
      </c>
    </row>
    <row r="30" spans="1:10" x14ac:dyDescent="0.2">
      <c r="A30" t="s">
        <v>350</v>
      </c>
      <c r="F30" t="s">
        <v>355</v>
      </c>
    </row>
    <row r="31" spans="1:10" ht="15" thickBot="1" x14ac:dyDescent="0.25"/>
    <row r="32" spans="1:10" x14ac:dyDescent="0.2">
      <c r="A32" s="14" t="s">
        <v>351</v>
      </c>
      <c r="B32" s="14" t="s">
        <v>352</v>
      </c>
      <c r="C32" s="14" t="s">
        <v>353</v>
      </c>
      <c r="D32" s="14" t="s">
        <v>354</v>
      </c>
      <c r="F32" s="14" t="s">
        <v>356</v>
      </c>
      <c r="G32" s="14" t="s">
        <v>24</v>
      </c>
    </row>
    <row r="33" spans="1:7" x14ac:dyDescent="0.2">
      <c r="A33" s="12">
        <v>1</v>
      </c>
      <c r="B33" s="12">
        <v>13732.647529938571</v>
      </c>
      <c r="C33" s="12">
        <v>-237.6475299385711</v>
      </c>
      <c r="D33" s="12">
        <v>-1.8430751074943522E-2</v>
      </c>
      <c r="F33" s="12">
        <v>0.24390243902439024</v>
      </c>
      <c r="G33" s="12">
        <v>5118</v>
      </c>
    </row>
    <row r="34" spans="1:7" x14ac:dyDescent="0.2">
      <c r="A34" s="12">
        <v>2</v>
      </c>
      <c r="B34" s="12">
        <v>13732.647529938571</v>
      </c>
      <c r="C34" s="12">
        <v>2767.3524700614289</v>
      </c>
      <c r="D34" s="12">
        <v>0.21462198460685153</v>
      </c>
      <c r="F34" s="12">
        <v>0.73170731707317072</v>
      </c>
      <c r="G34" s="12">
        <v>5151</v>
      </c>
    </row>
    <row r="35" spans="1:7" x14ac:dyDescent="0.2">
      <c r="A35" s="12">
        <v>3</v>
      </c>
      <c r="B35" s="12">
        <v>3256.5865712892078</v>
      </c>
      <c r="C35" s="12">
        <v>13243.413428710792</v>
      </c>
      <c r="D35" s="12">
        <v>1.0270927551833848</v>
      </c>
      <c r="F35" s="12">
        <v>1.2195121951219512</v>
      </c>
      <c r="G35" s="12">
        <v>5195</v>
      </c>
    </row>
    <row r="36" spans="1:7" x14ac:dyDescent="0.2">
      <c r="A36" s="12">
        <v>4</v>
      </c>
      <c r="B36" s="12">
        <v>355.92204438103886</v>
      </c>
      <c r="C36" s="12">
        <v>13594.077955618961</v>
      </c>
      <c r="D36" s="12">
        <v>1.0542885379795617</v>
      </c>
      <c r="F36" s="12">
        <v>1.7073170731707317</v>
      </c>
      <c r="G36" s="12">
        <v>5348</v>
      </c>
    </row>
    <row r="37" spans="1:7" x14ac:dyDescent="0.2">
      <c r="A37" s="12">
        <v>5</v>
      </c>
      <c r="B37" s="12">
        <v>-54.39283168638633</v>
      </c>
      <c r="C37" s="12">
        <v>17504.392831686386</v>
      </c>
      <c r="D37" s="12">
        <v>1.3575529570293896</v>
      </c>
      <c r="F37" s="12">
        <v>2.1951219512195124</v>
      </c>
      <c r="G37" s="12">
        <v>5389</v>
      </c>
    </row>
    <row r="38" spans="1:7" x14ac:dyDescent="0.2">
      <c r="A38" s="12">
        <v>6</v>
      </c>
      <c r="B38" s="12">
        <v>606.12345145986092</v>
      </c>
      <c r="C38" s="12">
        <v>14643.876548540138</v>
      </c>
      <c r="D38" s="12">
        <v>1.1357056541177246</v>
      </c>
      <c r="F38" s="12">
        <v>2.6829268292682924</v>
      </c>
      <c r="G38" s="12">
        <v>5399</v>
      </c>
    </row>
    <row r="39" spans="1:7" x14ac:dyDescent="0.2">
      <c r="A39" s="12">
        <v>7</v>
      </c>
      <c r="B39" s="12">
        <v>3607.71891363142</v>
      </c>
      <c r="C39" s="12">
        <v>14102.281086368581</v>
      </c>
      <c r="D39" s="12">
        <v>1.0937022251353858</v>
      </c>
      <c r="F39" s="12">
        <v>3.1707317073170733</v>
      </c>
      <c r="G39" s="12">
        <v>5499</v>
      </c>
    </row>
    <row r="40" spans="1:7" x14ac:dyDescent="0.2">
      <c r="A40" s="12">
        <v>8</v>
      </c>
      <c r="B40" s="12">
        <v>3461.430456456917</v>
      </c>
      <c r="C40" s="12">
        <v>15458.569543543083</v>
      </c>
      <c r="D40" s="12">
        <v>1.1988891586855219</v>
      </c>
      <c r="F40" s="12">
        <v>3.6585365853658534</v>
      </c>
      <c r="G40" s="12">
        <v>5572</v>
      </c>
    </row>
    <row r="41" spans="1:7" x14ac:dyDescent="0.2">
      <c r="A41" s="12">
        <v>9</v>
      </c>
      <c r="B41" s="12">
        <v>5923.4370269098117</v>
      </c>
      <c r="C41" s="12">
        <v>17951.562973090189</v>
      </c>
      <c r="D41" s="12">
        <v>1.3922332314950705</v>
      </c>
      <c r="F41" s="12">
        <v>4.1463414634146343</v>
      </c>
      <c r="G41" s="12">
        <v>5572</v>
      </c>
    </row>
    <row r="42" spans="1:7" x14ac:dyDescent="0.2">
      <c r="A42" s="12">
        <v>10</v>
      </c>
      <c r="B42" s="12">
        <v>5313.952257916395</v>
      </c>
      <c r="C42" s="12">
        <v>12545.214742083606</v>
      </c>
      <c r="D42" s="12">
        <v>0.97294396517742743</v>
      </c>
      <c r="F42" s="12">
        <v>4.6341463414634152</v>
      </c>
      <c r="G42" s="12">
        <v>6095</v>
      </c>
    </row>
    <row r="43" spans="1:7" x14ac:dyDescent="0.2">
      <c r="A43" s="12">
        <v>11</v>
      </c>
      <c r="B43" s="12">
        <v>722.36981632903667</v>
      </c>
      <c r="C43" s="12">
        <v>15707.630183670963</v>
      </c>
      <c r="D43" s="12">
        <v>1.2182050533718651</v>
      </c>
      <c r="F43" s="12">
        <v>5.1219512195121952</v>
      </c>
      <c r="G43" s="12">
        <v>6189</v>
      </c>
    </row>
    <row r="44" spans="1:7" x14ac:dyDescent="0.2">
      <c r="A44" s="12">
        <v>12</v>
      </c>
      <c r="B44" s="12">
        <v>722.36981632903667</v>
      </c>
      <c r="C44" s="12">
        <v>16202.630183670963</v>
      </c>
      <c r="D44" s="12">
        <v>1.256594771895156</v>
      </c>
      <c r="F44" s="12">
        <v>5.6097560975609753</v>
      </c>
      <c r="G44" s="12">
        <v>6229</v>
      </c>
    </row>
    <row r="45" spans="1:7" x14ac:dyDescent="0.2">
      <c r="A45" s="12">
        <v>13</v>
      </c>
      <c r="B45" s="12">
        <v>3735.0670929766529</v>
      </c>
      <c r="C45" s="12">
        <v>17234.932907023347</v>
      </c>
      <c r="D45" s="12">
        <v>1.3366549960978316</v>
      </c>
      <c r="F45" s="12">
        <v>6.0975609756097562</v>
      </c>
      <c r="G45" s="12">
        <v>6229</v>
      </c>
    </row>
    <row r="46" spans="1:7" x14ac:dyDescent="0.2">
      <c r="A46" s="12">
        <v>14</v>
      </c>
      <c r="B46" s="12">
        <v>3661.9228643894012</v>
      </c>
      <c r="C46" s="12">
        <v>17443.077135610598</v>
      </c>
      <c r="D46" s="12">
        <v>1.3527976190225024</v>
      </c>
      <c r="F46" s="12">
        <v>6.5853658536585371</v>
      </c>
      <c r="G46" s="12">
        <v>6295</v>
      </c>
    </row>
    <row r="47" spans="1:7" x14ac:dyDescent="0.2">
      <c r="A47" s="12">
        <v>15</v>
      </c>
      <c r="B47" s="12">
        <v>3954.7994250864949</v>
      </c>
      <c r="C47" s="12">
        <v>20610.200574913506</v>
      </c>
      <c r="D47" s="12">
        <v>1.5984238359181691</v>
      </c>
      <c r="F47" s="12">
        <v>7.0731707317073171</v>
      </c>
      <c r="G47" s="12">
        <v>6338</v>
      </c>
    </row>
    <row r="48" spans="1:7" x14ac:dyDescent="0.2">
      <c r="A48" s="12">
        <v>16</v>
      </c>
      <c r="B48" s="12">
        <v>11673.819713670751</v>
      </c>
      <c r="C48" s="12">
        <v>19086.180286329247</v>
      </c>
      <c r="D48" s="12">
        <v>1.4802284623776965</v>
      </c>
      <c r="F48" s="12">
        <v>7.5609756097560972</v>
      </c>
      <c r="G48" s="12">
        <v>6377</v>
      </c>
    </row>
    <row r="49" spans="1:7" x14ac:dyDescent="0.2">
      <c r="A49" s="12">
        <v>17</v>
      </c>
      <c r="B49" s="12">
        <v>11474.335453887337</v>
      </c>
      <c r="C49" s="12">
        <v>29840.664546112661</v>
      </c>
      <c r="D49" s="12">
        <v>2.3142923484307176</v>
      </c>
      <c r="F49" s="12">
        <v>8.0487804878048781</v>
      </c>
      <c r="G49" s="12">
        <v>6479</v>
      </c>
    </row>
    <row r="50" spans="1:7" x14ac:dyDescent="0.2">
      <c r="A50" s="12">
        <v>18</v>
      </c>
      <c r="B50" s="12">
        <v>14616.105683662248</v>
      </c>
      <c r="C50" s="12">
        <v>22263.894316337752</v>
      </c>
      <c r="D50" s="12">
        <v>1.7266760323969657</v>
      </c>
      <c r="F50" s="12">
        <v>8.536585365853659</v>
      </c>
      <c r="G50" s="12">
        <v>6488</v>
      </c>
    </row>
    <row r="51" spans="1:7" x14ac:dyDescent="0.2">
      <c r="A51" s="12">
        <v>19</v>
      </c>
      <c r="B51" s="12">
        <v>-9119.2221089905506</v>
      </c>
      <c r="C51" s="12">
        <v>14270.222108990551</v>
      </c>
      <c r="D51" s="12">
        <v>1.1067268889474486</v>
      </c>
      <c r="F51" s="12">
        <v>9.0243902439024399</v>
      </c>
      <c r="G51" s="12">
        <v>6529</v>
      </c>
    </row>
    <row r="52" spans="1:7" x14ac:dyDescent="0.2">
      <c r="A52" s="12">
        <v>20</v>
      </c>
      <c r="B52" s="12">
        <v>-3724.4292158321496</v>
      </c>
      <c r="C52" s="12">
        <v>10019.42921583215</v>
      </c>
      <c r="D52" s="12">
        <v>0.77705670173703334</v>
      </c>
      <c r="F52" s="12">
        <v>9.5121951219512191</v>
      </c>
      <c r="G52" s="12">
        <v>6575</v>
      </c>
    </row>
    <row r="53" spans="1:7" x14ac:dyDescent="0.2">
      <c r="A53" s="12">
        <v>21</v>
      </c>
      <c r="B53" s="12">
        <v>-3770.975543114946</v>
      </c>
      <c r="C53" s="12">
        <v>10345.975543114946</v>
      </c>
      <c r="D53" s="12">
        <v>0.80238199787683318</v>
      </c>
      <c r="F53" s="12">
        <v>10</v>
      </c>
      <c r="G53" s="12">
        <v>6649</v>
      </c>
    </row>
    <row r="54" spans="1:7" x14ac:dyDescent="0.2">
      <c r="A54" s="12">
        <v>22</v>
      </c>
      <c r="B54" s="12">
        <v>-4870.2665273503444</v>
      </c>
      <c r="C54" s="12">
        <v>10442.266527350344</v>
      </c>
      <c r="D54" s="12">
        <v>0.80984984389931314</v>
      </c>
      <c r="F54" s="12">
        <v>10.487804878048781</v>
      </c>
      <c r="G54" s="12">
        <v>6669</v>
      </c>
    </row>
    <row r="55" spans="1:7" x14ac:dyDescent="0.2">
      <c r="A55" s="12">
        <v>23</v>
      </c>
      <c r="B55" s="12">
        <v>-5514.1322690801071</v>
      </c>
      <c r="C55" s="12">
        <v>11891.132269080106</v>
      </c>
      <c r="D55" s="12">
        <v>0.92221660754182699</v>
      </c>
      <c r="F55" s="12">
        <v>10.97560975609756</v>
      </c>
      <c r="G55" s="12">
        <v>6692</v>
      </c>
    </row>
    <row r="56" spans="1:7" x14ac:dyDescent="0.2">
      <c r="A56" s="12">
        <v>24</v>
      </c>
      <c r="B56" s="12">
        <v>-3090.7625709859058</v>
      </c>
      <c r="C56" s="12">
        <v>11047.762570985906</v>
      </c>
      <c r="D56" s="12">
        <v>0.85680908164100067</v>
      </c>
      <c r="F56" s="12">
        <v>11.463414634146341</v>
      </c>
      <c r="G56" s="12">
        <v>6692</v>
      </c>
    </row>
    <row r="57" spans="1:7" x14ac:dyDescent="0.2">
      <c r="A57" s="12">
        <v>25</v>
      </c>
      <c r="B57" s="12">
        <v>-5635.1527200153787</v>
      </c>
      <c r="C57" s="12">
        <v>11864.15272001538</v>
      </c>
      <c r="D57" s="12">
        <v>0.92012420896711955</v>
      </c>
      <c r="F57" s="12">
        <v>11.951219512195122</v>
      </c>
      <c r="G57" s="12">
        <v>6695</v>
      </c>
    </row>
    <row r="58" spans="1:7" x14ac:dyDescent="0.2">
      <c r="A58" s="12">
        <v>26</v>
      </c>
      <c r="B58" s="12">
        <v>-5664.4104114502788</v>
      </c>
      <c r="C58" s="12">
        <v>12356.410411450279</v>
      </c>
      <c r="D58" s="12">
        <v>0.95830124778552495</v>
      </c>
      <c r="F58" s="12">
        <v>12.439024390243903</v>
      </c>
      <c r="G58" s="12">
        <v>6785</v>
      </c>
    </row>
    <row r="59" spans="1:7" x14ac:dyDescent="0.2">
      <c r="A59" s="12">
        <v>27</v>
      </c>
      <c r="B59" s="12">
        <v>-5664.4104114502788</v>
      </c>
      <c r="C59" s="12">
        <v>13273.410411450279</v>
      </c>
      <c r="D59" s="12">
        <v>1.0294191707872573</v>
      </c>
      <c r="F59" s="12">
        <v>12.926829268292684</v>
      </c>
      <c r="G59" s="12">
        <v>6795</v>
      </c>
    </row>
    <row r="60" spans="1:7" x14ac:dyDescent="0.2">
      <c r="A60" s="12">
        <v>28</v>
      </c>
      <c r="B60" s="12">
        <v>-3174.5459600949393</v>
      </c>
      <c r="C60" s="12">
        <v>11732.54596009494</v>
      </c>
      <c r="D60" s="12">
        <v>0.90991744842346711</v>
      </c>
      <c r="F60" s="12">
        <v>13.414634146341463</v>
      </c>
      <c r="G60" s="12">
        <v>6849</v>
      </c>
    </row>
    <row r="61" spans="1:7" x14ac:dyDescent="0.2">
      <c r="A61" s="12">
        <v>29</v>
      </c>
      <c r="B61" s="12">
        <v>584.10586670727741</v>
      </c>
      <c r="C61" s="12">
        <v>8336.8941332927225</v>
      </c>
      <c r="D61" s="12">
        <v>0.64656771542541658</v>
      </c>
      <c r="F61" s="12">
        <v>13.902439024390244</v>
      </c>
      <c r="G61" s="12">
        <v>6855</v>
      </c>
    </row>
    <row r="62" spans="1:7" x14ac:dyDescent="0.2">
      <c r="A62" s="12">
        <v>30</v>
      </c>
      <c r="B62" s="12">
        <v>2584.45061243893</v>
      </c>
      <c r="C62" s="12">
        <v>10379.54938756107</v>
      </c>
      <c r="D62" s="12">
        <v>0.80498581694356341</v>
      </c>
      <c r="F62" s="12">
        <v>14.390243902439025</v>
      </c>
      <c r="G62" s="12">
        <v>6918</v>
      </c>
    </row>
    <row r="63" spans="1:7" x14ac:dyDescent="0.2">
      <c r="A63" s="12">
        <v>31</v>
      </c>
      <c r="B63" s="12">
        <v>-8570.979710397718</v>
      </c>
      <c r="C63" s="12">
        <v>15049.979710397718</v>
      </c>
      <c r="D63" s="12">
        <v>1.1672009795220293</v>
      </c>
      <c r="F63" s="12">
        <v>14.878048780487804</v>
      </c>
      <c r="G63" s="12">
        <v>6938</v>
      </c>
    </row>
    <row r="64" spans="1:7" x14ac:dyDescent="0.2">
      <c r="A64" s="12">
        <v>32</v>
      </c>
      <c r="B64" s="12">
        <v>-8465.1776463263395</v>
      </c>
      <c r="C64" s="12">
        <v>15320.17764632634</v>
      </c>
      <c r="D64" s="12">
        <v>1.1881561769076332</v>
      </c>
      <c r="F64" s="12">
        <v>15.365853658536585</v>
      </c>
      <c r="G64" s="12">
        <v>6989</v>
      </c>
    </row>
    <row r="65" spans="1:7" x14ac:dyDescent="0.2">
      <c r="A65" s="12">
        <v>33</v>
      </c>
      <c r="B65" s="12">
        <v>-5837.0025104818578</v>
      </c>
      <c r="C65" s="12">
        <v>11236.002510481858</v>
      </c>
      <c r="D65" s="12">
        <v>0.87140802768562864</v>
      </c>
      <c r="F65" s="12">
        <v>15.853658536585366</v>
      </c>
      <c r="G65" s="12">
        <v>7053</v>
      </c>
    </row>
    <row r="66" spans="1:7" x14ac:dyDescent="0.2">
      <c r="A66" s="12">
        <v>34</v>
      </c>
      <c r="B66" s="12">
        <v>-5402.354654195211</v>
      </c>
      <c r="C66" s="12">
        <v>11931.354654195211</v>
      </c>
      <c r="D66" s="12">
        <v>0.92533605409314867</v>
      </c>
      <c r="F66" s="12">
        <v>16.341463414634145</v>
      </c>
      <c r="G66" s="12">
        <v>7099</v>
      </c>
    </row>
    <row r="67" spans="1:7" x14ac:dyDescent="0.2">
      <c r="A67" s="12">
        <v>35</v>
      </c>
      <c r="B67" s="12">
        <v>-5423.6329752387755</v>
      </c>
      <c r="C67" s="12">
        <v>12552.632975238776</v>
      </c>
      <c r="D67" s="12">
        <v>0.97351928615271455</v>
      </c>
      <c r="F67" s="12">
        <v>16.829268292682926</v>
      </c>
      <c r="G67" s="12">
        <v>7126</v>
      </c>
    </row>
    <row r="68" spans="1:7" x14ac:dyDescent="0.2">
      <c r="A68" s="12">
        <v>36</v>
      </c>
      <c r="B68" s="12">
        <v>-3885.5545958233783</v>
      </c>
      <c r="C68" s="12">
        <v>11180.554595823378</v>
      </c>
      <c r="D68" s="12">
        <v>0.86710776538978529</v>
      </c>
      <c r="F68" s="12">
        <v>17.317073170731707</v>
      </c>
      <c r="G68" s="12">
        <v>7129</v>
      </c>
    </row>
    <row r="69" spans="1:7" x14ac:dyDescent="0.2">
      <c r="A69" s="12">
        <v>37</v>
      </c>
      <c r="B69" s="12">
        <v>-3904.1731267364971</v>
      </c>
      <c r="C69" s="12">
        <v>11199.173126736498</v>
      </c>
      <c r="D69" s="12">
        <v>0.86855172531114255</v>
      </c>
      <c r="F69" s="12">
        <v>17.804878048780488</v>
      </c>
      <c r="G69" s="12">
        <v>7198</v>
      </c>
    </row>
    <row r="70" spans="1:7" x14ac:dyDescent="0.2">
      <c r="A70" s="12">
        <v>38</v>
      </c>
      <c r="B70" s="12">
        <v>-2775.2205596292742</v>
      </c>
      <c r="C70" s="12">
        <v>10670.220559629273</v>
      </c>
      <c r="D70" s="12">
        <v>0.8275288158900953</v>
      </c>
      <c r="F70" s="12">
        <v>18.292682926829265</v>
      </c>
      <c r="G70" s="12">
        <v>7295</v>
      </c>
    </row>
    <row r="71" spans="1:7" x14ac:dyDescent="0.2">
      <c r="A71" s="12">
        <v>39</v>
      </c>
      <c r="B71" s="12">
        <v>-2845.7049980860802</v>
      </c>
      <c r="C71" s="12">
        <v>11940.704998086079</v>
      </c>
      <c r="D71" s="12">
        <v>0.92606121989126267</v>
      </c>
      <c r="F71" s="12">
        <v>18.780487804878046</v>
      </c>
      <c r="G71" s="12">
        <v>7295</v>
      </c>
    </row>
    <row r="72" spans="1:7" x14ac:dyDescent="0.2">
      <c r="A72" s="12">
        <v>40</v>
      </c>
      <c r="B72" s="12">
        <v>-2865.6534240644214</v>
      </c>
      <c r="C72" s="12">
        <v>11710.653424064421</v>
      </c>
      <c r="D72" s="12">
        <v>0.90821957307806789</v>
      </c>
      <c r="F72" s="12">
        <v>19.268292682926827</v>
      </c>
      <c r="G72" s="12">
        <v>7299</v>
      </c>
    </row>
    <row r="73" spans="1:7" x14ac:dyDescent="0.2">
      <c r="A73" s="12">
        <v>41</v>
      </c>
      <c r="B73" s="12">
        <v>-2956.0862884995695</v>
      </c>
      <c r="C73" s="12">
        <v>13251.086288499569</v>
      </c>
      <c r="D73" s="12">
        <v>1.0276878237239098</v>
      </c>
      <c r="F73" s="12">
        <v>19.756097560975608</v>
      </c>
      <c r="G73" s="12">
        <v>7349</v>
      </c>
    </row>
    <row r="74" spans="1:7" x14ac:dyDescent="0.2">
      <c r="A74" s="12">
        <v>42</v>
      </c>
      <c r="B74" s="12">
        <v>-2248.1434965071912</v>
      </c>
      <c r="C74" s="12">
        <v>15193.143496507191</v>
      </c>
      <c r="D74" s="12">
        <v>1.1783040450805571</v>
      </c>
      <c r="F74" s="12">
        <v>20.243902439024389</v>
      </c>
      <c r="G74" s="12">
        <v>7395</v>
      </c>
    </row>
    <row r="75" spans="1:7" x14ac:dyDescent="0.2">
      <c r="A75" s="12">
        <v>43</v>
      </c>
      <c r="B75" s="12">
        <v>-1502.5179770662949</v>
      </c>
      <c r="C75" s="12">
        <v>11847.517977066294</v>
      </c>
      <c r="D75" s="12">
        <v>0.91883410169535662</v>
      </c>
      <c r="F75" s="12">
        <v>20.73170731707317</v>
      </c>
      <c r="G75" s="12">
        <v>7463</v>
      </c>
    </row>
    <row r="76" spans="1:7" x14ac:dyDescent="0.2">
      <c r="A76" s="12">
        <v>44</v>
      </c>
      <c r="B76" s="12">
        <v>-6029.0401246154615</v>
      </c>
      <c r="C76" s="12">
        <v>12814.040124615462</v>
      </c>
      <c r="D76" s="12">
        <v>0.99379271420230397</v>
      </c>
      <c r="F76" s="12">
        <v>21.219512195121951</v>
      </c>
      <c r="G76" s="12">
        <v>7499</v>
      </c>
    </row>
    <row r="77" spans="1:7" x14ac:dyDescent="0.2">
      <c r="A77" s="12">
        <v>45</v>
      </c>
      <c r="B77" s="12">
        <v>-3724.4292158321496</v>
      </c>
      <c r="C77" s="12">
        <v>12640.92921583215</v>
      </c>
      <c r="D77" s="12">
        <v>0.98036709993664262</v>
      </c>
      <c r="F77" s="12">
        <v>21.707317073170728</v>
      </c>
      <c r="G77" s="12">
        <v>7603</v>
      </c>
    </row>
    <row r="78" spans="1:7" x14ac:dyDescent="0.2">
      <c r="A78" s="12">
        <v>46</v>
      </c>
      <c r="B78" s="12">
        <v>-3770.975543114946</v>
      </c>
      <c r="C78" s="12">
        <v>12687.475543114946</v>
      </c>
      <c r="D78" s="12">
        <v>0.9839769997400355</v>
      </c>
      <c r="F78" s="12">
        <v>22.195121951219509</v>
      </c>
      <c r="G78" s="12">
        <v>7609</v>
      </c>
    </row>
    <row r="79" spans="1:7" x14ac:dyDescent="0.2">
      <c r="A79" s="12">
        <v>47</v>
      </c>
      <c r="B79" s="12">
        <v>-3897.7028554308549</v>
      </c>
      <c r="C79" s="12">
        <v>14945.702855430854</v>
      </c>
      <c r="D79" s="12">
        <v>1.1591137893994599</v>
      </c>
      <c r="F79" s="12">
        <v>22.68292682926829</v>
      </c>
      <c r="G79" s="12">
        <v>7609</v>
      </c>
    </row>
    <row r="80" spans="1:7" x14ac:dyDescent="0.2">
      <c r="A80" s="12">
        <v>48</v>
      </c>
      <c r="B80" s="12">
        <v>14618.404646695097</v>
      </c>
      <c r="C80" s="12">
        <v>17631.595353304903</v>
      </c>
      <c r="D80" s="12">
        <v>1.3674181469291626</v>
      </c>
      <c r="F80" s="12">
        <v>23.170731707317071</v>
      </c>
      <c r="G80" s="12">
        <v>7689</v>
      </c>
    </row>
    <row r="81" spans="1:7" x14ac:dyDescent="0.2">
      <c r="A81" s="12">
        <v>49</v>
      </c>
      <c r="B81" s="12">
        <v>14618.404646695097</v>
      </c>
      <c r="C81" s="12">
        <v>20931.595353304903</v>
      </c>
      <c r="D81" s="12">
        <v>1.6233496037511006</v>
      </c>
      <c r="F81" s="12">
        <v>23.658536585365852</v>
      </c>
      <c r="G81" s="12">
        <v>7738</v>
      </c>
    </row>
    <row r="82" spans="1:7" x14ac:dyDescent="0.2">
      <c r="A82" s="12">
        <v>50</v>
      </c>
      <c r="B82" s="12">
        <v>36000.000000000007</v>
      </c>
      <c r="C82" s="12">
        <v>-7.2759576141834259E-12</v>
      </c>
      <c r="D82" s="12">
        <v>-5.6428679756746558E-16</v>
      </c>
      <c r="F82" s="12">
        <v>24.146341463414632</v>
      </c>
      <c r="G82" s="12">
        <v>7775</v>
      </c>
    </row>
    <row r="83" spans="1:7" x14ac:dyDescent="0.2">
      <c r="A83" s="12">
        <v>51</v>
      </c>
      <c r="B83" s="12">
        <v>-7360.3206239571409</v>
      </c>
      <c r="C83" s="12">
        <v>12555.320623957141</v>
      </c>
      <c r="D83" s="12">
        <v>0.9737277267139014</v>
      </c>
      <c r="F83" s="12">
        <v>24.634146341463413</v>
      </c>
      <c r="G83" s="12">
        <v>7775</v>
      </c>
    </row>
    <row r="84" spans="1:7" x14ac:dyDescent="0.2">
      <c r="A84" s="12">
        <v>52</v>
      </c>
      <c r="B84" s="12">
        <v>-5871.2661772399233</v>
      </c>
      <c r="C84" s="12">
        <v>11966.266177239922</v>
      </c>
      <c r="D84" s="12">
        <v>0.92804361680608982</v>
      </c>
      <c r="F84" s="12">
        <v>25.121951219512194</v>
      </c>
      <c r="G84" s="12">
        <v>7788</v>
      </c>
    </row>
    <row r="85" spans="1:7" x14ac:dyDescent="0.2">
      <c r="A85" s="12">
        <v>53</v>
      </c>
      <c r="B85" s="12">
        <v>-5877.9156525660374</v>
      </c>
      <c r="C85" s="12">
        <v>12672.915652566036</v>
      </c>
      <c r="D85" s="12">
        <v>0.98284780761902024</v>
      </c>
      <c r="F85" s="12">
        <v>25.609756097560975</v>
      </c>
      <c r="G85" s="12">
        <v>7799</v>
      </c>
    </row>
    <row r="86" spans="1:7" x14ac:dyDescent="0.2">
      <c r="A86" s="12">
        <v>54</v>
      </c>
      <c r="B86" s="12">
        <v>-5931.1114551749479</v>
      </c>
      <c r="C86" s="12">
        <v>12626.111455174949</v>
      </c>
      <c r="D86" s="12">
        <v>0.97921790870275283</v>
      </c>
      <c r="F86" s="12">
        <v>26.097560975609753</v>
      </c>
      <c r="G86" s="12">
        <v>7895</v>
      </c>
    </row>
    <row r="87" spans="1:7" x14ac:dyDescent="0.2">
      <c r="A87" s="12">
        <v>55</v>
      </c>
      <c r="B87" s="12">
        <v>-5937.7609305010619</v>
      </c>
      <c r="C87" s="12">
        <v>13332.760930501063</v>
      </c>
      <c r="D87" s="12">
        <v>1.0340220995156832</v>
      </c>
      <c r="F87" s="12">
        <v>26.585365853658534</v>
      </c>
      <c r="G87" s="12">
        <v>7898</v>
      </c>
    </row>
    <row r="88" spans="1:7" x14ac:dyDescent="0.2">
      <c r="A88" s="12">
        <v>56</v>
      </c>
      <c r="B88" s="12">
        <v>-4688.5893381711221</v>
      </c>
      <c r="C88" s="12">
        <v>15633.589338171121</v>
      </c>
      <c r="D88" s="12">
        <v>1.2124628165678948</v>
      </c>
      <c r="F88" s="12">
        <v>27.073170731707314</v>
      </c>
      <c r="G88" s="12">
        <v>7898</v>
      </c>
    </row>
    <row r="89" spans="1:7" x14ac:dyDescent="0.2">
      <c r="A89" s="12">
        <v>57</v>
      </c>
      <c r="B89" s="12">
        <v>-4688.5893381711221</v>
      </c>
      <c r="C89" s="12">
        <v>16533.589338171121</v>
      </c>
      <c r="D89" s="12">
        <v>1.2822623047920596</v>
      </c>
      <c r="F89" s="12">
        <v>27.560975609756095</v>
      </c>
      <c r="G89" s="12">
        <v>7957</v>
      </c>
    </row>
    <row r="90" spans="1:7" x14ac:dyDescent="0.2">
      <c r="A90" s="12">
        <v>58</v>
      </c>
      <c r="B90" s="12">
        <v>-4695.2388134972362</v>
      </c>
      <c r="C90" s="12">
        <v>18340.238813497235</v>
      </c>
      <c r="D90" s="12">
        <v>1.4223769812123028</v>
      </c>
      <c r="F90" s="12">
        <v>28.048780487804876</v>
      </c>
      <c r="G90" s="12">
        <v>7957</v>
      </c>
    </row>
    <row r="91" spans="1:7" x14ac:dyDescent="0.2">
      <c r="A91" s="12">
        <v>59</v>
      </c>
      <c r="B91" s="12">
        <v>-333.17701354675478</v>
      </c>
      <c r="C91" s="12">
        <v>15978.177013546754</v>
      </c>
      <c r="D91" s="12">
        <v>1.2391873092229768</v>
      </c>
      <c r="F91" s="12">
        <v>28.536585365853657</v>
      </c>
      <c r="G91" s="12">
        <v>7975</v>
      </c>
    </row>
    <row r="92" spans="1:7" x14ac:dyDescent="0.2">
      <c r="A92" s="12">
        <v>60</v>
      </c>
      <c r="B92" s="12">
        <v>-1882.422314081909</v>
      </c>
      <c r="C92" s="12">
        <v>10727.422314081909</v>
      </c>
      <c r="D92" s="12">
        <v>0.83196509720822676</v>
      </c>
      <c r="F92" s="12">
        <v>29.024390243902438</v>
      </c>
      <c r="G92" s="12">
        <v>7995</v>
      </c>
    </row>
    <row r="93" spans="1:7" x14ac:dyDescent="0.2">
      <c r="A93" s="12">
        <v>61</v>
      </c>
      <c r="B93" s="12">
        <v>-1915.6696907124779</v>
      </c>
      <c r="C93" s="12">
        <v>10410.669690712479</v>
      </c>
      <c r="D93" s="12">
        <v>0.80739935164728471</v>
      </c>
      <c r="F93" s="12">
        <v>29.512195121951216</v>
      </c>
      <c r="G93" s="12">
        <v>7999</v>
      </c>
    </row>
    <row r="94" spans="1:7" x14ac:dyDescent="0.2">
      <c r="A94" s="12">
        <v>62</v>
      </c>
      <c r="B94" s="12">
        <v>-1882.422314081909</v>
      </c>
      <c r="C94" s="12">
        <v>12477.422314081909</v>
      </c>
      <c r="D94" s="12">
        <v>0.96768632431076962</v>
      </c>
      <c r="F94" s="12">
        <v>29.999999999999996</v>
      </c>
      <c r="G94" s="12">
        <v>8013</v>
      </c>
    </row>
    <row r="95" spans="1:7" x14ac:dyDescent="0.2">
      <c r="A95" s="12">
        <v>63</v>
      </c>
      <c r="B95" s="12">
        <v>-1915.6696907124779</v>
      </c>
      <c r="C95" s="12">
        <v>12160.669690712479</v>
      </c>
      <c r="D95" s="12">
        <v>0.94312057874982758</v>
      </c>
      <c r="F95" s="12">
        <v>30.487804878048777</v>
      </c>
      <c r="G95" s="12">
        <v>8058</v>
      </c>
    </row>
    <row r="96" spans="1:7" x14ac:dyDescent="0.2">
      <c r="A96" s="12">
        <v>64</v>
      </c>
      <c r="B96" s="12">
        <v>-2352.9805589092193</v>
      </c>
      <c r="C96" s="12">
        <v>13147.980558909219</v>
      </c>
      <c r="D96" s="12">
        <v>1.0196914602145926</v>
      </c>
      <c r="F96" s="12">
        <v>30.975609756097558</v>
      </c>
      <c r="G96" s="12">
        <v>8189</v>
      </c>
    </row>
    <row r="97" spans="1:7" x14ac:dyDescent="0.2">
      <c r="A97" s="12">
        <v>65</v>
      </c>
      <c r="B97" s="12">
        <v>-1935.6181166908191</v>
      </c>
      <c r="C97" s="12">
        <v>13180.618116690819</v>
      </c>
      <c r="D97" s="12">
        <v>1.022222665581306</v>
      </c>
      <c r="F97" s="12">
        <v>31.463414634146339</v>
      </c>
      <c r="G97" s="12">
        <v>8195</v>
      </c>
    </row>
    <row r="98" spans="1:7" x14ac:dyDescent="0.2">
      <c r="A98" s="12">
        <v>66</v>
      </c>
      <c r="B98" s="12">
        <v>5099.7630362818754</v>
      </c>
      <c r="C98" s="12">
        <v>13180.236963718125</v>
      </c>
      <c r="D98" s="12">
        <v>1.022193105267496</v>
      </c>
      <c r="F98" s="12">
        <v>31.95121951219512</v>
      </c>
      <c r="G98" s="12">
        <v>8238</v>
      </c>
    </row>
    <row r="99" spans="1:7" x14ac:dyDescent="0.2">
      <c r="A99" s="12">
        <v>67</v>
      </c>
      <c r="B99" s="12">
        <v>1421.6213229754178</v>
      </c>
      <c r="C99" s="12">
        <v>16922.378677024582</v>
      </c>
      <c r="D99" s="12">
        <v>1.3124148568798186</v>
      </c>
      <c r="F99" s="12">
        <v>32.439024390243901</v>
      </c>
      <c r="G99" s="12">
        <v>8249</v>
      </c>
    </row>
    <row r="100" spans="1:7" x14ac:dyDescent="0.2">
      <c r="A100" s="12">
        <v>68</v>
      </c>
      <c r="B100" s="12">
        <v>7709.7140659392526</v>
      </c>
      <c r="C100" s="12">
        <v>17842.285934060747</v>
      </c>
      <c r="D100" s="12">
        <v>1.3837582521629515</v>
      </c>
      <c r="F100" s="12">
        <v>32.926829268292678</v>
      </c>
      <c r="G100" s="12">
        <v>8358</v>
      </c>
    </row>
    <row r="101" spans="1:7" x14ac:dyDescent="0.2">
      <c r="A101" s="12">
        <v>69</v>
      </c>
      <c r="B101" s="12">
        <v>7397.1887256119044</v>
      </c>
      <c r="C101" s="12">
        <v>20850.811274388096</v>
      </c>
      <c r="D101" s="12">
        <v>1.6170843955677077</v>
      </c>
      <c r="F101" s="12">
        <v>33.414634146341463</v>
      </c>
      <c r="G101" s="12">
        <v>8449</v>
      </c>
    </row>
    <row r="102" spans="1:7" x14ac:dyDescent="0.2">
      <c r="A102" s="12">
        <v>70</v>
      </c>
      <c r="B102" s="12">
        <v>5838.9384127103131</v>
      </c>
      <c r="C102" s="12">
        <v>22337.061587289689</v>
      </c>
      <c r="D102" s="12">
        <v>1.7323505191383033</v>
      </c>
      <c r="F102" s="12">
        <v>33.90243902439024</v>
      </c>
      <c r="G102" s="12">
        <v>8495</v>
      </c>
    </row>
    <row r="103" spans="1:7" x14ac:dyDescent="0.2">
      <c r="A103" s="12">
        <v>71</v>
      </c>
      <c r="B103" s="12">
        <v>9814.177977873187</v>
      </c>
      <c r="C103" s="12">
        <v>21785.822022126813</v>
      </c>
      <c r="D103" s="12">
        <v>1.689599141874659</v>
      </c>
      <c r="F103" s="12">
        <v>34.390243902439025</v>
      </c>
      <c r="G103" s="12">
        <v>8495</v>
      </c>
    </row>
    <row r="104" spans="1:7" x14ac:dyDescent="0.2">
      <c r="A104" s="12">
        <v>72</v>
      </c>
      <c r="B104" s="12">
        <v>35364.673141615211</v>
      </c>
      <c r="C104" s="12">
        <v>-1180.6731416152106</v>
      </c>
      <c r="D104" s="12">
        <v>-9.1567090049731875E-2</v>
      </c>
      <c r="F104" s="12">
        <v>34.878048780487802</v>
      </c>
      <c r="G104" s="12">
        <v>8499</v>
      </c>
    </row>
    <row r="105" spans="1:7" x14ac:dyDescent="0.2">
      <c r="A105" s="12">
        <v>73</v>
      </c>
      <c r="B105" s="12">
        <v>44472.701788364473</v>
      </c>
      <c r="C105" s="12">
        <v>-9416.701788364473</v>
      </c>
      <c r="D105" s="12">
        <v>-0.73031218398602082</v>
      </c>
      <c r="F105" s="12">
        <v>35.365853658536587</v>
      </c>
      <c r="G105" s="12">
        <v>8558</v>
      </c>
    </row>
    <row r="106" spans="1:7" x14ac:dyDescent="0.2">
      <c r="A106" s="12">
        <v>74</v>
      </c>
      <c r="B106" s="12">
        <v>38405.129135067946</v>
      </c>
      <c r="C106" s="12">
        <v>2554.8708649320542</v>
      </c>
      <c r="D106" s="12">
        <v>0.19814297650120771</v>
      </c>
      <c r="F106" s="12">
        <v>35.853658536585364</v>
      </c>
      <c r="G106" s="12">
        <v>8778</v>
      </c>
    </row>
    <row r="107" spans="1:7" x14ac:dyDescent="0.2">
      <c r="A107" s="12">
        <v>75</v>
      </c>
      <c r="B107" s="12">
        <v>37357.495934952291</v>
      </c>
      <c r="C107" s="12">
        <v>8042.5040650477094</v>
      </c>
      <c r="D107" s="12">
        <v>0.62373629753455118</v>
      </c>
      <c r="F107" s="12">
        <v>36.341463414634141</v>
      </c>
      <c r="G107" s="12">
        <v>8845</v>
      </c>
    </row>
    <row r="108" spans="1:7" x14ac:dyDescent="0.2">
      <c r="A108" s="12">
        <v>76</v>
      </c>
      <c r="B108" s="12">
        <v>9855.8263187712746</v>
      </c>
      <c r="C108" s="12">
        <v>6647.1736812287254</v>
      </c>
      <c r="D108" s="12">
        <v>0.51552146787433706</v>
      </c>
      <c r="F108" s="12">
        <v>36.829268292682926</v>
      </c>
      <c r="G108" s="12">
        <v>8845</v>
      </c>
    </row>
    <row r="109" spans="1:7" x14ac:dyDescent="0.2">
      <c r="A109" s="12">
        <v>77</v>
      </c>
      <c r="B109" s="12">
        <v>-4886.6009534483046</v>
      </c>
      <c r="C109" s="12">
        <v>10275.600953448306</v>
      </c>
      <c r="D109" s="12">
        <v>0.79692409749603632</v>
      </c>
      <c r="F109" s="12">
        <v>37.317073170731703</v>
      </c>
      <c r="G109" s="12">
        <v>8916.5</v>
      </c>
    </row>
    <row r="110" spans="1:7" x14ac:dyDescent="0.2">
      <c r="A110" s="12">
        <v>78</v>
      </c>
      <c r="B110" s="12">
        <v>-5565.0439668738591</v>
      </c>
      <c r="C110" s="12">
        <v>11754.043966873858</v>
      </c>
      <c r="D110" s="12">
        <v>0.91158472605792051</v>
      </c>
      <c r="F110" s="12">
        <v>37.804878048780488</v>
      </c>
      <c r="G110" s="12">
        <v>8916.5</v>
      </c>
    </row>
    <row r="111" spans="1:7" x14ac:dyDescent="0.2">
      <c r="A111" s="12">
        <v>79</v>
      </c>
      <c r="B111" s="12">
        <v>-5644.8376707872239</v>
      </c>
      <c r="C111" s="12">
        <v>12313.837670787223</v>
      </c>
      <c r="D111" s="12">
        <v>0.95499951944043449</v>
      </c>
      <c r="F111" s="12">
        <v>38.292682926829265</v>
      </c>
      <c r="G111" s="12">
        <v>8921</v>
      </c>
    </row>
    <row r="112" spans="1:7" x14ac:dyDescent="0.2">
      <c r="A112" s="12">
        <v>80</v>
      </c>
      <c r="B112" s="12">
        <v>-3515.8439653290511</v>
      </c>
      <c r="C112" s="12">
        <v>11204.843965329052</v>
      </c>
      <c r="D112" s="12">
        <v>0.8689915271239893</v>
      </c>
      <c r="F112" s="12">
        <v>38.780487804878049</v>
      </c>
      <c r="G112" s="12">
        <v>8921</v>
      </c>
    </row>
    <row r="113" spans="1:7" x14ac:dyDescent="0.2">
      <c r="A113" s="12">
        <v>81</v>
      </c>
      <c r="B113" s="12">
        <v>97.180628478120582</v>
      </c>
      <c r="C113" s="12">
        <v>9861.8193715218786</v>
      </c>
      <c r="D113" s="12">
        <v>0.76483327232375864</v>
      </c>
      <c r="F113" s="12">
        <v>39.268292682926827</v>
      </c>
      <c r="G113" s="12">
        <v>8948</v>
      </c>
    </row>
    <row r="114" spans="1:7" x14ac:dyDescent="0.2">
      <c r="A114" s="12">
        <v>82</v>
      </c>
      <c r="B114" s="12">
        <v>-2736.0938093153381</v>
      </c>
      <c r="C114" s="12">
        <v>11235.093809315338</v>
      </c>
      <c r="D114" s="12">
        <v>0.8713375533785489</v>
      </c>
      <c r="F114" s="12">
        <v>39.756097560975604</v>
      </c>
      <c r="G114" s="12">
        <v>8949</v>
      </c>
    </row>
    <row r="115" spans="1:7" x14ac:dyDescent="0.2">
      <c r="A115" s="12">
        <v>83</v>
      </c>
      <c r="B115" s="12">
        <v>2555.1929210040289</v>
      </c>
      <c r="C115" s="12">
        <v>10073.807078995971</v>
      </c>
      <c r="D115" s="12">
        <v>0.78127397620320937</v>
      </c>
      <c r="F115" s="12">
        <v>40.243902439024389</v>
      </c>
      <c r="G115" s="12">
        <v>9095</v>
      </c>
    </row>
    <row r="116" spans="1:7" x14ac:dyDescent="0.2">
      <c r="A116" s="12">
        <v>84</v>
      </c>
      <c r="B116" s="12">
        <v>2438.1621552644265</v>
      </c>
      <c r="C116" s="12">
        <v>12430.837844735574</v>
      </c>
      <c r="D116" s="12">
        <v>0.96407346640013802</v>
      </c>
      <c r="F116" s="12">
        <v>40.731707317073166</v>
      </c>
      <c r="G116" s="12">
        <v>9233</v>
      </c>
    </row>
    <row r="117" spans="1:7" x14ac:dyDescent="0.2">
      <c r="A117" s="12">
        <v>85</v>
      </c>
      <c r="B117" s="12">
        <v>2431.5126799383124</v>
      </c>
      <c r="C117" s="12">
        <v>12057.487320061688</v>
      </c>
      <c r="D117" s="12">
        <v>0.93511827134407055</v>
      </c>
      <c r="F117" s="12">
        <v>41.219512195121951</v>
      </c>
      <c r="G117" s="12">
        <v>9258</v>
      </c>
    </row>
    <row r="118" spans="1:7" x14ac:dyDescent="0.2">
      <c r="A118" s="12">
        <v>86</v>
      </c>
      <c r="B118" s="12">
        <v>-2785.29992672858</v>
      </c>
      <c r="C118" s="12">
        <v>9774.2999267285795</v>
      </c>
      <c r="D118" s="12">
        <v>0.7580457029279416</v>
      </c>
      <c r="F118" s="12">
        <v>41.707317073170728</v>
      </c>
      <c r="G118" s="12">
        <v>9279</v>
      </c>
    </row>
    <row r="119" spans="1:7" x14ac:dyDescent="0.2">
      <c r="A119" s="12">
        <v>87</v>
      </c>
      <c r="B119" s="12">
        <v>-2838.49572933749</v>
      </c>
      <c r="C119" s="12">
        <v>11027.49572933749</v>
      </c>
      <c r="D119" s="12">
        <v>0.85523728700213442</v>
      </c>
      <c r="F119" s="12">
        <v>42.195121951219512</v>
      </c>
      <c r="G119" s="12">
        <v>9279</v>
      </c>
    </row>
    <row r="120" spans="1:7" x14ac:dyDescent="0.2">
      <c r="A120" s="12">
        <v>88</v>
      </c>
      <c r="B120" s="12">
        <v>53.294091325769614</v>
      </c>
      <c r="C120" s="12">
        <v>9225.7059086742302</v>
      </c>
      <c r="D120" s="12">
        <v>0.71549950103568394</v>
      </c>
      <c r="F120" s="12">
        <v>42.68292682926829</v>
      </c>
      <c r="G120" s="12">
        <v>9295</v>
      </c>
    </row>
    <row r="121" spans="1:7" x14ac:dyDescent="0.2">
      <c r="A121" s="12">
        <v>89</v>
      </c>
      <c r="B121" s="12">
        <v>53.294091325769614</v>
      </c>
      <c r="C121" s="12">
        <v>9225.7059086742302</v>
      </c>
      <c r="D121" s="12">
        <v>0.71549950103568394</v>
      </c>
      <c r="F121" s="12">
        <v>43.170731707317067</v>
      </c>
      <c r="G121" s="12">
        <v>9298</v>
      </c>
    </row>
    <row r="122" spans="1:7" x14ac:dyDescent="0.2">
      <c r="A122" s="12">
        <v>90</v>
      </c>
      <c r="B122" s="12">
        <v>-5020.7672155323071</v>
      </c>
      <c r="C122" s="12">
        <v>10519.767215532307</v>
      </c>
      <c r="D122" s="12">
        <v>0.81586040875722599</v>
      </c>
      <c r="F122" s="12">
        <v>43.658536585365852</v>
      </c>
      <c r="G122" s="12">
        <v>9495</v>
      </c>
    </row>
    <row r="123" spans="1:7" x14ac:dyDescent="0.2">
      <c r="A123" s="12">
        <v>91</v>
      </c>
      <c r="B123" s="12">
        <v>-4596.6506170029797</v>
      </c>
      <c r="C123" s="12">
        <v>11695.650617002979</v>
      </c>
      <c r="D123" s="12">
        <v>0.90705603057271833</v>
      </c>
      <c r="F123" s="12">
        <v>44.146341463414629</v>
      </c>
      <c r="G123" s="12">
        <v>9538</v>
      </c>
    </row>
    <row r="124" spans="1:7" x14ac:dyDescent="0.2">
      <c r="A124" s="12">
        <v>92</v>
      </c>
      <c r="B124" s="12">
        <v>-5059.3341724237671</v>
      </c>
      <c r="C124" s="12">
        <v>11708.334172423767</v>
      </c>
      <c r="D124" s="12">
        <v>0.90803970354742258</v>
      </c>
      <c r="F124" s="12">
        <v>44.634146341463413</v>
      </c>
      <c r="G124" s="12">
        <v>9549</v>
      </c>
    </row>
    <row r="125" spans="1:7" x14ac:dyDescent="0.2">
      <c r="A125" s="12">
        <v>93</v>
      </c>
      <c r="B125" s="12">
        <v>-5085.9320737282223</v>
      </c>
      <c r="C125" s="12">
        <v>11934.932073728221</v>
      </c>
      <c r="D125" s="12">
        <v>0.92561350081822347</v>
      </c>
      <c r="F125" s="12">
        <v>45.121951219512191</v>
      </c>
      <c r="G125" s="12">
        <v>9639</v>
      </c>
    </row>
    <row r="126" spans="1:7" x14ac:dyDescent="0.2">
      <c r="A126" s="12">
        <v>94</v>
      </c>
      <c r="B126" s="12">
        <v>-5200.303049337379</v>
      </c>
      <c r="C126" s="12">
        <v>12549.303049337379</v>
      </c>
      <c r="D126" s="12">
        <v>0.97326103379300133</v>
      </c>
      <c r="F126" s="12">
        <v>45.609756097560975</v>
      </c>
      <c r="G126" s="12">
        <v>9895</v>
      </c>
    </row>
    <row r="127" spans="1:7" x14ac:dyDescent="0.2">
      <c r="A127" s="12">
        <v>95</v>
      </c>
      <c r="B127" s="12">
        <v>-5103.2207095761178</v>
      </c>
      <c r="C127" s="12">
        <v>12402.220709576119</v>
      </c>
      <c r="D127" s="12">
        <v>0.96185406485728053</v>
      </c>
      <c r="F127" s="12">
        <v>46.097560975609753</v>
      </c>
      <c r="G127" s="12">
        <v>9959</v>
      </c>
    </row>
    <row r="128" spans="1:7" x14ac:dyDescent="0.2">
      <c r="A128" s="12">
        <v>96</v>
      </c>
      <c r="B128" s="12">
        <v>-5205.6226295982697</v>
      </c>
      <c r="C128" s="12">
        <v>13004.622629598271</v>
      </c>
      <c r="D128" s="12">
        <v>1.0085733378826145</v>
      </c>
      <c r="F128" s="12">
        <v>46.585365853658537</v>
      </c>
      <c r="G128" s="12">
        <v>9960</v>
      </c>
    </row>
    <row r="129" spans="1:7" x14ac:dyDescent="0.2">
      <c r="A129" s="12">
        <v>97</v>
      </c>
      <c r="B129" s="12">
        <v>-5129.818610880573</v>
      </c>
      <c r="C129" s="12">
        <v>12628.818610880573</v>
      </c>
      <c r="D129" s="12">
        <v>0.97942786212808142</v>
      </c>
      <c r="F129" s="12">
        <v>47.073170731707314</v>
      </c>
      <c r="G129" s="12">
        <v>9980</v>
      </c>
    </row>
    <row r="130" spans="1:7" x14ac:dyDescent="0.2">
      <c r="A130" s="12">
        <v>98</v>
      </c>
      <c r="B130" s="12">
        <v>-5217.5916851852753</v>
      </c>
      <c r="C130" s="12">
        <v>13216.591685185274</v>
      </c>
      <c r="D130" s="12">
        <v>1.025012595215206</v>
      </c>
      <c r="F130" s="12">
        <v>47.560975609756092</v>
      </c>
      <c r="G130" s="12">
        <v>9988</v>
      </c>
    </row>
    <row r="131" spans="1:7" x14ac:dyDescent="0.2">
      <c r="A131" s="12">
        <v>99</v>
      </c>
      <c r="B131" s="12">
        <v>-4834.0477183786552</v>
      </c>
      <c r="C131" s="12">
        <v>13083.047718378655</v>
      </c>
      <c r="D131" s="12">
        <v>1.0146555946168427</v>
      </c>
      <c r="F131" s="12">
        <v>48.048780487804876</v>
      </c>
      <c r="G131" s="12">
        <v>9989</v>
      </c>
    </row>
    <row r="132" spans="1:7" x14ac:dyDescent="0.2">
      <c r="A132" s="12">
        <v>100</v>
      </c>
      <c r="B132" s="12">
        <v>-680.74649143863576</v>
      </c>
      <c r="C132" s="12">
        <v>9629.7464914386364</v>
      </c>
      <c r="D132" s="12">
        <v>0.74683486314540493</v>
      </c>
      <c r="F132" s="12">
        <v>48.536585365853654</v>
      </c>
      <c r="G132" s="12">
        <v>9995</v>
      </c>
    </row>
    <row r="133" spans="1:7" x14ac:dyDescent="0.2">
      <c r="A133" s="12">
        <v>101</v>
      </c>
      <c r="B133" s="12">
        <v>-651.48880000373515</v>
      </c>
      <c r="C133" s="12">
        <v>10200.488800003735</v>
      </c>
      <c r="D133" s="12">
        <v>0.79109877541842977</v>
      </c>
      <c r="F133" s="12">
        <v>49.024390243902438</v>
      </c>
      <c r="G133" s="12">
        <v>10198</v>
      </c>
    </row>
    <row r="134" spans="1:7" x14ac:dyDescent="0.2">
      <c r="A134" s="12">
        <v>102</v>
      </c>
      <c r="B134" s="12">
        <v>5747.7339580272646</v>
      </c>
      <c r="C134" s="12">
        <v>7751.2660419727354</v>
      </c>
      <c r="D134" s="12">
        <v>0.60114933646560587</v>
      </c>
      <c r="F134" s="12">
        <v>49.512195121951216</v>
      </c>
      <c r="G134" s="12">
        <v>10245</v>
      </c>
    </row>
    <row r="135" spans="1:7" x14ac:dyDescent="0.2">
      <c r="A135" s="12">
        <v>103</v>
      </c>
      <c r="B135" s="12">
        <v>5480.4250499174905</v>
      </c>
      <c r="C135" s="12">
        <v>8918.5749500825095</v>
      </c>
      <c r="D135" s="12">
        <v>0.69167996356068473</v>
      </c>
      <c r="F135" s="12">
        <v>50</v>
      </c>
      <c r="G135" s="12">
        <v>10295</v>
      </c>
    </row>
    <row r="136" spans="1:7" x14ac:dyDescent="0.2">
      <c r="A136" s="12">
        <v>104</v>
      </c>
      <c r="B136" s="12">
        <v>6438.1460270398238</v>
      </c>
      <c r="C136" s="12">
        <v>7060.8539729601762</v>
      </c>
      <c r="D136" s="12">
        <v>0.54760443748686871</v>
      </c>
      <c r="F136" s="12">
        <v>50.487804878048777</v>
      </c>
      <c r="G136" s="12">
        <v>10345</v>
      </c>
    </row>
    <row r="137" spans="1:7" x14ac:dyDescent="0.2">
      <c r="A137" s="12">
        <v>105</v>
      </c>
      <c r="B137" s="12">
        <v>2207.2232523331704</v>
      </c>
      <c r="C137" s="12">
        <v>14991.77674766683</v>
      </c>
      <c r="D137" s="12">
        <v>1.1626870495089781</v>
      </c>
      <c r="F137" s="12">
        <v>50.975609756097562</v>
      </c>
      <c r="G137" s="12">
        <v>10595</v>
      </c>
    </row>
    <row r="138" spans="1:7" x14ac:dyDescent="0.2">
      <c r="A138" s="12">
        <v>106</v>
      </c>
      <c r="B138" s="12">
        <v>4862.1008977576776</v>
      </c>
      <c r="C138" s="12">
        <v>14836.899102242322</v>
      </c>
      <c r="D138" s="12">
        <v>1.1506755157445399</v>
      </c>
      <c r="F138" s="12">
        <v>51.463414634146339</v>
      </c>
      <c r="G138" s="12">
        <v>10698</v>
      </c>
    </row>
    <row r="139" spans="1:7" x14ac:dyDescent="0.2">
      <c r="A139" s="12">
        <v>107</v>
      </c>
      <c r="B139" s="12">
        <v>6658.9876851143372</v>
      </c>
      <c r="C139" s="12">
        <v>11740.012314885662</v>
      </c>
      <c r="D139" s="12">
        <v>0.9104965014715698</v>
      </c>
      <c r="F139" s="12">
        <v>51.951219512195117</v>
      </c>
      <c r="G139" s="12">
        <v>10795</v>
      </c>
    </row>
    <row r="140" spans="1:7" x14ac:dyDescent="0.2">
      <c r="A140" s="12">
        <v>108</v>
      </c>
      <c r="B140" s="12">
        <v>2399.5174142208575</v>
      </c>
      <c r="C140" s="12">
        <v>9500.482585779142</v>
      </c>
      <c r="D140" s="12">
        <v>0.73680980263330564</v>
      </c>
      <c r="F140" s="12">
        <v>52.439024390243901</v>
      </c>
      <c r="G140" s="12">
        <v>10898</v>
      </c>
    </row>
    <row r="141" spans="1:7" x14ac:dyDescent="0.2">
      <c r="A141" s="12">
        <v>109</v>
      </c>
      <c r="B141" s="12">
        <v>4474.097532113703</v>
      </c>
      <c r="C141" s="12">
        <v>8725.902467886297</v>
      </c>
      <c r="D141" s="12">
        <v>0.6767372517249346</v>
      </c>
      <c r="F141" s="12">
        <v>52.926829268292678</v>
      </c>
      <c r="G141" s="12">
        <v>10945</v>
      </c>
    </row>
    <row r="142" spans="1:7" x14ac:dyDescent="0.2">
      <c r="A142" s="12">
        <v>110</v>
      </c>
      <c r="B142" s="12">
        <v>5742.4980546332881</v>
      </c>
      <c r="C142" s="12">
        <v>6697.5019453667119</v>
      </c>
      <c r="D142" s="12">
        <v>0.51942467574105045</v>
      </c>
      <c r="F142" s="12">
        <v>53.414634146341463</v>
      </c>
      <c r="G142" s="12">
        <v>11048</v>
      </c>
    </row>
    <row r="143" spans="1:7" x14ac:dyDescent="0.2">
      <c r="A143" s="12">
        <v>111</v>
      </c>
      <c r="B143" s="12">
        <v>6069.5152747466454</v>
      </c>
      <c r="C143" s="12">
        <v>7790.4847252533546</v>
      </c>
      <c r="D143" s="12">
        <v>0.60419094093428682</v>
      </c>
      <c r="F143" s="12">
        <v>53.90243902439024</v>
      </c>
      <c r="G143" s="12">
        <v>11199</v>
      </c>
    </row>
    <row r="144" spans="1:7" x14ac:dyDescent="0.2">
      <c r="A144" s="12">
        <v>112</v>
      </c>
      <c r="B144" s="12">
        <v>2072.4088386192461</v>
      </c>
      <c r="C144" s="12">
        <v>13507.591161380755</v>
      </c>
      <c r="D144" s="12">
        <v>1.0475810557840333</v>
      </c>
      <c r="F144" s="12">
        <v>54.390243902439025</v>
      </c>
      <c r="G144" s="12">
        <v>11245</v>
      </c>
    </row>
    <row r="145" spans="1:7" x14ac:dyDescent="0.2">
      <c r="A145" s="12">
        <v>113</v>
      </c>
      <c r="B145" s="12">
        <v>4400.9533035264512</v>
      </c>
      <c r="C145" s="12">
        <v>12499.04669647355</v>
      </c>
      <c r="D145" s="12">
        <v>0.96936340300421431</v>
      </c>
      <c r="F145" s="12">
        <v>54.878048780487802</v>
      </c>
      <c r="G145" s="12">
        <v>11248</v>
      </c>
    </row>
    <row r="146" spans="1:7" x14ac:dyDescent="0.2">
      <c r="A146" s="12">
        <v>114</v>
      </c>
      <c r="B146" s="12">
        <v>5415.3894790316763</v>
      </c>
      <c r="C146" s="12">
        <v>11279.610520968323</v>
      </c>
      <c r="D146" s="12">
        <v>0.87479004636832791</v>
      </c>
      <c r="F146" s="12">
        <v>55.365853658536579</v>
      </c>
      <c r="G146" s="12">
        <v>11259</v>
      </c>
    </row>
    <row r="147" spans="1:7" x14ac:dyDescent="0.2">
      <c r="A147" s="12">
        <v>115</v>
      </c>
      <c r="B147" s="12">
        <v>5996.3710461593937</v>
      </c>
      <c r="C147" s="12">
        <v>11078.628953840605</v>
      </c>
      <c r="D147" s="12">
        <v>0.85920292355943306</v>
      </c>
      <c r="F147" s="12">
        <v>55.853658536585364</v>
      </c>
      <c r="G147" s="12">
        <v>11549</v>
      </c>
    </row>
    <row r="148" spans="1:7" x14ac:dyDescent="0.2">
      <c r="A148" s="12">
        <v>116</v>
      </c>
      <c r="B148" s="12">
        <v>2326.3731856336058</v>
      </c>
      <c r="C148" s="12">
        <v>14303.626814366395</v>
      </c>
      <c r="D148" s="12">
        <v>1.1093175904357964</v>
      </c>
      <c r="F148" s="12">
        <v>56.341463414634141</v>
      </c>
      <c r="G148" s="12">
        <v>11595</v>
      </c>
    </row>
    <row r="149" spans="1:7" x14ac:dyDescent="0.2">
      <c r="A149" s="12">
        <v>117</v>
      </c>
      <c r="B149" s="12">
        <v>4400.9533035264512</v>
      </c>
      <c r="C149" s="12">
        <v>13549.04669647355</v>
      </c>
      <c r="D149" s="12">
        <v>1.0507961392657401</v>
      </c>
      <c r="F149" s="12">
        <v>56.829268292682926</v>
      </c>
      <c r="G149" s="12">
        <v>11694</v>
      </c>
    </row>
    <row r="150" spans="1:7" x14ac:dyDescent="0.2">
      <c r="A150" s="12">
        <v>118</v>
      </c>
      <c r="B150" s="12">
        <v>8301.5710996784164</v>
      </c>
      <c r="C150" s="12">
        <v>9848.4289003215836</v>
      </c>
      <c r="D150" s="12">
        <v>0.7637947745050242</v>
      </c>
      <c r="F150" s="12">
        <v>57.317073170731703</v>
      </c>
      <c r="G150" s="12">
        <v>11845</v>
      </c>
    </row>
    <row r="151" spans="1:7" x14ac:dyDescent="0.2">
      <c r="A151" s="12">
        <v>119</v>
      </c>
      <c r="B151" s="12">
        <v>-4926.1221200897007</v>
      </c>
      <c r="C151" s="12">
        <v>10498.122120089702</v>
      </c>
      <c r="D151" s="12">
        <v>0.81418172366338482</v>
      </c>
      <c r="F151" s="12">
        <v>57.804878048780488</v>
      </c>
      <c r="G151" s="12">
        <v>11850</v>
      </c>
    </row>
    <row r="152" spans="1:7" x14ac:dyDescent="0.2">
      <c r="A152" s="12">
        <v>120</v>
      </c>
      <c r="B152" s="12">
        <v>-3090.7625709859058</v>
      </c>
      <c r="C152" s="12">
        <v>11047.762570985906</v>
      </c>
      <c r="D152" s="12">
        <v>0.85680908164100067</v>
      </c>
      <c r="F152" s="12">
        <v>58.292682926829265</v>
      </c>
      <c r="G152" s="12">
        <v>11900</v>
      </c>
    </row>
    <row r="153" spans="1:7" x14ac:dyDescent="0.2">
      <c r="A153" s="12">
        <v>121</v>
      </c>
      <c r="B153" s="12">
        <v>-5635.1527200153787</v>
      </c>
      <c r="C153" s="12">
        <v>11864.15272001538</v>
      </c>
      <c r="D153" s="12">
        <v>0.92012420896711955</v>
      </c>
      <c r="F153" s="12">
        <v>58.780487804878042</v>
      </c>
      <c r="G153" s="12">
        <v>12170</v>
      </c>
    </row>
    <row r="154" spans="1:7" x14ac:dyDescent="0.2">
      <c r="A154" s="12">
        <v>122</v>
      </c>
      <c r="B154" s="12">
        <v>-5664.4104114502788</v>
      </c>
      <c r="C154" s="12">
        <v>12356.410411450279</v>
      </c>
      <c r="D154" s="12">
        <v>0.95830124778552495</v>
      </c>
      <c r="F154" s="12">
        <v>59.268292682926827</v>
      </c>
      <c r="G154" s="12">
        <v>12290</v>
      </c>
    </row>
    <row r="155" spans="1:7" x14ac:dyDescent="0.2">
      <c r="A155" s="12">
        <v>123</v>
      </c>
      <c r="B155" s="12">
        <v>-5774.9645480596901</v>
      </c>
      <c r="C155" s="12">
        <v>13383.96454805969</v>
      </c>
      <c r="D155" s="12">
        <v>1.0379931954054811</v>
      </c>
      <c r="F155" s="12">
        <v>59.756097560975604</v>
      </c>
      <c r="G155" s="12">
        <v>12440</v>
      </c>
    </row>
    <row r="156" spans="1:7" x14ac:dyDescent="0.2">
      <c r="A156" s="12">
        <v>124</v>
      </c>
      <c r="B156" s="12">
        <v>584.10586670727741</v>
      </c>
      <c r="C156" s="12">
        <v>8336.8941332927225</v>
      </c>
      <c r="D156" s="12">
        <v>0.64656771542541658</v>
      </c>
      <c r="F156" s="12">
        <v>60.243902439024389</v>
      </c>
      <c r="G156" s="12">
        <v>12629</v>
      </c>
    </row>
    <row r="157" spans="1:7" x14ac:dyDescent="0.2">
      <c r="A157" s="12">
        <v>125</v>
      </c>
      <c r="B157" s="12">
        <v>2575.1413469823701</v>
      </c>
      <c r="C157" s="12">
        <v>10188.858653017629</v>
      </c>
      <c r="D157" s="12">
        <v>0.79019679952109412</v>
      </c>
      <c r="F157" s="12">
        <v>60.731707317073166</v>
      </c>
      <c r="G157" s="12">
        <v>12764</v>
      </c>
    </row>
    <row r="158" spans="1:7" x14ac:dyDescent="0.2">
      <c r="A158" s="12">
        <v>126</v>
      </c>
      <c r="B158" s="12">
        <v>2114.4892712344749</v>
      </c>
      <c r="C158" s="12">
        <v>19903.510728765526</v>
      </c>
      <c r="D158" s="12">
        <v>1.5436165141466771</v>
      </c>
      <c r="F158" s="12">
        <v>61.219512195121951</v>
      </c>
      <c r="G158" s="12">
        <v>12940</v>
      </c>
    </row>
    <row r="159" spans="1:7" x14ac:dyDescent="0.2">
      <c r="A159" s="12">
        <v>127</v>
      </c>
      <c r="B159" s="12">
        <v>5022.6510889814272</v>
      </c>
      <c r="C159" s="12">
        <v>27505.348911018573</v>
      </c>
      <c r="D159" s="12">
        <v>2.1331769749068754</v>
      </c>
      <c r="F159" s="12">
        <v>61.707317073170728</v>
      </c>
      <c r="G159" s="12">
        <v>12945</v>
      </c>
    </row>
    <row r="160" spans="1:7" x14ac:dyDescent="0.2">
      <c r="A160" s="12">
        <v>128</v>
      </c>
      <c r="B160" s="12">
        <v>5022.6510889814272</v>
      </c>
      <c r="C160" s="12">
        <v>29005.348911018573</v>
      </c>
      <c r="D160" s="12">
        <v>2.2495094552804837</v>
      </c>
      <c r="F160" s="12">
        <v>62.195121951219512</v>
      </c>
      <c r="G160" s="12">
        <v>12964</v>
      </c>
    </row>
    <row r="161" spans="1:7" x14ac:dyDescent="0.2">
      <c r="A161" s="12">
        <v>129</v>
      </c>
      <c r="B161" s="12">
        <v>24147.093832611346</v>
      </c>
      <c r="C161" s="12">
        <v>12880.906167388654</v>
      </c>
      <c r="D161" s="12">
        <v>0.99897850927468612</v>
      </c>
      <c r="F161" s="12">
        <v>62.68292682926829</v>
      </c>
      <c r="G161" s="12">
        <v>13200</v>
      </c>
    </row>
    <row r="162" spans="1:7" x14ac:dyDescent="0.2">
      <c r="A162" s="12">
        <v>130</v>
      </c>
      <c r="B162" s="12">
        <v>31400.499999999993</v>
      </c>
      <c r="C162" s="12">
        <v>7.2759576141834259E-12</v>
      </c>
      <c r="D162" s="12">
        <v>5.6428679756746558E-16</v>
      </c>
      <c r="F162" s="12">
        <v>63.170731707317067</v>
      </c>
      <c r="G162" s="12">
        <v>13295</v>
      </c>
    </row>
    <row r="163" spans="1:7" x14ac:dyDescent="0.2">
      <c r="A163" s="12">
        <v>131</v>
      </c>
      <c r="B163" s="12">
        <v>-2947.9415410132165</v>
      </c>
      <c r="C163" s="12">
        <v>12242.941541013217</v>
      </c>
      <c r="D163" s="12">
        <v>0.9495011710234349</v>
      </c>
      <c r="F163" s="12">
        <v>63.658536585365852</v>
      </c>
      <c r="G163" s="12">
        <v>13415</v>
      </c>
    </row>
    <row r="164" spans="1:7" x14ac:dyDescent="0.2">
      <c r="A164" s="12">
        <v>132</v>
      </c>
      <c r="B164" s="12">
        <v>-2789.6840282517082</v>
      </c>
      <c r="C164" s="12">
        <v>12684.684028251708</v>
      </c>
      <c r="D164" s="12">
        <v>0.98376050384134206</v>
      </c>
      <c r="F164" s="12">
        <v>64.146341463414629</v>
      </c>
      <c r="G164" s="12">
        <v>13495</v>
      </c>
    </row>
    <row r="165" spans="1:7" x14ac:dyDescent="0.2">
      <c r="A165" s="12">
        <v>133</v>
      </c>
      <c r="B165" s="12">
        <v>350.29311029615292</v>
      </c>
      <c r="C165" s="12">
        <v>11499.706889703848</v>
      </c>
      <c r="D165" s="12">
        <v>0.89185961736581321</v>
      </c>
      <c r="F165" s="12">
        <v>64.634146341463421</v>
      </c>
      <c r="G165" s="12">
        <v>13499</v>
      </c>
    </row>
    <row r="166" spans="1:7" x14ac:dyDescent="0.2">
      <c r="A166" s="12">
        <v>134</v>
      </c>
      <c r="B166" s="12">
        <v>301.08699288291086</v>
      </c>
      <c r="C166" s="12">
        <v>11868.913007117089</v>
      </c>
      <c r="D166" s="12">
        <v>0.92049339297100785</v>
      </c>
      <c r="F166" s="12">
        <v>65.121951219512198</v>
      </c>
      <c r="G166" s="12">
        <v>13499</v>
      </c>
    </row>
    <row r="167" spans="1:7" x14ac:dyDescent="0.2">
      <c r="A167" s="12">
        <v>135</v>
      </c>
      <c r="B167" s="12">
        <v>285.12825210023777</v>
      </c>
      <c r="C167" s="12">
        <v>14754.871747899762</v>
      </c>
      <c r="D167" s="12">
        <v>1.14431388535177</v>
      </c>
      <c r="F167" s="12">
        <v>65.609756097560975</v>
      </c>
      <c r="G167" s="12">
        <v>13645</v>
      </c>
    </row>
    <row r="168" spans="1:7" x14ac:dyDescent="0.2">
      <c r="A168" s="12">
        <v>136</v>
      </c>
      <c r="B168" s="12">
        <v>217.30360377387711</v>
      </c>
      <c r="C168" s="12">
        <v>15292.696396226123</v>
      </c>
      <c r="D168" s="12">
        <v>1.1860248689156827</v>
      </c>
      <c r="F168" s="12">
        <v>66.097560975609767</v>
      </c>
      <c r="G168" s="12">
        <v>13845</v>
      </c>
    </row>
    <row r="169" spans="1:7" x14ac:dyDescent="0.2">
      <c r="A169" s="12">
        <v>137</v>
      </c>
      <c r="B169" s="12">
        <v>6070.6736980518917</v>
      </c>
      <c r="C169" s="12">
        <v>12079.326301948109</v>
      </c>
      <c r="D169" s="12">
        <v>0.93681199329852505</v>
      </c>
      <c r="F169" s="12">
        <v>66.585365853658544</v>
      </c>
      <c r="G169" s="12">
        <v>13860</v>
      </c>
    </row>
    <row r="170" spans="1:7" x14ac:dyDescent="0.2">
      <c r="A170" s="12">
        <v>138</v>
      </c>
      <c r="B170" s="12">
        <v>6018.8077905082046</v>
      </c>
      <c r="C170" s="12">
        <v>12601.192209491795</v>
      </c>
      <c r="D170" s="12">
        <v>0.97728529692984578</v>
      </c>
      <c r="F170" s="12">
        <v>67.073170731707322</v>
      </c>
      <c r="G170" s="12">
        <v>13950</v>
      </c>
    </row>
    <row r="171" spans="1:7" x14ac:dyDescent="0.2">
      <c r="A171" s="12">
        <v>139</v>
      </c>
      <c r="B171" s="12">
        <v>-5909.4715814966403</v>
      </c>
      <c r="C171" s="12">
        <v>11027.47158149664</v>
      </c>
      <c r="D171" s="12">
        <v>0.85523541421665328</v>
      </c>
      <c r="F171" s="12">
        <v>67.560975609756099</v>
      </c>
      <c r="G171" s="12">
        <v>14399</v>
      </c>
    </row>
    <row r="172" spans="1:7" x14ac:dyDescent="0.2">
      <c r="A172" s="12">
        <v>140</v>
      </c>
      <c r="B172" s="12">
        <v>-6350.3786950554349</v>
      </c>
      <c r="C172" s="12">
        <v>13403.378695055435</v>
      </c>
      <c r="D172" s="12">
        <v>1.0394988593217163</v>
      </c>
      <c r="F172" s="12">
        <v>68.048780487804876</v>
      </c>
      <c r="G172" s="12">
        <v>14489</v>
      </c>
    </row>
    <row r="173" spans="1:7" x14ac:dyDescent="0.2">
      <c r="A173" s="12">
        <v>141</v>
      </c>
      <c r="B173" s="12">
        <v>-6739.9507761589448</v>
      </c>
      <c r="C173" s="12">
        <v>14342.950776158945</v>
      </c>
      <c r="D173" s="12">
        <v>1.1123673597780925</v>
      </c>
      <c r="F173" s="12">
        <v>68.536585365853668</v>
      </c>
      <c r="G173" s="12">
        <v>14869</v>
      </c>
    </row>
    <row r="174" spans="1:7" x14ac:dyDescent="0.2">
      <c r="A174" s="12">
        <v>142</v>
      </c>
      <c r="B174" s="12">
        <v>-1940.6891354900783</v>
      </c>
      <c r="C174" s="12">
        <v>9066.6891354900781</v>
      </c>
      <c r="D174" s="12">
        <v>0.70316695727200407</v>
      </c>
      <c r="F174" s="12">
        <v>69.024390243902445</v>
      </c>
      <c r="G174" s="12">
        <v>15040</v>
      </c>
    </row>
    <row r="175" spans="1:7" x14ac:dyDescent="0.2">
      <c r="A175" s="12">
        <v>143</v>
      </c>
      <c r="B175" s="12">
        <v>-2859.0220690647852</v>
      </c>
      <c r="C175" s="12">
        <v>10634.022069064786</v>
      </c>
      <c r="D175" s="12">
        <v>0.82472144242799694</v>
      </c>
      <c r="F175" s="12">
        <v>69.512195121951223</v>
      </c>
      <c r="G175" s="12">
        <v>15250</v>
      </c>
    </row>
    <row r="176" spans="1:7" x14ac:dyDescent="0.2">
      <c r="A176" s="12">
        <v>144</v>
      </c>
      <c r="B176" s="12">
        <v>-1749.3421606719612</v>
      </c>
      <c r="C176" s="12">
        <v>11709.34216067196</v>
      </c>
      <c r="D176" s="12">
        <v>0.90811787806282251</v>
      </c>
      <c r="F176" s="12">
        <v>70</v>
      </c>
      <c r="G176" s="12">
        <v>15510</v>
      </c>
    </row>
    <row r="177" spans="1:7" x14ac:dyDescent="0.2">
      <c r="A177" s="12">
        <v>145</v>
      </c>
      <c r="B177" s="12">
        <v>-4950.3192547009767</v>
      </c>
      <c r="C177" s="12">
        <v>14183.319254700977</v>
      </c>
      <c r="D177" s="12">
        <v>1.0999871392200804</v>
      </c>
      <c r="F177" s="12">
        <v>70.487804878048792</v>
      </c>
      <c r="G177" s="12">
        <v>15580</v>
      </c>
    </row>
    <row r="178" spans="1:7" x14ac:dyDescent="0.2">
      <c r="A178" s="12">
        <v>146</v>
      </c>
      <c r="B178" s="12">
        <v>-575.58545050592397</v>
      </c>
      <c r="C178" s="12">
        <v>11834.585450505923</v>
      </c>
      <c r="D178" s="12">
        <v>0.91783111976717957</v>
      </c>
      <c r="F178" s="12">
        <v>70.975609756097569</v>
      </c>
      <c r="G178" s="12">
        <v>15645</v>
      </c>
    </row>
    <row r="179" spans="1:7" x14ac:dyDescent="0.2">
      <c r="A179" s="12">
        <v>147</v>
      </c>
      <c r="B179" s="12">
        <v>-3321.625826135371</v>
      </c>
      <c r="C179" s="12">
        <v>10784.625826135371</v>
      </c>
      <c r="D179" s="12">
        <v>0.83640151483706726</v>
      </c>
      <c r="F179" s="12">
        <v>71.463414634146346</v>
      </c>
      <c r="G179" s="12">
        <v>15690</v>
      </c>
    </row>
    <row r="180" spans="1:7" x14ac:dyDescent="0.2">
      <c r="A180" s="12">
        <v>148</v>
      </c>
      <c r="B180" s="12">
        <v>-2231.8943437208882</v>
      </c>
      <c r="C180" s="12">
        <v>12429.894343720887</v>
      </c>
      <c r="D180" s="12">
        <v>0.96400029319128899</v>
      </c>
      <c r="F180" s="12">
        <v>71.951219512195124</v>
      </c>
      <c r="G180" s="12">
        <v>15750</v>
      </c>
    </row>
    <row r="181" spans="1:7" x14ac:dyDescent="0.2">
      <c r="A181" s="12">
        <v>149</v>
      </c>
      <c r="B181" s="12">
        <v>-4195.8740946632824</v>
      </c>
      <c r="C181" s="12">
        <v>12208.874094663282</v>
      </c>
      <c r="D181" s="12">
        <v>0.94685907066751318</v>
      </c>
      <c r="F181" s="12">
        <v>72.439024390243901</v>
      </c>
      <c r="G181" s="12">
        <v>15985</v>
      </c>
    </row>
    <row r="182" spans="1:7" x14ac:dyDescent="0.2">
      <c r="A182" s="12">
        <v>150</v>
      </c>
      <c r="B182" s="12">
        <v>-2106.9984114158246</v>
      </c>
      <c r="C182" s="12">
        <v>13800.998411415825</v>
      </c>
      <c r="D182" s="12">
        <v>1.0703362512214862</v>
      </c>
      <c r="F182" s="12">
        <v>72.926829268292693</v>
      </c>
      <c r="G182" s="12">
        <v>15998</v>
      </c>
    </row>
    <row r="183" spans="1:7" x14ac:dyDescent="0.2">
      <c r="A183" s="12">
        <v>151</v>
      </c>
      <c r="B183" s="12">
        <v>-5016.9174252972734</v>
      </c>
      <c r="C183" s="12">
        <v>10364.917425297273</v>
      </c>
      <c r="D183" s="12">
        <v>0.80385103530164304</v>
      </c>
      <c r="F183" s="12">
        <v>73.41463414634147</v>
      </c>
      <c r="G183" s="12">
        <v>16430</v>
      </c>
    </row>
    <row r="184" spans="1:7" x14ac:dyDescent="0.2">
      <c r="A184" s="12">
        <v>152</v>
      </c>
      <c r="B184" s="12">
        <v>-5304.6835677944464</v>
      </c>
      <c r="C184" s="12">
        <v>11642.683567794447</v>
      </c>
      <c r="D184" s="12">
        <v>0.90294817176438535</v>
      </c>
      <c r="F184" s="12">
        <v>73.902439024390247</v>
      </c>
      <c r="G184" s="12">
        <v>16500</v>
      </c>
    </row>
    <row r="185" spans="1:7" x14ac:dyDescent="0.2">
      <c r="A185" s="12">
        <v>153</v>
      </c>
      <c r="B185" s="12">
        <v>-5271.4361911638771</v>
      </c>
      <c r="C185" s="12">
        <v>11759.436191163877</v>
      </c>
      <c r="D185" s="12">
        <v>0.91200291994217964</v>
      </c>
      <c r="F185" s="12">
        <v>74.390243902439025</v>
      </c>
      <c r="G185" s="12">
        <v>16500</v>
      </c>
    </row>
    <row r="186" spans="1:7" x14ac:dyDescent="0.2">
      <c r="A186" s="12">
        <v>154</v>
      </c>
      <c r="B186" s="12">
        <v>-5838.480297357828</v>
      </c>
      <c r="C186" s="12">
        <v>12756.480297357828</v>
      </c>
      <c r="D186" s="12">
        <v>0.98932866255246599</v>
      </c>
      <c r="F186" s="12">
        <v>74.878048780487802</v>
      </c>
      <c r="G186" s="12">
        <v>16503</v>
      </c>
    </row>
    <row r="187" spans="1:7" x14ac:dyDescent="0.2">
      <c r="A187" s="12">
        <v>155</v>
      </c>
      <c r="B187" s="12">
        <v>-6924.8888175596594</v>
      </c>
      <c r="C187" s="12">
        <v>14822.888817559658</v>
      </c>
      <c r="D187" s="12">
        <v>1.1495889482992903</v>
      </c>
      <c r="F187" s="12">
        <v>75.365853658536594</v>
      </c>
      <c r="G187" s="12">
        <v>16515</v>
      </c>
    </row>
    <row r="188" spans="1:7" x14ac:dyDescent="0.2">
      <c r="A188" s="12">
        <v>156</v>
      </c>
      <c r="B188" s="12">
        <v>-8015.4027710423206</v>
      </c>
      <c r="C188" s="12">
        <v>16793.402771042322</v>
      </c>
      <c r="D188" s="12">
        <v>1.3024121321789188</v>
      </c>
      <c r="F188" s="12">
        <v>75.853658536585371</v>
      </c>
      <c r="G188" s="12">
        <v>16558</v>
      </c>
    </row>
    <row r="189" spans="1:7" x14ac:dyDescent="0.2">
      <c r="A189" s="12">
        <v>157</v>
      </c>
      <c r="B189" s="12">
        <v>-4439.4102913968709</v>
      </c>
      <c r="C189" s="12">
        <v>11377.410291396871</v>
      </c>
      <c r="D189" s="12">
        <v>0.88237490628427617</v>
      </c>
      <c r="F189" s="12">
        <v>76.341463414634148</v>
      </c>
      <c r="G189" s="12">
        <v>16630</v>
      </c>
    </row>
    <row r="190" spans="1:7" x14ac:dyDescent="0.2">
      <c r="A190" s="12">
        <v>158</v>
      </c>
      <c r="B190" s="12">
        <v>-4476.6473532231075</v>
      </c>
      <c r="C190" s="12">
        <v>11674.647353223107</v>
      </c>
      <c r="D190" s="12">
        <v>0.90542712272508252</v>
      </c>
      <c r="F190" s="12">
        <v>76.829268292682926</v>
      </c>
      <c r="G190" s="12">
        <v>16695</v>
      </c>
    </row>
    <row r="191" spans="1:7" x14ac:dyDescent="0.2">
      <c r="A191" s="12">
        <v>159</v>
      </c>
      <c r="B191" s="12">
        <v>-6452.655277212144</v>
      </c>
      <c r="C191" s="12">
        <v>14350.655277212143</v>
      </c>
      <c r="D191" s="12">
        <v>1.1129648822564655</v>
      </c>
      <c r="F191" s="12">
        <v>77.317073170731717</v>
      </c>
      <c r="G191" s="12">
        <v>16845</v>
      </c>
    </row>
    <row r="192" spans="1:7" x14ac:dyDescent="0.2">
      <c r="A192" s="12">
        <v>160</v>
      </c>
      <c r="B192" s="12">
        <v>-4091.8142242030153</v>
      </c>
      <c r="C192" s="12">
        <v>11879.814224203015</v>
      </c>
      <c r="D192" s="12">
        <v>0.92133883671947248</v>
      </c>
      <c r="F192" s="12">
        <v>77.804878048780495</v>
      </c>
      <c r="G192" s="12">
        <v>16900</v>
      </c>
    </row>
    <row r="193" spans="1:7" x14ac:dyDescent="0.2">
      <c r="A193" s="12">
        <v>161</v>
      </c>
      <c r="B193" s="12">
        <v>-2310.4797881455588</v>
      </c>
      <c r="C193" s="12">
        <v>10048.47978814556</v>
      </c>
      <c r="D193" s="12">
        <v>0.77930971849269459</v>
      </c>
      <c r="F193" s="12">
        <v>78.292682926829272</v>
      </c>
      <c r="G193" s="12">
        <v>16925</v>
      </c>
    </row>
    <row r="194" spans="1:7" x14ac:dyDescent="0.2">
      <c r="A194" s="12">
        <v>162</v>
      </c>
      <c r="B194" s="12">
        <v>-5137.8017308007657</v>
      </c>
      <c r="C194" s="12">
        <v>13495.801730800766</v>
      </c>
      <c r="D194" s="12">
        <v>1.0466667266496583</v>
      </c>
      <c r="F194" s="12">
        <v>78.780487804878049</v>
      </c>
      <c r="G194" s="12">
        <v>17075</v>
      </c>
    </row>
    <row r="195" spans="1:7" x14ac:dyDescent="0.2">
      <c r="A195" s="12">
        <v>163</v>
      </c>
      <c r="B195" s="12">
        <v>-5161.7398419747751</v>
      </c>
      <c r="C195" s="12">
        <v>14419.739841974775</v>
      </c>
      <c r="D195" s="12">
        <v>1.1183227347727109</v>
      </c>
      <c r="F195" s="12">
        <v>79.268292682926827</v>
      </c>
      <c r="G195" s="12">
        <v>17199</v>
      </c>
    </row>
    <row r="196" spans="1:7" x14ac:dyDescent="0.2">
      <c r="A196" s="12">
        <v>164</v>
      </c>
      <c r="B196" s="12">
        <v>-5890.2608186965626</v>
      </c>
      <c r="C196" s="12">
        <v>13948.260818696563</v>
      </c>
      <c r="D196" s="12">
        <v>1.0817571852913239</v>
      </c>
      <c r="F196" s="12">
        <v>79.756097560975618</v>
      </c>
      <c r="G196" s="12">
        <v>17450</v>
      </c>
    </row>
    <row r="197" spans="1:7" x14ac:dyDescent="0.2">
      <c r="A197" s="12">
        <v>165</v>
      </c>
      <c r="B197" s="12">
        <v>-5936.8071459793591</v>
      </c>
      <c r="C197" s="12">
        <v>14174.807145979359</v>
      </c>
      <c r="D197" s="12">
        <v>1.09932698273955</v>
      </c>
      <c r="F197" s="12">
        <v>80.243902439024396</v>
      </c>
      <c r="G197" s="12">
        <v>17669</v>
      </c>
    </row>
    <row r="198" spans="1:7" x14ac:dyDescent="0.2">
      <c r="A198" s="12">
        <v>166</v>
      </c>
      <c r="B198" s="12">
        <v>-1757.7890272059972</v>
      </c>
      <c r="C198" s="12">
        <v>11055.789027205998</v>
      </c>
      <c r="D198" s="12">
        <v>0.85743157334812958</v>
      </c>
      <c r="F198" s="12">
        <v>80.731707317073173</v>
      </c>
      <c r="G198" s="12">
        <v>17710</v>
      </c>
    </row>
    <row r="199" spans="1:7" x14ac:dyDescent="0.2">
      <c r="A199" s="12">
        <v>167</v>
      </c>
      <c r="B199" s="12">
        <v>-1804.3353544887937</v>
      </c>
      <c r="C199" s="12">
        <v>11342.335354488794</v>
      </c>
      <c r="D199" s="12">
        <v>0.87965467001129993</v>
      </c>
      <c r="F199" s="12">
        <v>81.219512195121951</v>
      </c>
      <c r="G199" s="12">
        <v>17859.167000000001</v>
      </c>
    </row>
    <row r="200" spans="1:7" x14ac:dyDescent="0.2">
      <c r="A200" s="12">
        <v>168</v>
      </c>
      <c r="B200" s="12">
        <v>1789.8990016384678</v>
      </c>
      <c r="C200" s="12">
        <v>6659.1009983615322</v>
      </c>
      <c r="D200" s="12">
        <v>0.51644649079851179</v>
      </c>
      <c r="F200" s="12">
        <v>81.707317073170742</v>
      </c>
      <c r="G200" s="12">
        <v>17950</v>
      </c>
    </row>
    <row r="201" spans="1:7" x14ac:dyDescent="0.2">
      <c r="A201" s="12">
        <v>169</v>
      </c>
      <c r="B201" s="12">
        <v>1795.2185818993589</v>
      </c>
      <c r="C201" s="12">
        <v>7843.7814181006415</v>
      </c>
      <c r="D201" s="12">
        <v>0.60832436525071032</v>
      </c>
      <c r="F201" s="12">
        <v>82.195121951219519</v>
      </c>
      <c r="G201" s="12">
        <v>18150</v>
      </c>
    </row>
    <row r="202" spans="1:7" x14ac:dyDescent="0.2">
      <c r="A202" s="12">
        <v>170</v>
      </c>
      <c r="B202" s="12">
        <v>1775.2701559210175</v>
      </c>
      <c r="C202" s="12">
        <v>8213.7298440789818</v>
      </c>
      <c r="D202" s="12">
        <v>0.63701571058695861</v>
      </c>
      <c r="F202" s="12">
        <v>82.682926829268297</v>
      </c>
      <c r="G202" s="12">
        <v>18150</v>
      </c>
    </row>
    <row r="203" spans="1:7" x14ac:dyDescent="0.2">
      <c r="A203" s="12">
        <v>171</v>
      </c>
      <c r="B203" s="12">
        <v>1605.0435875725045</v>
      </c>
      <c r="C203" s="12">
        <v>9593.9564124274948</v>
      </c>
      <c r="D203" s="12">
        <v>0.7440591640359826</v>
      </c>
      <c r="F203" s="12">
        <v>83.170731707317074</v>
      </c>
      <c r="G203" s="12">
        <v>18280</v>
      </c>
    </row>
    <row r="204" spans="1:7" x14ac:dyDescent="0.2">
      <c r="A204" s="12">
        <v>172</v>
      </c>
      <c r="B204" s="12">
        <v>1558.497260289708</v>
      </c>
      <c r="C204" s="12">
        <v>9990.5027397102913</v>
      </c>
      <c r="D204" s="12">
        <v>0.77481330925988423</v>
      </c>
      <c r="F204" s="12">
        <v>83.658536585365852</v>
      </c>
      <c r="G204" s="12">
        <v>18344</v>
      </c>
    </row>
    <row r="205" spans="1:7" x14ac:dyDescent="0.2">
      <c r="A205" s="12">
        <v>173</v>
      </c>
      <c r="B205" s="12">
        <v>20394.352774766288</v>
      </c>
      <c r="C205" s="12">
        <v>-2725.3527747662883</v>
      </c>
      <c r="D205" s="12">
        <v>-0.21136469878777189</v>
      </c>
      <c r="F205" s="12">
        <v>84.146341463414643</v>
      </c>
      <c r="G205" s="12">
        <v>18399</v>
      </c>
    </row>
    <row r="206" spans="1:7" x14ac:dyDescent="0.2">
      <c r="A206" s="12">
        <v>174</v>
      </c>
      <c r="B206" s="12">
        <v>1711.0047701344961</v>
      </c>
      <c r="C206" s="12">
        <v>7236.9952298655044</v>
      </c>
      <c r="D206" s="12">
        <v>0.56126507036148321</v>
      </c>
      <c r="F206" s="12">
        <v>84.634146341463421</v>
      </c>
      <c r="G206" s="12">
        <v>18420</v>
      </c>
    </row>
    <row r="207" spans="1:7" x14ac:dyDescent="0.2">
      <c r="A207" s="12">
        <v>175</v>
      </c>
      <c r="B207" s="12">
        <v>-1358.2092803045268</v>
      </c>
      <c r="C207" s="12">
        <v>12056.209280304527</v>
      </c>
      <c r="D207" s="12">
        <v>0.93501915298742622</v>
      </c>
      <c r="F207" s="12">
        <v>85.121951219512198</v>
      </c>
      <c r="G207" s="12">
        <v>18620</v>
      </c>
    </row>
    <row r="208" spans="1:7" x14ac:dyDescent="0.2">
      <c r="A208" s="12">
        <v>176</v>
      </c>
      <c r="B208" s="12">
        <v>1164.7301765750522</v>
      </c>
      <c r="C208" s="12">
        <v>8823.2698234249474</v>
      </c>
      <c r="D208" s="12">
        <v>0.68428857570975465</v>
      </c>
      <c r="F208" s="12">
        <v>85.609756097560975</v>
      </c>
      <c r="G208" s="12">
        <v>18920</v>
      </c>
    </row>
    <row r="209" spans="1:7" x14ac:dyDescent="0.2">
      <c r="A209" s="12">
        <v>177</v>
      </c>
      <c r="B209" s="12">
        <v>1164.7301765750522</v>
      </c>
      <c r="C209" s="12">
        <v>9733.2698234249474</v>
      </c>
      <c r="D209" s="12">
        <v>0.75486361380307698</v>
      </c>
      <c r="F209" s="12">
        <v>86.097560975609753</v>
      </c>
      <c r="G209" s="12">
        <v>18950</v>
      </c>
    </row>
    <row r="210" spans="1:7" x14ac:dyDescent="0.2">
      <c r="A210" s="12">
        <v>178</v>
      </c>
      <c r="B210" s="12">
        <v>1106.2147937052505</v>
      </c>
      <c r="C210" s="12">
        <v>10141.78520629475</v>
      </c>
      <c r="D210" s="12">
        <v>0.78654601897642251</v>
      </c>
      <c r="F210" s="12">
        <v>86.585365853658544</v>
      </c>
      <c r="G210" s="12">
        <v>19045</v>
      </c>
    </row>
    <row r="211" spans="1:7" x14ac:dyDescent="0.2">
      <c r="A211" s="12">
        <v>179</v>
      </c>
      <c r="B211" s="12">
        <v>8717.8732349460952</v>
      </c>
      <c r="C211" s="12">
        <v>7840.1267650539048</v>
      </c>
      <c r="D211" s="12">
        <v>0.60804092868148907</v>
      </c>
      <c r="F211" s="12">
        <v>87.073170731707322</v>
      </c>
      <c r="G211" s="12">
        <v>19699</v>
      </c>
    </row>
    <row r="212" spans="1:7" x14ac:dyDescent="0.2">
      <c r="A212" s="12">
        <v>180</v>
      </c>
      <c r="B212" s="12">
        <v>8664.6774323371847</v>
      </c>
      <c r="C212" s="12">
        <v>7333.3225676628153</v>
      </c>
      <c r="D212" s="12">
        <v>0.56873573578398162</v>
      </c>
      <c r="F212" s="12">
        <v>87.560975609756099</v>
      </c>
      <c r="G212" s="12">
        <v>20970</v>
      </c>
    </row>
    <row r="213" spans="1:7" x14ac:dyDescent="0.2">
      <c r="A213" s="12">
        <v>181</v>
      </c>
      <c r="B213" s="12">
        <v>8796.7673254077672</v>
      </c>
      <c r="C213" s="12">
        <v>6893.2326745922328</v>
      </c>
      <c r="D213" s="12">
        <v>0.53460456988514371</v>
      </c>
      <c r="F213" s="12">
        <v>88.048780487804876</v>
      </c>
      <c r="G213" s="12">
        <v>21105</v>
      </c>
    </row>
    <row r="214" spans="1:7" x14ac:dyDescent="0.2">
      <c r="A214" s="12">
        <v>182</v>
      </c>
      <c r="B214" s="12">
        <v>8572.5635908963268</v>
      </c>
      <c r="C214" s="12">
        <v>7177.4364091036732</v>
      </c>
      <c r="D214" s="12">
        <v>0.55664598679658261</v>
      </c>
      <c r="F214" s="12">
        <v>88.536585365853668</v>
      </c>
      <c r="G214" s="12">
        <v>21485</v>
      </c>
    </row>
    <row r="215" spans="1:7" x14ac:dyDescent="0.2">
      <c r="A215" s="12">
        <v>183</v>
      </c>
      <c r="B215" s="12">
        <v>-4132.6951912905179</v>
      </c>
      <c r="C215" s="12">
        <v>11907.695191290517</v>
      </c>
      <c r="D215" s="12">
        <v>0.92350114475714173</v>
      </c>
      <c r="F215" s="12">
        <v>89.024390243902445</v>
      </c>
      <c r="G215" s="12">
        <v>22018</v>
      </c>
    </row>
    <row r="216" spans="1:7" x14ac:dyDescent="0.2">
      <c r="A216" s="12">
        <v>184</v>
      </c>
      <c r="B216" s="12">
        <v>-2211.4648892326682</v>
      </c>
      <c r="C216" s="12">
        <v>10186.464889232668</v>
      </c>
      <c r="D216" s="12">
        <v>0.7900111512020721</v>
      </c>
      <c r="F216" s="12">
        <v>89.512195121951223</v>
      </c>
      <c r="G216" s="12">
        <v>22470</v>
      </c>
    </row>
    <row r="217" spans="1:7" x14ac:dyDescent="0.2">
      <c r="A217" s="12">
        <v>185</v>
      </c>
      <c r="B217" s="12">
        <v>-4136.6848764861861</v>
      </c>
      <c r="C217" s="12">
        <v>12131.684876486186</v>
      </c>
      <c r="D217" s="12">
        <v>0.94087266186175234</v>
      </c>
      <c r="F217" s="12">
        <v>90</v>
      </c>
      <c r="G217" s="12">
        <v>22625</v>
      </c>
    </row>
    <row r="218" spans="1:7" x14ac:dyDescent="0.2">
      <c r="A218" s="12">
        <v>186</v>
      </c>
      <c r="B218" s="12">
        <v>-2215.4545744283364</v>
      </c>
      <c r="C218" s="12">
        <v>10410.454574428337</v>
      </c>
      <c r="D218" s="12">
        <v>0.8073826683066827</v>
      </c>
      <c r="F218" s="12">
        <v>90.487804878048777</v>
      </c>
      <c r="G218" s="12">
        <v>23875</v>
      </c>
    </row>
    <row r="219" spans="1:7" x14ac:dyDescent="0.2">
      <c r="A219" s="12">
        <v>187</v>
      </c>
      <c r="B219" s="12">
        <v>-2299.23796353737</v>
      </c>
      <c r="C219" s="12">
        <v>10794.237963537369</v>
      </c>
      <c r="D219" s="12">
        <v>0.83714698402751153</v>
      </c>
      <c r="F219" s="12">
        <v>90.975609756097569</v>
      </c>
      <c r="G219" s="12">
        <v>24565</v>
      </c>
    </row>
    <row r="220" spans="1:7" x14ac:dyDescent="0.2">
      <c r="A220" s="12">
        <v>188</v>
      </c>
      <c r="B220" s="12">
        <v>-3036.6019845982437</v>
      </c>
      <c r="C220" s="12">
        <v>12531.601984598245</v>
      </c>
      <c r="D220" s="12">
        <v>0.97188822794876317</v>
      </c>
      <c r="F220" s="12">
        <v>91.463414634146346</v>
      </c>
      <c r="G220" s="12">
        <v>25552</v>
      </c>
    </row>
    <row r="221" spans="1:7" x14ac:dyDescent="0.2">
      <c r="A221" s="12">
        <v>189</v>
      </c>
      <c r="B221" s="12">
        <v>-856.99656538008276</v>
      </c>
      <c r="C221" s="12">
        <v>10851.996565380083</v>
      </c>
      <c r="D221" s="12">
        <v>0.84162645163769456</v>
      </c>
      <c r="F221" s="12">
        <v>91.951219512195124</v>
      </c>
      <c r="G221" s="12">
        <v>28176</v>
      </c>
    </row>
    <row r="222" spans="1:7" x14ac:dyDescent="0.2">
      <c r="A222" s="12">
        <v>190</v>
      </c>
      <c r="B222" s="12">
        <v>14863.556544380899</v>
      </c>
      <c r="C222" s="12">
        <v>-3268.5565443808991</v>
      </c>
      <c r="D222" s="12">
        <v>-0.25349286003281302</v>
      </c>
      <c r="F222" s="12">
        <v>92.439024390243901</v>
      </c>
      <c r="G222" s="12">
        <v>28248</v>
      </c>
    </row>
    <row r="223" spans="1:7" x14ac:dyDescent="0.2">
      <c r="A223" s="12">
        <v>191</v>
      </c>
      <c r="B223" s="12">
        <v>-4275.5150449664707</v>
      </c>
      <c r="C223" s="12">
        <v>14255.515044966471</v>
      </c>
      <c r="D223" s="12">
        <v>1.105586282789492</v>
      </c>
      <c r="F223" s="12">
        <v>92.926829268292693</v>
      </c>
      <c r="G223" s="12">
        <v>30760</v>
      </c>
    </row>
    <row r="224" spans="1:7" x14ac:dyDescent="0.2">
      <c r="A224" s="12">
        <v>192</v>
      </c>
      <c r="B224" s="12">
        <v>531.67470742080332</v>
      </c>
      <c r="C224" s="12">
        <v>12763.325292579197</v>
      </c>
      <c r="D224" s="12">
        <v>0.98985952606729755</v>
      </c>
      <c r="F224" s="12">
        <v>93.41463414634147</v>
      </c>
      <c r="G224" s="12">
        <v>31400.5</v>
      </c>
    </row>
    <row r="225" spans="1:7" x14ac:dyDescent="0.2">
      <c r="A225" s="12">
        <v>193</v>
      </c>
      <c r="B225" s="12">
        <v>-2458.4811393008308</v>
      </c>
      <c r="C225" s="12">
        <v>16303.481139300831</v>
      </c>
      <c r="D225" s="12">
        <v>1.26441626643947</v>
      </c>
      <c r="F225" s="12">
        <v>93.902439024390247</v>
      </c>
      <c r="G225" s="12">
        <v>31600</v>
      </c>
    </row>
    <row r="226" spans="1:7" x14ac:dyDescent="0.2">
      <c r="A226" s="12">
        <v>194</v>
      </c>
      <c r="B226" s="12">
        <v>-1162.7857456347335</v>
      </c>
      <c r="C226" s="12">
        <v>13452.785745634734</v>
      </c>
      <c r="D226" s="12">
        <v>1.0433306224829391</v>
      </c>
      <c r="F226" s="12">
        <v>94.390243902439025</v>
      </c>
      <c r="G226" s="12">
        <v>32250</v>
      </c>
    </row>
    <row r="227" spans="1:7" x14ac:dyDescent="0.2">
      <c r="A227" s="12">
        <v>195</v>
      </c>
      <c r="B227" s="12">
        <v>3905.4408767703394</v>
      </c>
      <c r="C227" s="12">
        <v>9034.5591232296611</v>
      </c>
      <c r="D227" s="12">
        <v>0.70067511459154486</v>
      </c>
      <c r="F227" s="12">
        <v>94.878048780487802</v>
      </c>
      <c r="G227" s="12">
        <v>32528</v>
      </c>
    </row>
    <row r="228" spans="1:7" x14ac:dyDescent="0.2">
      <c r="A228" s="12">
        <v>196</v>
      </c>
      <c r="B228" s="12">
        <v>3743.1936788131629</v>
      </c>
      <c r="C228" s="12">
        <v>9671.8063211868375</v>
      </c>
      <c r="D228" s="12">
        <v>0.75009681269120487</v>
      </c>
      <c r="F228" s="12">
        <v>95.365853658536594</v>
      </c>
      <c r="G228" s="12">
        <v>34028</v>
      </c>
    </row>
    <row r="229" spans="1:7" x14ac:dyDescent="0.2">
      <c r="A229" s="12">
        <v>197</v>
      </c>
      <c r="B229" s="12">
        <v>3874.8532902702159</v>
      </c>
      <c r="C229" s="12">
        <v>12110.146709729785</v>
      </c>
      <c r="D229" s="12">
        <v>0.93920226962077058</v>
      </c>
      <c r="F229" s="12">
        <v>95.853658536585371</v>
      </c>
      <c r="G229" s="12">
        <v>34184</v>
      </c>
    </row>
    <row r="230" spans="1:7" x14ac:dyDescent="0.2">
      <c r="A230" s="12">
        <v>198</v>
      </c>
      <c r="B230" s="12">
        <v>3732.5545182913806</v>
      </c>
      <c r="C230" s="12">
        <v>12782.445481708619</v>
      </c>
      <c r="D230" s="12">
        <v>0.99134239208505637</v>
      </c>
      <c r="F230" s="12">
        <v>96.341463414634148</v>
      </c>
      <c r="G230" s="12">
        <v>35056</v>
      </c>
    </row>
    <row r="231" spans="1:7" x14ac:dyDescent="0.2">
      <c r="A231" s="12">
        <v>199</v>
      </c>
      <c r="B231" s="12">
        <v>8318.6112614531394</v>
      </c>
      <c r="C231" s="12">
        <v>10101.388738546861</v>
      </c>
      <c r="D231" s="12">
        <v>0.78341307144879291</v>
      </c>
      <c r="F231" s="12">
        <v>96.829268292682926</v>
      </c>
      <c r="G231" s="12">
        <v>35550</v>
      </c>
    </row>
    <row r="232" spans="1:7" x14ac:dyDescent="0.2">
      <c r="A232" s="12">
        <v>200</v>
      </c>
      <c r="B232" s="12">
        <v>8169.6630141481901</v>
      </c>
      <c r="C232" s="12">
        <v>10780.336985851809</v>
      </c>
      <c r="D232" s="12">
        <v>0.83606889388499195</v>
      </c>
      <c r="F232" s="12">
        <v>97.317073170731717</v>
      </c>
      <c r="G232" s="12">
        <v>36000</v>
      </c>
    </row>
    <row r="233" spans="1:7" x14ac:dyDescent="0.2">
      <c r="A233" s="12">
        <v>201</v>
      </c>
      <c r="B233" s="12">
        <v>6612.0611534827303</v>
      </c>
      <c r="C233" s="12">
        <v>10232.938846517271</v>
      </c>
      <c r="D233" s="12">
        <v>0.79361543835120207</v>
      </c>
      <c r="F233" s="12">
        <v>97.804878048780495</v>
      </c>
      <c r="G233" s="12">
        <v>36880</v>
      </c>
    </row>
    <row r="234" spans="1:7" x14ac:dyDescent="0.2">
      <c r="A234" s="12">
        <v>202</v>
      </c>
      <c r="B234" s="12">
        <v>11680.375571756635</v>
      </c>
      <c r="C234" s="12">
        <v>7364.6244282433654</v>
      </c>
      <c r="D234" s="12">
        <v>0.57116335117174444</v>
      </c>
      <c r="F234" s="12">
        <v>98.292682926829272</v>
      </c>
      <c r="G234" s="12">
        <v>37028</v>
      </c>
    </row>
    <row r="235" spans="1:7" x14ac:dyDescent="0.2">
      <c r="A235" s="12">
        <v>203</v>
      </c>
      <c r="B235" s="12">
        <v>8631.1400164257047</v>
      </c>
      <c r="C235" s="12">
        <v>12853.859983574295</v>
      </c>
      <c r="D235" s="12">
        <v>0.9968809428428429</v>
      </c>
      <c r="F235" s="12">
        <v>98.780487804878049</v>
      </c>
      <c r="G235" s="12">
        <v>40960</v>
      </c>
    </row>
    <row r="236" spans="1:7" x14ac:dyDescent="0.2">
      <c r="A236" s="12">
        <v>204</v>
      </c>
      <c r="B236" s="12">
        <v>5108.2019925141331</v>
      </c>
      <c r="C236" s="12">
        <v>17361.798007485868</v>
      </c>
      <c r="D236" s="12">
        <v>1.3464940173042663</v>
      </c>
      <c r="F236" s="12">
        <v>99.268292682926827</v>
      </c>
      <c r="G236" s="12">
        <v>41315</v>
      </c>
    </row>
    <row r="237" spans="1:7" ht="15" thickBot="1" x14ac:dyDescent="0.25">
      <c r="A237" s="13">
        <v>205</v>
      </c>
      <c r="B237" s="13">
        <v>5821.906954578465</v>
      </c>
      <c r="C237" s="13">
        <v>16803.093045421534</v>
      </c>
      <c r="D237" s="13">
        <v>1.3031636612816084</v>
      </c>
      <c r="F237" s="13">
        <v>99.756097560975618</v>
      </c>
      <c r="G237" s="13">
        <v>45400</v>
      </c>
    </row>
  </sheetData>
  <mergeCells count="2">
    <mergeCell ref="F2:K2"/>
    <mergeCell ref="C5:G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rightToLeft="1" workbookViewId="0">
      <selection activeCell="M9" sqref="M9"/>
    </sheetView>
  </sheetViews>
  <sheetFormatPr defaultRowHeight="14.25" x14ac:dyDescent="0.2"/>
  <cols>
    <col min="1" max="1" width="7.375" bestFit="1" customWidth="1"/>
    <col min="3" max="3" width="6.5" bestFit="1" customWidth="1"/>
    <col min="4" max="4" width="14.875" bestFit="1" customWidth="1"/>
    <col min="5" max="5" width="14.25" bestFit="1" customWidth="1"/>
    <col min="6" max="6" width="19.5" bestFit="1" customWidth="1"/>
    <col min="7" max="7" width="19.75" bestFit="1" customWidth="1"/>
    <col min="8" max="8" width="22.75" bestFit="1" customWidth="1"/>
  </cols>
  <sheetData>
    <row r="1" spans="1:13" x14ac:dyDescent="0.2">
      <c r="A1" s="20" t="s">
        <v>256</v>
      </c>
      <c r="B1" s="20" t="s">
        <v>258</v>
      </c>
      <c r="C1" s="20" t="s">
        <v>165</v>
      </c>
      <c r="D1" s="20" t="s">
        <v>264</v>
      </c>
      <c r="E1" s="20" t="s">
        <v>277</v>
      </c>
      <c r="F1" s="22" t="s">
        <v>294</v>
      </c>
      <c r="G1" s="22" t="s">
        <v>298</v>
      </c>
      <c r="H1" s="22" t="s">
        <v>312</v>
      </c>
      <c r="I1" s="11" t="s">
        <v>24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1</v>
      </c>
      <c r="F2" s="11">
        <v>-0.42546540113099324</v>
      </c>
      <c r="G2" s="11">
        <v>0.15980495182829779</v>
      </c>
      <c r="H2" s="11">
        <v>0.22923975706551561</v>
      </c>
      <c r="I2" s="11">
        <v>13495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1</v>
      </c>
      <c r="F3" s="11">
        <v>-0.42546540113099324</v>
      </c>
      <c r="G3" s="11">
        <v>0.15980495182829779</v>
      </c>
      <c r="H3" s="11">
        <v>0.22923975706551561</v>
      </c>
      <c r="I3" s="11">
        <v>16500</v>
      </c>
      <c r="K3" s="59" t="s">
        <v>358</v>
      </c>
      <c r="L3" s="59"/>
      <c r="M3" s="59"/>
    </row>
    <row r="4" spans="1:13" x14ac:dyDescent="0.2">
      <c r="A4">
        <v>0</v>
      </c>
      <c r="B4">
        <v>0</v>
      </c>
      <c r="C4">
        <v>0</v>
      </c>
      <c r="D4">
        <v>0</v>
      </c>
      <c r="E4">
        <v>1</v>
      </c>
      <c r="F4" s="11">
        <v>-0.23097596755630015</v>
      </c>
      <c r="G4" s="11">
        <v>0.80735242060244328</v>
      </c>
      <c r="H4" s="11">
        <v>1.4378213710203722</v>
      </c>
      <c r="I4" s="11">
        <v>16500</v>
      </c>
      <c r="K4" s="59"/>
      <c r="L4" s="59"/>
      <c r="M4" s="59"/>
    </row>
    <row r="5" spans="1:13" x14ac:dyDescent="0.2">
      <c r="A5">
        <v>0</v>
      </c>
      <c r="B5">
        <v>0</v>
      </c>
      <c r="C5">
        <v>0</v>
      </c>
      <c r="D5">
        <v>0</v>
      </c>
      <c r="E5">
        <v>0</v>
      </c>
      <c r="F5" s="11">
        <v>0.2066252579867639</v>
      </c>
      <c r="G5" s="11">
        <v>-0.45830854109247748</v>
      </c>
      <c r="H5" s="11">
        <v>-2.3719185390152029E-2</v>
      </c>
      <c r="I5" s="11">
        <v>13950</v>
      </c>
      <c r="K5" s="59"/>
      <c r="L5" s="59"/>
      <c r="M5" s="59"/>
    </row>
    <row r="6" spans="1:13" x14ac:dyDescent="0.2">
      <c r="A6">
        <v>0</v>
      </c>
      <c r="B6">
        <v>0</v>
      </c>
      <c r="C6">
        <v>0</v>
      </c>
      <c r="D6">
        <v>0</v>
      </c>
      <c r="E6">
        <v>0</v>
      </c>
      <c r="F6" s="11">
        <v>0.2066252579867639</v>
      </c>
      <c r="G6" s="11">
        <v>0.33640880694851932</v>
      </c>
      <c r="H6" s="11">
        <v>0.34166595371247904</v>
      </c>
      <c r="I6" s="11">
        <v>17450</v>
      </c>
      <c r="K6" s="59"/>
      <c r="L6" s="59"/>
      <c r="M6" s="59"/>
    </row>
    <row r="7" spans="1:13" x14ac:dyDescent="0.2">
      <c r="A7">
        <v>0</v>
      </c>
      <c r="B7">
        <v>0</v>
      </c>
      <c r="C7">
        <v>0</v>
      </c>
      <c r="D7">
        <v>0</v>
      </c>
      <c r="E7">
        <v>0</v>
      </c>
      <c r="F7" s="11">
        <v>0.2633513427793846</v>
      </c>
      <c r="G7" s="11">
        <v>0.33640880694851932</v>
      </c>
      <c r="H7" s="11">
        <v>0.20113320790377476</v>
      </c>
      <c r="I7" s="11">
        <v>15250</v>
      </c>
      <c r="K7" s="59"/>
      <c r="L7" s="59"/>
      <c r="M7" s="59"/>
    </row>
    <row r="8" spans="1:13" x14ac:dyDescent="0.2">
      <c r="A8">
        <v>0</v>
      </c>
      <c r="B8">
        <v>0</v>
      </c>
      <c r="C8">
        <v>0</v>
      </c>
      <c r="D8">
        <v>0</v>
      </c>
      <c r="E8">
        <v>0</v>
      </c>
      <c r="F8" s="11">
        <v>1.5113252082170086</v>
      </c>
      <c r="G8" s="11">
        <v>0.33640880694851932</v>
      </c>
      <c r="H8" s="11">
        <v>0.20113320790377476</v>
      </c>
      <c r="I8" s="11">
        <v>17710</v>
      </c>
      <c r="K8" s="59"/>
      <c r="L8" s="59"/>
      <c r="M8" s="59"/>
    </row>
    <row r="9" spans="1:13" x14ac:dyDescent="0.2">
      <c r="A9">
        <v>0</v>
      </c>
      <c r="B9">
        <v>0</v>
      </c>
      <c r="C9">
        <v>0</v>
      </c>
      <c r="D9">
        <v>0</v>
      </c>
      <c r="E9">
        <v>0</v>
      </c>
      <c r="F9" s="11">
        <v>1.5113252082170086</v>
      </c>
      <c r="G9" s="11">
        <v>0.33640880694851932</v>
      </c>
      <c r="H9" s="11">
        <v>0.20113320790377476</v>
      </c>
      <c r="I9" s="11">
        <v>18920</v>
      </c>
    </row>
    <row r="10" spans="1:13" x14ac:dyDescent="0.2">
      <c r="A10">
        <v>0</v>
      </c>
      <c r="B10">
        <v>0</v>
      </c>
      <c r="C10">
        <v>0</v>
      </c>
      <c r="D10">
        <v>0</v>
      </c>
      <c r="E10">
        <v>0</v>
      </c>
      <c r="F10" s="11">
        <v>1.5113252082170086</v>
      </c>
      <c r="G10" s="11">
        <v>0.18923892768166806</v>
      </c>
      <c r="H10" s="11">
        <v>1.0443296827560002</v>
      </c>
      <c r="I10" s="11">
        <v>23875</v>
      </c>
    </row>
    <row r="11" spans="1:13" x14ac:dyDescent="0.2">
      <c r="A11">
        <v>0</v>
      </c>
      <c r="B11">
        <v>0</v>
      </c>
      <c r="C11">
        <v>0</v>
      </c>
      <c r="D11">
        <v>0</v>
      </c>
      <c r="E11">
        <v>0</v>
      </c>
      <c r="F11" s="11">
        <v>0.3362848803698934</v>
      </c>
      <c r="G11" s="11">
        <v>0.18923892768166806</v>
      </c>
      <c r="H11" s="11">
        <v>1.6064606659908174</v>
      </c>
      <c r="I11" s="11">
        <v>17859.167000000001</v>
      </c>
    </row>
    <row r="12" spans="1:13" x14ac:dyDescent="0.2">
      <c r="A12">
        <v>0</v>
      </c>
      <c r="B12">
        <v>0</v>
      </c>
      <c r="C12">
        <v>0</v>
      </c>
      <c r="D12">
        <v>0</v>
      </c>
      <c r="E12">
        <v>1</v>
      </c>
      <c r="F12" s="11">
        <v>0.22283271078465652</v>
      </c>
      <c r="G12" s="11">
        <v>-0.48774251694584769</v>
      </c>
      <c r="H12" s="11">
        <v>-5.1825734551892884E-2</v>
      </c>
      <c r="I12" s="11">
        <v>16430</v>
      </c>
    </row>
    <row r="13" spans="1:13" x14ac:dyDescent="0.2">
      <c r="A13">
        <v>0</v>
      </c>
      <c r="B13">
        <v>0</v>
      </c>
      <c r="C13">
        <v>0</v>
      </c>
      <c r="D13">
        <v>0</v>
      </c>
      <c r="E13">
        <v>1</v>
      </c>
      <c r="F13" s="11">
        <v>0.22283271078465652</v>
      </c>
      <c r="G13" s="11">
        <v>-0.48774251694584769</v>
      </c>
      <c r="H13" s="11">
        <v>-5.1825734551892884E-2</v>
      </c>
      <c r="I13" s="11">
        <v>16925</v>
      </c>
    </row>
    <row r="14" spans="1:13" x14ac:dyDescent="0.2">
      <c r="A14">
        <v>0</v>
      </c>
      <c r="B14">
        <v>0</v>
      </c>
      <c r="C14">
        <v>0</v>
      </c>
      <c r="D14">
        <v>0</v>
      </c>
      <c r="E14">
        <v>1</v>
      </c>
      <c r="F14" s="11">
        <v>0.22283271078465652</v>
      </c>
      <c r="G14" s="11">
        <v>1.1605601308428863</v>
      </c>
      <c r="H14" s="11">
        <v>0.51030524868292415</v>
      </c>
      <c r="I14" s="11">
        <v>20970</v>
      </c>
    </row>
    <row r="15" spans="1:13" x14ac:dyDescent="0.2">
      <c r="A15">
        <v>0</v>
      </c>
      <c r="B15">
        <v>0</v>
      </c>
      <c r="C15">
        <v>0</v>
      </c>
      <c r="D15">
        <v>0</v>
      </c>
      <c r="E15">
        <v>1</v>
      </c>
      <c r="F15" s="11">
        <v>0.22283271078465652</v>
      </c>
      <c r="G15" s="11">
        <v>1.1605601308428863</v>
      </c>
      <c r="H15" s="11">
        <v>0.51030524868292415</v>
      </c>
      <c r="I15" s="11">
        <v>21105</v>
      </c>
    </row>
    <row r="16" spans="1:13" x14ac:dyDescent="0.2">
      <c r="A16">
        <v>0</v>
      </c>
      <c r="B16">
        <v>0</v>
      </c>
      <c r="C16">
        <v>0</v>
      </c>
      <c r="D16">
        <v>0</v>
      </c>
      <c r="E16">
        <v>1</v>
      </c>
      <c r="F16" s="11">
        <v>1.2114873314560215</v>
      </c>
      <c r="G16" s="11">
        <v>1.1605601308428863</v>
      </c>
      <c r="H16" s="11">
        <v>0.51030524868292415</v>
      </c>
      <c r="I16" s="11">
        <v>24565</v>
      </c>
    </row>
    <row r="17" spans="1:9" x14ac:dyDescent="0.2">
      <c r="A17">
        <v>0</v>
      </c>
      <c r="B17">
        <v>0</v>
      </c>
      <c r="C17">
        <v>0</v>
      </c>
      <c r="D17">
        <v>0</v>
      </c>
      <c r="E17">
        <v>1</v>
      </c>
      <c r="F17" s="11">
        <v>1.2114873314560215</v>
      </c>
      <c r="G17" s="11">
        <v>2.4262210925378072</v>
      </c>
      <c r="H17" s="11">
        <v>2.2248047475491162</v>
      </c>
      <c r="I17" s="11">
        <v>30760</v>
      </c>
    </row>
    <row r="18" spans="1:9" x14ac:dyDescent="0.2">
      <c r="A18">
        <v>0</v>
      </c>
      <c r="B18">
        <v>0</v>
      </c>
      <c r="C18">
        <v>0</v>
      </c>
      <c r="D18">
        <v>0</v>
      </c>
      <c r="E18">
        <v>1</v>
      </c>
      <c r="F18" s="11">
        <v>1.6004661986054123</v>
      </c>
      <c r="G18" s="11">
        <v>2.4262210925378072</v>
      </c>
      <c r="H18" s="11">
        <v>2.2248047475491162</v>
      </c>
      <c r="I18" s="11">
        <v>41315</v>
      </c>
    </row>
    <row r="19" spans="1:9" x14ac:dyDescent="0.2">
      <c r="A19">
        <v>0</v>
      </c>
      <c r="B19">
        <v>0</v>
      </c>
      <c r="C19">
        <v>0</v>
      </c>
      <c r="D19">
        <v>0</v>
      </c>
      <c r="E19">
        <v>1</v>
      </c>
      <c r="F19" s="11">
        <v>1.8597854433716712</v>
      </c>
      <c r="G19" s="11">
        <v>2.4262210925378072</v>
      </c>
      <c r="H19" s="11">
        <v>2.2248047475491162</v>
      </c>
      <c r="I19" s="11">
        <v>36880</v>
      </c>
    </row>
    <row r="20" spans="1:9" x14ac:dyDescent="0.2">
      <c r="A20">
        <v>0</v>
      </c>
      <c r="B20">
        <v>0</v>
      </c>
      <c r="C20">
        <v>0</v>
      </c>
      <c r="D20">
        <v>0</v>
      </c>
      <c r="E20">
        <v>0</v>
      </c>
      <c r="F20" s="11">
        <v>-2.670197613638932</v>
      </c>
      <c r="G20" s="11">
        <v>-1.8711393820542495</v>
      </c>
      <c r="H20" s="11">
        <v>-1.541472840124158</v>
      </c>
      <c r="I20" s="11">
        <v>5151</v>
      </c>
    </row>
    <row r="21" spans="1:9" x14ac:dyDescent="0.2">
      <c r="A21">
        <v>0</v>
      </c>
      <c r="B21">
        <v>0</v>
      </c>
      <c r="C21">
        <v>0</v>
      </c>
      <c r="D21">
        <v>0</v>
      </c>
      <c r="E21">
        <v>0</v>
      </c>
      <c r="F21" s="11">
        <v>-1.4708461065949789</v>
      </c>
      <c r="G21" s="11">
        <v>-1.0175540823065121</v>
      </c>
      <c r="H21" s="11">
        <v>-0.92312875856585919</v>
      </c>
      <c r="I21" s="11">
        <v>6295</v>
      </c>
    </row>
    <row r="22" spans="1:9" x14ac:dyDescent="0.2">
      <c r="A22">
        <v>0</v>
      </c>
      <c r="B22">
        <v>0</v>
      </c>
      <c r="C22">
        <v>0</v>
      </c>
      <c r="D22">
        <v>0</v>
      </c>
      <c r="E22">
        <v>0</v>
      </c>
      <c r="F22" s="11">
        <v>-1.2358380410255554</v>
      </c>
      <c r="G22" s="11">
        <v>-1.0175540823065121</v>
      </c>
      <c r="H22" s="11">
        <v>-0.92312875856585919</v>
      </c>
      <c r="I22" s="11">
        <v>6575</v>
      </c>
    </row>
    <row r="23" spans="1:9" x14ac:dyDescent="0.2">
      <c r="A23">
        <v>0</v>
      </c>
      <c r="B23">
        <v>0</v>
      </c>
      <c r="C23">
        <v>0</v>
      </c>
      <c r="D23">
        <v>0</v>
      </c>
      <c r="E23">
        <v>0</v>
      </c>
      <c r="F23" s="11">
        <v>-1.3573939370097396</v>
      </c>
      <c r="G23" s="11">
        <v>-1.0175540823065121</v>
      </c>
      <c r="H23" s="11">
        <v>-0.97934185688934094</v>
      </c>
      <c r="I23" s="11">
        <v>5572</v>
      </c>
    </row>
    <row r="24" spans="1:9" x14ac:dyDescent="0.2">
      <c r="A24">
        <v>0</v>
      </c>
      <c r="B24">
        <v>0</v>
      </c>
      <c r="C24">
        <v>0</v>
      </c>
      <c r="D24">
        <v>0</v>
      </c>
      <c r="E24">
        <v>0</v>
      </c>
      <c r="F24" s="11">
        <v>-1.3573939370097396</v>
      </c>
      <c r="G24" s="11">
        <v>-1.0175540823065121</v>
      </c>
      <c r="H24" s="11">
        <v>-0.97934185688934094</v>
      </c>
      <c r="I24" s="11">
        <v>6377</v>
      </c>
    </row>
    <row r="25" spans="1:9" x14ac:dyDescent="0.2">
      <c r="A25">
        <v>0</v>
      </c>
      <c r="B25">
        <v>0</v>
      </c>
      <c r="C25">
        <v>0</v>
      </c>
      <c r="D25">
        <v>0</v>
      </c>
      <c r="E25">
        <v>0</v>
      </c>
      <c r="F25" s="11">
        <v>-1.3573939370097396</v>
      </c>
      <c r="G25" s="11">
        <v>-0.78208227547955023</v>
      </c>
      <c r="H25" s="11">
        <v>-2.3719185390152029E-2</v>
      </c>
      <c r="I25" s="11">
        <v>7957</v>
      </c>
    </row>
    <row r="26" spans="1:9" x14ac:dyDescent="0.2">
      <c r="A26">
        <v>0</v>
      </c>
      <c r="B26">
        <v>0</v>
      </c>
      <c r="C26">
        <v>0</v>
      </c>
      <c r="D26">
        <v>0</v>
      </c>
      <c r="E26">
        <v>0</v>
      </c>
      <c r="F26" s="11">
        <v>-1.3573939370097396</v>
      </c>
      <c r="G26" s="11">
        <v>-1.0175540823065121</v>
      </c>
      <c r="H26" s="11">
        <v>-0.97934185688934094</v>
      </c>
      <c r="I26" s="11">
        <v>6229</v>
      </c>
    </row>
    <row r="27" spans="1:9" x14ac:dyDescent="0.2">
      <c r="A27">
        <v>0</v>
      </c>
      <c r="B27">
        <v>0</v>
      </c>
      <c r="C27">
        <v>0</v>
      </c>
      <c r="D27">
        <v>0</v>
      </c>
      <c r="E27">
        <v>0</v>
      </c>
      <c r="F27" s="11">
        <v>-1.3573939370097396</v>
      </c>
      <c r="G27" s="11">
        <v>-1.0175540823065121</v>
      </c>
      <c r="H27" s="11">
        <v>-0.97934185688934094</v>
      </c>
      <c r="I27" s="11">
        <v>6692</v>
      </c>
    </row>
    <row r="28" spans="1:9" x14ac:dyDescent="0.2">
      <c r="A28">
        <v>0</v>
      </c>
      <c r="B28">
        <v>0</v>
      </c>
      <c r="C28">
        <v>0</v>
      </c>
      <c r="D28">
        <v>0</v>
      </c>
      <c r="E28">
        <v>0</v>
      </c>
      <c r="F28" s="11">
        <v>-1.3573939370097396</v>
      </c>
      <c r="G28" s="11">
        <v>-1.0175540823065121</v>
      </c>
      <c r="H28" s="11">
        <v>-0.97934185688934094</v>
      </c>
      <c r="I28" s="11">
        <v>7609</v>
      </c>
    </row>
    <row r="29" spans="1:9" x14ac:dyDescent="0.2">
      <c r="A29">
        <v>0</v>
      </c>
      <c r="B29">
        <v>0</v>
      </c>
      <c r="C29">
        <v>0</v>
      </c>
      <c r="D29">
        <v>0</v>
      </c>
      <c r="E29">
        <v>0</v>
      </c>
      <c r="F29" s="11">
        <v>-1.3573939370097396</v>
      </c>
      <c r="G29" s="11">
        <v>-0.78208227547955023</v>
      </c>
      <c r="H29" s="11">
        <v>-2.3719185390152029E-2</v>
      </c>
      <c r="I29" s="11">
        <v>8558</v>
      </c>
    </row>
    <row r="30" spans="1:9" x14ac:dyDescent="0.2">
      <c r="A30">
        <v>0</v>
      </c>
      <c r="B30">
        <v>0</v>
      </c>
      <c r="C30">
        <v>0</v>
      </c>
      <c r="D30">
        <v>0</v>
      </c>
      <c r="E30">
        <v>0</v>
      </c>
      <c r="F30" s="11">
        <v>4.4550730007851452E-2</v>
      </c>
      <c r="G30" s="11">
        <v>-7.5666854998664212E-2</v>
      </c>
      <c r="H30" s="11">
        <v>-0.41721087365452392</v>
      </c>
      <c r="I30" s="11">
        <v>8921</v>
      </c>
    </row>
    <row r="31" spans="1:9" x14ac:dyDescent="0.2">
      <c r="A31">
        <v>0</v>
      </c>
      <c r="B31">
        <v>0</v>
      </c>
      <c r="C31">
        <v>0</v>
      </c>
      <c r="D31">
        <v>0</v>
      </c>
      <c r="E31">
        <v>0</v>
      </c>
      <c r="F31" s="11">
        <v>-6.8901439577387716E-2</v>
      </c>
      <c r="G31" s="11">
        <v>0.92508832401592433</v>
      </c>
      <c r="H31" s="11">
        <v>1.1848624285647045</v>
      </c>
      <c r="I31" s="11">
        <v>12964</v>
      </c>
    </row>
    <row r="32" spans="1:9" x14ac:dyDescent="0.2">
      <c r="A32">
        <v>0</v>
      </c>
      <c r="B32">
        <v>0</v>
      </c>
      <c r="C32">
        <v>0</v>
      </c>
      <c r="D32">
        <v>0</v>
      </c>
      <c r="E32">
        <v>0</v>
      </c>
      <c r="F32" s="11">
        <v>-2.3865671896758349</v>
      </c>
      <c r="G32" s="11">
        <v>-0.9586861305997717</v>
      </c>
      <c r="H32" s="11">
        <v>-1.2604073485067495</v>
      </c>
      <c r="I32" s="11">
        <v>6479</v>
      </c>
    </row>
    <row r="33" spans="1:9" x14ac:dyDescent="0.2">
      <c r="A33">
        <v>0</v>
      </c>
      <c r="B33">
        <v>0</v>
      </c>
      <c r="C33">
        <v>0</v>
      </c>
      <c r="D33">
        <v>0</v>
      </c>
      <c r="E33">
        <v>0</v>
      </c>
      <c r="F33" s="11">
        <v>-2.3865671896758349</v>
      </c>
      <c r="G33" s="11">
        <v>-0.9586861305997717</v>
      </c>
      <c r="H33" s="11">
        <v>-0.75448946359541413</v>
      </c>
      <c r="I33" s="11">
        <v>6855</v>
      </c>
    </row>
    <row r="34" spans="1:9" x14ac:dyDescent="0.2">
      <c r="A34">
        <v>0</v>
      </c>
      <c r="B34">
        <v>0</v>
      </c>
      <c r="C34">
        <v>0</v>
      </c>
      <c r="D34">
        <v>0</v>
      </c>
      <c r="E34">
        <v>0</v>
      </c>
      <c r="F34" s="11">
        <v>-1.948965964132771</v>
      </c>
      <c r="G34" s="11">
        <v>-1.3413278166935849</v>
      </c>
      <c r="H34" s="11">
        <v>-1.2041942501832676</v>
      </c>
      <c r="I34" s="11">
        <v>5399</v>
      </c>
    </row>
    <row r="35" spans="1:9" x14ac:dyDescent="0.2">
      <c r="A35">
        <v>0</v>
      </c>
      <c r="B35">
        <v>0</v>
      </c>
      <c r="C35">
        <v>0</v>
      </c>
      <c r="D35">
        <v>0</v>
      </c>
      <c r="E35">
        <v>0</v>
      </c>
      <c r="F35" s="11">
        <v>-1.948965964132771</v>
      </c>
      <c r="G35" s="11">
        <v>-0.9586861305997717</v>
      </c>
      <c r="H35" s="11">
        <v>-0.75448946359541413</v>
      </c>
      <c r="I35" s="11">
        <v>6529</v>
      </c>
    </row>
    <row r="36" spans="1:9" x14ac:dyDescent="0.2">
      <c r="A36">
        <v>0</v>
      </c>
      <c r="B36">
        <v>0</v>
      </c>
      <c r="C36">
        <v>0</v>
      </c>
      <c r="D36">
        <v>0</v>
      </c>
      <c r="E36">
        <v>0</v>
      </c>
      <c r="F36" s="11">
        <v>-1.948965964132771</v>
      </c>
      <c r="G36" s="11">
        <v>-0.9586861305997717</v>
      </c>
      <c r="H36" s="11">
        <v>-0.75448946359541413</v>
      </c>
      <c r="I36" s="11">
        <v>7129</v>
      </c>
    </row>
    <row r="37" spans="1:9" x14ac:dyDescent="0.2">
      <c r="A37">
        <v>0</v>
      </c>
      <c r="B37">
        <v>0</v>
      </c>
      <c r="C37">
        <v>0</v>
      </c>
      <c r="D37">
        <v>0</v>
      </c>
      <c r="E37">
        <v>0</v>
      </c>
      <c r="F37" s="11">
        <v>-0.86306662667405731</v>
      </c>
      <c r="G37" s="11">
        <v>-0.9586861305997717</v>
      </c>
      <c r="H37" s="11">
        <v>-0.75448946359541413</v>
      </c>
      <c r="I37" s="11">
        <v>7295</v>
      </c>
    </row>
    <row r="38" spans="1:9" x14ac:dyDescent="0.2">
      <c r="A38">
        <v>0</v>
      </c>
      <c r="B38">
        <v>0</v>
      </c>
      <c r="C38">
        <v>0</v>
      </c>
      <c r="D38">
        <v>0</v>
      </c>
      <c r="E38">
        <v>0</v>
      </c>
      <c r="F38" s="11">
        <v>-1.3736013898076325</v>
      </c>
      <c r="G38" s="11">
        <v>-0.9586861305997717</v>
      </c>
      <c r="H38" s="11">
        <v>-0.75448946359541413</v>
      </c>
      <c r="I38" s="11">
        <v>7295</v>
      </c>
    </row>
    <row r="39" spans="1:9" x14ac:dyDescent="0.2">
      <c r="A39">
        <v>0</v>
      </c>
      <c r="B39">
        <v>0</v>
      </c>
      <c r="C39">
        <v>0</v>
      </c>
      <c r="D39">
        <v>0</v>
      </c>
      <c r="E39">
        <v>0</v>
      </c>
      <c r="F39" s="11">
        <v>-0.53081384431728729</v>
      </c>
      <c r="G39" s="11">
        <v>-0.42887456523910722</v>
      </c>
      <c r="H39" s="11">
        <v>-0.47342397197800562</v>
      </c>
      <c r="I39" s="11">
        <v>7895</v>
      </c>
    </row>
    <row r="40" spans="1:9" x14ac:dyDescent="0.2">
      <c r="A40">
        <v>0</v>
      </c>
      <c r="B40">
        <v>0</v>
      </c>
      <c r="C40">
        <v>0</v>
      </c>
      <c r="D40">
        <v>0</v>
      </c>
      <c r="E40">
        <v>0</v>
      </c>
      <c r="F40" s="11">
        <v>-0.53081384431728729</v>
      </c>
      <c r="G40" s="11">
        <v>-0.42887456523910722</v>
      </c>
      <c r="H40" s="11">
        <v>-0.47342397197800562</v>
      </c>
      <c r="I40" s="11">
        <v>9095</v>
      </c>
    </row>
    <row r="41" spans="1:9" x14ac:dyDescent="0.2">
      <c r="A41">
        <v>0</v>
      </c>
      <c r="B41">
        <v>0</v>
      </c>
      <c r="C41">
        <v>0</v>
      </c>
      <c r="D41">
        <v>0</v>
      </c>
      <c r="E41">
        <v>0</v>
      </c>
      <c r="F41" s="11">
        <v>0.10938054119941734</v>
      </c>
      <c r="G41" s="11">
        <v>-0.42887456523910722</v>
      </c>
      <c r="H41" s="11">
        <v>-0.47342397197800562</v>
      </c>
      <c r="I41" s="11">
        <v>8845</v>
      </c>
    </row>
    <row r="42" spans="1:9" x14ac:dyDescent="0.2">
      <c r="A42">
        <v>0</v>
      </c>
      <c r="B42">
        <v>0</v>
      </c>
      <c r="C42">
        <v>0</v>
      </c>
      <c r="D42">
        <v>0</v>
      </c>
      <c r="E42">
        <v>0</v>
      </c>
      <c r="F42" s="11">
        <v>0.10938054119941734</v>
      </c>
      <c r="G42" s="11">
        <v>-0.42887456523910722</v>
      </c>
      <c r="H42" s="11">
        <v>-0.47342397197800562</v>
      </c>
      <c r="I42" s="11">
        <v>10295</v>
      </c>
    </row>
    <row r="43" spans="1:9" x14ac:dyDescent="0.2">
      <c r="A43">
        <v>0</v>
      </c>
      <c r="B43">
        <v>0</v>
      </c>
      <c r="C43">
        <v>0</v>
      </c>
      <c r="D43">
        <v>0</v>
      </c>
      <c r="E43">
        <v>0</v>
      </c>
      <c r="F43" s="11">
        <v>0.10938054119941734</v>
      </c>
      <c r="G43" s="11">
        <v>-0.42887456523910722</v>
      </c>
      <c r="H43" s="11">
        <v>-5.1825734551892884E-2</v>
      </c>
      <c r="I43" s="11">
        <v>12945</v>
      </c>
    </row>
    <row r="44" spans="1:9" x14ac:dyDescent="0.2">
      <c r="A44">
        <v>0</v>
      </c>
      <c r="B44">
        <v>0</v>
      </c>
      <c r="C44">
        <v>0</v>
      </c>
      <c r="D44">
        <v>0</v>
      </c>
      <c r="E44">
        <v>0</v>
      </c>
      <c r="F44" s="11">
        <v>-0.40115422193415773</v>
      </c>
      <c r="G44" s="11">
        <v>-0.42887456523910722</v>
      </c>
      <c r="H44" s="11">
        <v>-7.9932283713633728E-2</v>
      </c>
      <c r="I44" s="11">
        <v>10345</v>
      </c>
    </row>
    <row r="45" spans="1:9" x14ac:dyDescent="0.2">
      <c r="A45">
        <v>0</v>
      </c>
      <c r="B45">
        <v>0</v>
      </c>
      <c r="C45">
        <v>0</v>
      </c>
      <c r="D45">
        <v>0</v>
      </c>
      <c r="E45">
        <v>1</v>
      </c>
      <c r="F45" s="11">
        <v>-0.27149459955102828</v>
      </c>
      <c r="G45" s="11">
        <v>-0.39944058938573695</v>
      </c>
      <c r="H45" s="11">
        <v>-0.69827636527193249</v>
      </c>
      <c r="I45" s="11">
        <v>6785</v>
      </c>
    </row>
    <row r="46" spans="1:9" x14ac:dyDescent="0.2">
      <c r="A46">
        <v>0</v>
      </c>
      <c r="B46">
        <v>0</v>
      </c>
      <c r="C46">
        <v>0</v>
      </c>
      <c r="D46">
        <v>0</v>
      </c>
      <c r="E46">
        <v>0</v>
      </c>
      <c r="F46" s="11">
        <v>-1.4708461065949789</v>
      </c>
      <c r="G46" s="11">
        <v>-1.0175540823065121</v>
      </c>
      <c r="H46" s="11">
        <v>-0.92312875856585919</v>
      </c>
      <c r="I46" s="11">
        <v>8916.5</v>
      </c>
    </row>
    <row r="47" spans="1:9" x14ac:dyDescent="0.2">
      <c r="A47">
        <v>0</v>
      </c>
      <c r="B47">
        <v>0</v>
      </c>
      <c r="C47">
        <v>0</v>
      </c>
      <c r="D47">
        <v>0</v>
      </c>
      <c r="E47">
        <v>0</v>
      </c>
      <c r="F47" s="11">
        <v>-1.4708461065949789</v>
      </c>
      <c r="G47" s="11">
        <v>-1.0175540823065121</v>
      </c>
      <c r="H47" s="11">
        <v>-0.92312875856585919</v>
      </c>
      <c r="I47" s="11">
        <v>8916.5</v>
      </c>
    </row>
    <row r="48" spans="1:9" x14ac:dyDescent="0.2">
      <c r="A48">
        <v>0</v>
      </c>
      <c r="B48">
        <v>0</v>
      </c>
      <c r="C48">
        <v>0</v>
      </c>
      <c r="D48">
        <v>0</v>
      </c>
      <c r="E48">
        <v>1</v>
      </c>
      <c r="F48" s="11">
        <v>-0.11752379797106098</v>
      </c>
      <c r="G48" s="11">
        <v>-0.16396878255877495</v>
      </c>
      <c r="H48" s="11">
        <v>-0.36099777533104221</v>
      </c>
      <c r="I48" s="11">
        <v>11048</v>
      </c>
    </row>
    <row r="49" spans="1:9" x14ac:dyDescent="0.2">
      <c r="A49">
        <v>0</v>
      </c>
      <c r="B49">
        <v>0</v>
      </c>
      <c r="C49">
        <v>0</v>
      </c>
      <c r="D49">
        <v>0</v>
      </c>
      <c r="E49">
        <v>1</v>
      </c>
      <c r="F49" s="11">
        <v>2.0704823297442569</v>
      </c>
      <c r="G49" s="11">
        <v>2.4262210925378072</v>
      </c>
      <c r="H49" s="11">
        <v>2.056165452578671</v>
      </c>
      <c r="I49" s="11">
        <v>32250</v>
      </c>
    </row>
    <row r="50" spans="1:9" x14ac:dyDescent="0.2">
      <c r="A50">
        <v>0</v>
      </c>
      <c r="B50">
        <v>0</v>
      </c>
      <c r="C50">
        <v>0</v>
      </c>
      <c r="D50">
        <v>0</v>
      </c>
      <c r="E50">
        <v>1</v>
      </c>
      <c r="F50" s="11">
        <v>2.0704823297442569</v>
      </c>
      <c r="G50" s="11">
        <v>2.4262210925378072</v>
      </c>
      <c r="H50" s="11">
        <v>2.056165452578671</v>
      </c>
      <c r="I50" s="11">
        <v>35550</v>
      </c>
    </row>
    <row r="51" spans="1:9" x14ac:dyDescent="0.2">
      <c r="A51">
        <v>0</v>
      </c>
      <c r="B51">
        <v>0</v>
      </c>
      <c r="C51">
        <v>0</v>
      </c>
      <c r="D51">
        <v>0</v>
      </c>
      <c r="E51">
        <v>1</v>
      </c>
      <c r="F51" s="11">
        <v>1.4302879442275522</v>
      </c>
      <c r="G51" s="11">
        <v>2.4262210925378072</v>
      </c>
      <c r="H51" s="11">
        <v>2.3091243950343388</v>
      </c>
      <c r="I51" s="11">
        <v>36000</v>
      </c>
    </row>
    <row r="52" spans="1:9" x14ac:dyDescent="0.2">
      <c r="A52">
        <v>0</v>
      </c>
      <c r="B52">
        <v>0</v>
      </c>
      <c r="C52">
        <v>0</v>
      </c>
      <c r="D52">
        <v>0</v>
      </c>
      <c r="E52">
        <v>0</v>
      </c>
      <c r="F52" s="11">
        <v>-1.2115268618287198</v>
      </c>
      <c r="G52" s="11">
        <v>-0.98812010645314197</v>
      </c>
      <c r="H52" s="11">
        <v>-0.97934185688934094</v>
      </c>
      <c r="I52" s="11">
        <v>5195</v>
      </c>
    </row>
    <row r="53" spans="1:9" x14ac:dyDescent="0.2">
      <c r="A53">
        <v>0</v>
      </c>
      <c r="B53">
        <v>0</v>
      </c>
      <c r="C53">
        <v>0</v>
      </c>
      <c r="D53">
        <v>0</v>
      </c>
      <c r="E53">
        <v>0</v>
      </c>
      <c r="F53" s="11">
        <v>-1.2115268618287198</v>
      </c>
      <c r="G53" s="11">
        <v>-0.98812010645314197</v>
      </c>
      <c r="H53" s="11">
        <v>-0.97934185688934094</v>
      </c>
      <c r="I53" s="11">
        <v>6095</v>
      </c>
    </row>
    <row r="54" spans="1:9" x14ac:dyDescent="0.2">
      <c r="A54">
        <v>0</v>
      </c>
      <c r="B54">
        <v>0</v>
      </c>
      <c r="C54">
        <v>0</v>
      </c>
      <c r="D54">
        <v>0</v>
      </c>
      <c r="E54">
        <v>0</v>
      </c>
      <c r="F54" s="11">
        <v>-1.2115268618287198</v>
      </c>
      <c r="G54" s="11">
        <v>-0.98812010645314197</v>
      </c>
      <c r="H54" s="11">
        <v>-0.97934185688934094</v>
      </c>
      <c r="I54" s="11">
        <v>6795</v>
      </c>
    </row>
    <row r="55" spans="1:9" x14ac:dyDescent="0.2">
      <c r="A55">
        <v>0</v>
      </c>
      <c r="B55">
        <v>0</v>
      </c>
      <c r="C55">
        <v>0</v>
      </c>
      <c r="D55">
        <v>0</v>
      </c>
      <c r="E55">
        <v>0</v>
      </c>
      <c r="F55" s="11">
        <v>-0.58753992910990571</v>
      </c>
      <c r="G55" s="11">
        <v>-0.98812010645314197</v>
      </c>
      <c r="H55" s="11">
        <v>-0.97934185688934094</v>
      </c>
      <c r="I55" s="11">
        <v>6695</v>
      </c>
    </row>
    <row r="56" spans="1:9" x14ac:dyDescent="0.2">
      <c r="A56">
        <v>0</v>
      </c>
      <c r="B56">
        <v>0</v>
      </c>
      <c r="C56">
        <v>0</v>
      </c>
      <c r="D56">
        <v>0</v>
      </c>
      <c r="E56">
        <v>0</v>
      </c>
      <c r="F56" s="11">
        <v>-0.58753992910990571</v>
      </c>
      <c r="G56" s="11">
        <v>-0.98812010645314197</v>
      </c>
      <c r="H56" s="11">
        <v>-0.97934185688934094</v>
      </c>
      <c r="I56" s="11">
        <v>7395</v>
      </c>
    </row>
    <row r="57" spans="1:9" x14ac:dyDescent="0.2">
      <c r="A57">
        <v>0</v>
      </c>
      <c r="B57">
        <v>0</v>
      </c>
      <c r="C57">
        <v>0</v>
      </c>
      <c r="D57">
        <v>1</v>
      </c>
      <c r="E57">
        <v>1</v>
      </c>
      <c r="F57" s="11">
        <v>-0.40925794833310292</v>
      </c>
      <c r="G57" s="11">
        <v>-1.6062335993739172</v>
      </c>
      <c r="H57" s="11">
        <v>-5.1825734551892884E-2</v>
      </c>
      <c r="I57" s="11">
        <v>10945</v>
      </c>
    </row>
    <row r="58" spans="1:9" x14ac:dyDescent="0.2">
      <c r="A58">
        <v>0</v>
      </c>
      <c r="B58">
        <v>0</v>
      </c>
      <c r="C58">
        <v>0</v>
      </c>
      <c r="D58">
        <v>1</v>
      </c>
      <c r="E58">
        <v>1</v>
      </c>
      <c r="F58" s="11">
        <v>-0.40925794833310292</v>
      </c>
      <c r="G58" s="11">
        <v>-1.6062335993739172</v>
      </c>
      <c r="H58" s="11">
        <v>-5.1825734551892884E-2</v>
      </c>
      <c r="I58" s="11">
        <v>11845</v>
      </c>
    </row>
    <row r="59" spans="1:9" x14ac:dyDescent="0.2">
      <c r="A59">
        <v>0</v>
      </c>
      <c r="B59">
        <v>0</v>
      </c>
      <c r="C59">
        <v>0</v>
      </c>
      <c r="D59">
        <v>1</v>
      </c>
      <c r="E59">
        <v>1</v>
      </c>
      <c r="F59" s="11">
        <v>-0.40925794833310292</v>
      </c>
      <c r="G59" s="11">
        <v>-1.6062335993739172</v>
      </c>
      <c r="H59" s="11">
        <v>-5.1825734551892884E-2</v>
      </c>
      <c r="I59" s="11">
        <v>13645</v>
      </c>
    </row>
    <row r="60" spans="1:9" x14ac:dyDescent="0.2">
      <c r="A60">
        <v>0</v>
      </c>
      <c r="B60">
        <v>0</v>
      </c>
      <c r="C60">
        <v>0</v>
      </c>
      <c r="D60">
        <v>0</v>
      </c>
      <c r="E60">
        <v>1</v>
      </c>
      <c r="F60" s="11">
        <v>-0.40925794833310292</v>
      </c>
      <c r="G60" s="11">
        <v>-1.3118938408402148</v>
      </c>
      <c r="H60" s="11">
        <v>0.90379693694729601</v>
      </c>
      <c r="I60" s="11">
        <v>15645</v>
      </c>
    </row>
    <row r="61" spans="1:9" x14ac:dyDescent="0.2">
      <c r="A61">
        <v>0</v>
      </c>
      <c r="B61">
        <v>0</v>
      </c>
      <c r="C61">
        <v>0</v>
      </c>
      <c r="D61">
        <v>0</v>
      </c>
      <c r="E61">
        <v>0</v>
      </c>
      <c r="F61" s="11">
        <v>0.30386997477411271</v>
      </c>
      <c r="G61" s="11">
        <v>-7.5666854998664212E-2</v>
      </c>
      <c r="H61" s="11">
        <v>-0.52963707030148732</v>
      </c>
      <c r="I61" s="11">
        <v>8845</v>
      </c>
    </row>
    <row r="62" spans="1:9" x14ac:dyDescent="0.2">
      <c r="A62">
        <v>0</v>
      </c>
      <c r="B62">
        <v>0</v>
      </c>
      <c r="C62">
        <v>0</v>
      </c>
      <c r="D62">
        <v>0</v>
      </c>
      <c r="E62">
        <v>0</v>
      </c>
      <c r="F62" s="11">
        <v>0.30386997477411271</v>
      </c>
      <c r="G62" s="11">
        <v>-7.5666854998664212E-2</v>
      </c>
      <c r="H62" s="11">
        <v>-0.52963707030148732</v>
      </c>
      <c r="I62" s="11">
        <v>8495</v>
      </c>
    </row>
    <row r="63" spans="1:9" x14ac:dyDescent="0.2">
      <c r="A63">
        <v>0</v>
      </c>
      <c r="B63">
        <v>0</v>
      </c>
      <c r="C63">
        <v>0</v>
      </c>
      <c r="D63">
        <v>0</v>
      </c>
      <c r="E63">
        <v>0</v>
      </c>
      <c r="F63" s="11">
        <v>0.30386997477411271</v>
      </c>
      <c r="G63" s="11">
        <v>-7.5666854998664212E-2</v>
      </c>
      <c r="H63" s="11">
        <v>-0.52963707030148732</v>
      </c>
      <c r="I63" s="11">
        <v>10595</v>
      </c>
    </row>
    <row r="64" spans="1:9" x14ac:dyDescent="0.2">
      <c r="A64">
        <v>0</v>
      </c>
      <c r="B64">
        <v>0</v>
      </c>
      <c r="C64">
        <v>0</v>
      </c>
      <c r="D64">
        <v>0</v>
      </c>
      <c r="E64">
        <v>0</v>
      </c>
      <c r="F64" s="11">
        <v>0.30386997477411271</v>
      </c>
      <c r="G64" s="11">
        <v>-7.5666854998664212E-2</v>
      </c>
      <c r="H64" s="11">
        <v>-0.52963707030148732</v>
      </c>
      <c r="I64" s="11">
        <v>10245</v>
      </c>
    </row>
    <row r="65" spans="1:9" x14ac:dyDescent="0.2">
      <c r="A65">
        <v>0</v>
      </c>
      <c r="B65">
        <v>0</v>
      </c>
      <c r="C65">
        <v>0</v>
      </c>
      <c r="D65">
        <v>0</v>
      </c>
      <c r="E65">
        <v>0</v>
      </c>
      <c r="F65" s="11">
        <v>0.30386997477411271</v>
      </c>
      <c r="G65" s="11">
        <v>-7.5666854998664212E-2</v>
      </c>
      <c r="H65" s="11">
        <v>-1.0917680535363044</v>
      </c>
      <c r="I65" s="11">
        <v>10795</v>
      </c>
    </row>
    <row r="66" spans="1:9" x14ac:dyDescent="0.2">
      <c r="A66">
        <v>0</v>
      </c>
      <c r="B66">
        <v>0</v>
      </c>
      <c r="C66">
        <v>0</v>
      </c>
      <c r="D66">
        <v>0</v>
      </c>
      <c r="E66">
        <v>0</v>
      </c>
      <c r="F66" s="11">
        <v>0.30386997477411271</v>
      </c>
      <c r="G66" s="11">
        <v>-7.5666854998664212E-2</v>
      </c>
      <c r="H66" s="11">
        <v>-0.52963707030148732</v>
      </c>
      <c r="I66" s="11">
        <v>11245</v>
      </c>
    </row>
    <row r="67" spans="1:9" x14ac:dyDescent="0.2">
      <c r="A67">
        <v>0</v>
      </c>
      <c r="B67">
        <v>0</v>
      </c>
      <c r="C67">
        <v>0</v>
      </c>
      <c r="D67">
        <v>0</v>
      </c>
      <c r="E67">
        <v>1</v>
      </c>
      <c r="F67" s="11">
        <v>7.6965635603634397E-2</v>
      </c>
      <c r="G67" s="11">
        <v>0.45414471036200027</v>
      </c>
      <c r="H67" s="11">
        <v>0.48219869952118327</v>
      </c>
      <c r="I67" s="11">
        <v>18280</v>
      </c>
    </row>
    <row r="68" spans="1:9" x14ac:dyDescent="0.2">
      <c r="A68">
        <v>0</v>
      </c>
      <c r="B68">
        <v>0</v>
      </c>
      <c r="C68">
        <v>0</v>
      </c>
      <c r="D68">
        <v>0</v>
      </c>
      <c r="E68">
        <v>1</v>
      </c>
      <c r="F68" s="11">
        <v>7.6965635603634397E-2</v>
      </c>
      <c r="G68" s="11">
        <v>0.27754085524177879</v>
      </c>
      <c r="H68" s="11">
        <v>-0.86691566024237754</v>
      </c>
      <c r="I68" s="11">
        <v>18344</v>
      </c>
    </row>
    <row r="69" spans="1:9" x14ac:dyDescent="0.2">
      <c r="A69">
        <v>0</v>
      </c>
      <c r="B69">
        <v>0</v>
      </c>
      <c r="C69">
        <v>0</v>
      </c>
      <c r="D69">
        <v>0</v>
      </c>
      <c r="E69">
        <v>1</v>
      </c>
      <c r="F69" s="11">
        <v>1.3654581330359887</v>
      </c>
      <c r="G69" s="11">
        <v>1.719805672056921</v>
      </c>
      <c r="H69" s="11">
        <v>0.5665183470064058</v>
      </c>
      <c r="I69" s="11">
        <v>25552</v>
      </c>
    </row>
    <row r="70" spans="1:9" x14ac:dyDescent="0.2">
      <c r="A70">
        <v>0</v>
      </c>
      <c r="B70">
        <v>0</v>
      </c>
      <c r="C70">
        <v>0</v>
      </c>
      <c r="D70">
        <v>0</v>
      </c>
      <c r="E70">
        <v>1</v>
      </c>
      <c r="F70" s="11">
        <v>1.3654581330359887</v>
      </c>
      <c r="G70" s="11">
        <v>1.719805672056921</v>
      </c>
      <c r="H70" s="11">
        <v>0.5665183470064058</v>
      </c>
      <c r="I70" s="11">
        <v>28248</v>
      </c>
    </row>
    <row r="71" spans="1:9" x14ac:dyDescent="0.2">
      <c r="A71">
        <v>0</v>
      </c>
      <c r="B71">
        <v>0</v>
      </c>
      <c r="C71">
        <v>0</v>
      </c>
      <c r="D71">
        <v>0</v>
      </c>
      <c r="E71">
        <v>1</v>
      </c>
      <c r="F71" s="11">
        <v>1.0899314354718372</v>
      </c>
      <c r="G71" s="11">
        <v>1.719805672056921</v>
      </c>
      <c r="H71" s="11">
        <v>0.5665183470064058</v>
      </c>
      <c r="I71" s="11">
        <v>28176</v>
      </c>
    </row>
    <row r="72" spans="1:9" x14ac:dyDescent="0.2">
      <c r="A72">
        <v>0</v>
      </c>
      <c r="B72">
        <v>0</v>
      </c>
      <c r="C72">
        <v>0</v>
      </c>
      <c r="D72">
        <v>0</v>
      </c>
      <c r="E72">
        <v>1</v>
      </c>
      <c r="F72" s="11">
        <v>2.3135941217126255</v>
      </c>
      <c r="G72" s="11">
        <v>1.719805672056921</v>
      </c>
      <c r="H72" s="11">
        <v>0.5665183470064058</v>
      </c>
      <c r="I72" s="11">
        <v>31600</v>
      </c>
    </row>
    <row r="73" spans="1:9" x14ac:dyDescent="0.2">
      <c r="A73">
        <v>0</v>
      </c>
      <c r="B73">
        <v>0</v>
      </c>
      <c r="C73">
        <v>0</v>
      </c>
      <c r="D73">
        <v>0</v>
      </c>
      <c r="E73">
        <v>1</v>
      </c>
      <c r="F73" s="11">
        <v>2.3135941217126255</v>
      </c>
      <c r="G73" s="11">
        <v>2.4262210925378072</v>
      </c>
      <c r="H73" s="11">
        <v>1.4659279201821129</v>
      </c>
      <c r="I73" s="11">
        <v>34184</v>
      </c>
    </row>
    <row r="74" spans="1:9" x14ac:dyDescent="0.2">
      <c r="A74">
        <v>0</v>
      </c>
      <c r="B74">
        <v>0</v>
      </c>
      <c r="C74">
        <v>0</v>
      </c>
      <c r="D74">
        <v>0</v>
      </c>
      <c r="E74">
        <v>1</v>
      </c>
      <c r="F74" s="11">
        <v>0.50646313474775329</v>
      </c>
      <c r="G74" s="11">
        <v>2.4262210925378072</v>
      </c>
      <c r="H74" s="11">
        <v>1.4659279201821129</v>
      </c>
      <c r="I74" s="11">
        <v>35056</v>
      </c>
    </row>
    <row r="75" spans="1:9" x14ac:dyDescent="0.2">
      <c r="A75">
        <v>0</v>
      </c>
      <c r="B75">
        <v>0</v>
      </c>
      <c r="C75">
        <v>0</v>
      </c>
      <c r="D75">
        <v>0</v>
      </c>
      <c r="E75">
        <v>1</v>
      </c>
      <c r="F75" s="11">
        <v>2.7755065264525274</v>
      </c>
      <c r="G75" s="11">
        <v>2.4262210925378072</v>
      </c>
      <c r="H75" s="11">
        <v>2.2810178458725976</v>
      </c>
      <c r="I75" s="11">
        <v>40960</v>
      </c>
    </row>
    <row r="76" spans="1:9" x14ac:dyDescent="0.2">
      <c r="A76">
        <v>0</v>
      </c>
      <c r="B76">
        <v>0</v>
      </c>
      <c r="C76">
        <v>0</v>
      </c>
      <c r="D76">
        <v>0</v>
      </c>
      <c r="E76">
        <v>1</v>
      </c>
      <c r="F76" s="11">
        <v>2.038067424148474</v>
      </c>
      <c r="G76" s="11">
        <v>2.4262210925378072</v>
      </c>
      <c r="H76" s="11">
        <v>2.2810178458725976</v>
      </c>
      <c r="I76" s="11">
        <v>45400</v>
      </c>
    </row>
    <row r="77" spans="1:9" x14ac:dyDescent="0.2">
      <c r="A77">
        <v>0</v>
      </c>
      <c r="B77">
        <v>0</v>
      </c>
      <c r="C77">
        <v>0</v>
      </c>
      <c r="D77">
        <v>0</v>
      </c>
      <c r="E77">
        <v>1</v>
      </c>
      <c r="F77" s="11">
        <v>0.352492333167786</v>
      </c>
      <c r="G77" s="11">
        <v>0.45414471036200027</v>
      </c>
      <c r="H77" s="11">
        <v>2.0280589034169298</v>
      </c>
      <c r="I77" s="11">
        <v>16503</v>
      </c>
    </row>
    <row r="78" spans="1:9" x14ac:dyDescent="0.2">
      <c r="A78">
        <v>0</v>
      </c>
      <c r="B78">
        <v>0</v>
      </c>
      <c r="C78">
        <v>0</v>
      </c>
      <c r="D78">
        <v>0</v>
      </c>
      <c r="E78">
        <v>0</v>
      </c>
      <c r="F78" s="11">
        <v>-1.3573939370097396</v>
      </c>
      <c r="G78" s="11">
        <v>-0.9586861305997717</v>
      </c>
      <c r="H78" s="11">
        <v>-0.97934185688934094</v>
      </c>
      <c r="I78" s="11">
        <v>5389</v>
      </c>
    </row>
    <row r="79" spans="1:9" x14ac:dyDescent="0.2">
      <c r="A79">
        <v>0</v>
      </c>
      <c r="B79">
        <v>0</v>
      </c>
      <c r="C79">
        <v>0</v>
      </c>
      <c r="D79">
        <v>0</v>
      </c>
      <c r="E79">
        <v>0</v>
      </c>
      <c r="F79" s="11">
        <v>-1.3573939370097396</v>
      </c>
      <c r="G79" s="11">
        <v>-0.9586861305997717</v>
      </c>
      <c r="H79" s="11">
        <v>-0.97934185688934094</v>
      </c>
      <c r="I79" s="11">
        <v>6189</v>
      </c>
    </row>
    <row r="80" spans="1:9" x14ac:dyDescent="0.2">
      <c r="A80">
        <v>0</v>
      </c>
      <c r="B80">
        <v>0</v>
      </c>
      <c r="C80">
        <v>0</v>
      </c>
      <c r="D80">
        <v>0</v>
      </c>
      <c r="E80">
        <v>0</v>
      </c>
      <c r="F80" s="11">
        <v>-1.3573939370097396</v>
      </c>
      <c r="G80" s="11">
        <v>-0.9586861305997717</v>
      </c>
      <c r="H80" s="11">
        <v>-0.97934185688934094</v>
      </c>
      <c r="I80" s="11">
        <v>6669</v>
      </c>
    </row>
    <row r="81" spans="1:9" x14ac:dyDescent="0.2">
      <c r="A81">
        <v>0</v>
      </c>
      <c r="B81">
        <v>0</v>
      </c>
      <c r="C81">
        <v>0</v>
      </c>
      <c r="D81">
        <v>0</v>
      </c>
      <c r="E81">
        <v>0</v>
      </c>
      <c r="F81" s="11">
        <v>-1.3573939370097396</v>
      </c>
      <c r="G81" s="11">
        <v>-0.78208227547955023</v>
      </c>
      <c r="H81" s="11">
        <v>-2.3719185390152029E-2</v>
      </c>
      <c r="I81" s="11">
        <v>7689</v>
      </c>
    </row>
    <row r="82" spans="1:9" x14ac:dyDescent="0.2">
      <c r="A82">
        <v>0</v>
      </c>
      <c r="B82">
        <v>0</v>
      </c>
      <c r="C82">
        <v>0</v>
      </c>
      <c r="D82">
        <v>0</v>
      </c>
      <c r="E82">
        <v>0</v>
      </c>
      <c r="F82" s="11">
        <v>-8.5108892375278036E-2</v>
      </c>
      <c r="G82" s="11">
        <v>-0.42887456523910722</v>
      </c>
      <c r="H82" s="11">
        <v>0.36977250287421987</v>
      </c>
      <c r="I82" s="11">
        <v>9959</v>
      </c>
    </row>
    <row r="83" spans="1:9" x14ac:dyDescent="0.2">
      <c r="A83">
        <v>0</v>
      </c>
      <c r="B83">
        <v>0</v>
      </c>
      <c r="C83">
        <v>0</v>
      </c>
      <c r="D83">
        <v>0</v>
      </c>
      <c r="E83">
        <v>0</v>
      </c>
      <c r="F83" s="11">
        <v>-8.5108892375278036E-2</v>
      </c>
      <c r="G83" s="11">
        <v>-7.5666854998664212E-2</v>
      </c>
      <c r="H83" s="11">
        <v>-0.41721087365452392</v>
      </c>
      <c r="I83" s="11">
        <v>8499</v>
      </c>
    </row>
    <row r="84" spans="1:9" x14ac:dyDescent="0.2">
      <c r="A84">
        <v>0</v>
      </c>
      <c r="B84">
        <v>0</v>
      </c>
      <c r="C84">
        <v>0</v>
      </c>
      <c r="D84">
        <v>0</v>
      </c>
      <c r="E84">
        <v>0</v>
      </c>
      <c r="F84" s="11">
        <v>-6.8901439577387716E-2</v>
      </c>
      <c r="G84" s="11">
        <v>0.92508832401592433</v>
      </c>
      <c r="H84" s="11">
        <v>1.1848624285647045</v>
      </c>
      <c r="I84" s="11">
        <v>12629</v>
      </c>
    </row>
    <row r="85" spans="1:9" x14ac:dyDescent="0.2">
      <c r="A85">
        <v>0</v>
      </c>
      <c r="B85">
        <v>0</v>
      </c>
      <c r="C85">
        <v>0</v>
      </c>
      <c r="D85">
        <v>0</v>
      </c>
      <c r="E85">
        <v>0</v>
      </c>
      <c r="F85" s="11">
        <v>-6.8901439577387716E-2</v>
      </c>
      <c r="G85" s="11">
        <v>0.92508832401592433</v>
      </c>
      <c r="H85" s="11">
        <v>1.1848624285647045</v>
      </c>
      <c r="I85" s="11">
        <v>14869</v>
      </c>
    </row>
    <row r="86" spans="1:9" x14ac:dyDescent="0.2">
      <c r="A86">
        <v>0</v>
      </c>
      <c r="B86">
        <v>0</v>
      </c>
      <c r="C86">
        <v>0</v>
      </c>
      <c r="D86">
        <v>0</v>
      </c>
      <c r="E86">
        <v>0</v>
      </c>
      <c r="F86" s="11">
        <v>-6.8901439577387716E-2</v>
      </c>
      <c r="G86" s="11">
        <v>0.92508832401592433</v>
      </c>
      <c r="H86" s="11">
        <v>1.1848624285647045</v>
      </c>
      <c r="I86" s="11">
        <v>14489</v>
      </c>
    </row>
    <row r="87" spans="1:9" x14ac:dyDescent="0.2">
      <c r="A87">
        <v>0</v>
      </c>
      <c r="B87">
        <v>0</v>
      </c>
      <c r="C87">
        <v>0</v>
      </c>
      <c r="D87">
        <v>0</v>
      </c>
      <c r="E87">
        <v>0</v>
      </c>
      <c r="F87" s="11">
        <v>-0.13373125076895132</v>
      </c>
      <c r="G87" s="11">
        <v>-7.5666854998664212E-2</v>
      </c>
      <c r="H87" s="11">
        <v>-0.41721087365452392</v>
      </c>
      <c r="I87" s="11">
        <v>6989</v>
      </c>
    </row>
    <row r="88" spans="1:9" x14ac:dyDescent="0.2">
      <c r="A88">
        <v>0</v>
      </c>
      <c r="B88">
        <v>0</v>
      </c>
      <c r="C88">
        <v>0</v>
      </c>
      <c r="D88">
        <v>0</v>
      </c>
      <c r="E88">
        <v>0</v>
      </c>
      <c r="F88" s="11">
        <v>-0.13373125076895132</v>
      </c>
      <c r="G88" s="11">
        <v>-7.5666854998664212E-2</v>
      </c>
      <c r="H88" s="11">
        <v>-0.41721087365452392</v>
      </c>
      <c r="I88" s="11">
        <v>8189</v>
      </c>
    </row>
    <row r="89" spans="1:9" x14ac:dyDescent="0.2">
      <c r="A89">
        <v>0</v>
      </c>
      <c r="B89">
        <v>0</v>
      </c>
      <c r="C89">
        <v>0</v>
      </c>
      <c r="D89">
        <v>0</v>
      </c>
      <c r="E89">
        <v>0</v>
      </c>
      <c r="F89" s="11">
        <v>-0.13373125076895132</v>
      </c>
      <c r="G89" s="11">
        <v>-0.42887456523910722</v>
      </c>
      <c r="H89" s="11">
        <v>0.36977250287421987</v>
      </c>
      <c r="I89" s="11">
        <v>9279</v>
      </c>
    </row>
    <row r="90" spans="1:9" x14ac:dyDescent="0.2">
      <c r="A90">
        <v>0</v>
      </c>
      <c r="B90">
        <v>0</v>
      </c>
      <c r="C90">
        <v>0</v>
      </c>
      <c r="D90">
        <v>0</v>
      </c>
      <c r="E90">
        <v>0</v>
      </c>
      <c r="F90" s="11">
        <v>-0.13373125076895132</v>
      </c>
      <c r="G90" s="11">
        <v>-0.42887456523910722</v>
      </c>
      <c r="H90" s="11">
        <v>0.36977250287421987</v>
      </c>
      <c r="I90" s="11">
        <v>9279</v>
      </c>
    </row>
    <row r="91" spans="1:9" x14ac:dyDescent="0.2">
      <c r="A91">
        <v>0</v>
      </c>
      <c r="B91">
        <v>0</v>
      </c>
      <c r="C91">
        <v>0</v>
      </c>
      <c r="D91">
        <v>0</v>
      </c>
      <c r="E91">
        <v>0</v>
      </c>
      <c r="F91" s="11">
        <v>-0.70909582509408997</v>
      </c>
      <c r="G91" s="11">
        <v>-0.81151625133292049</v>
      </c>
      <c r="H91" s="11">
        <v>-0.95123530772760012</v>
      </c>
      <c r="I91" s="11">
        <v>5499</v>
      </c>
    </row>
    <row r="92" spans="1:9" x14ac:dyDescent="0.2">
      <c r="A92">
        <v>0</v>
      </c>
      <c r="B92">
        <v>0</v>
      </c>
      <c r="C92">
        <v>0</v>
      </c>
      <c r="D92">
        <v>0</v>
      </c>
      <c r="E92">
        <v>0</v>
      </c>
      <c r="F92" s="11">
        <v>-0.70909582509408997</v>
      </c>
      <c r="G92" s="11">
        <v>-0.63491239621269902</v>
      </c>
      <c r="H92" s="11">
        <v>-1.3447269959919721</v>
      </c>
      <c r="I92" s="11">
        <v>7099</v>
      </c>
    </row>
    <row r="93" spans="1:9" x14ac:dyDescent="0.2">
      <c r="A93">
        <v>0</v>
      </c>
      <c r="B93">
        <v>0</v>
      </c>
      <c r="C93">
        <v>0</v>
      </c>
      <c r="D93">
        <v>0</v>
      </c>
      <c r="E93">
        <v>0</v>
      </c>
      <c r="F93" s="11">
        <v>-0.70909582509408997</v>
      </c>
      <c r="G93" s="11">
        <v>-0.81151625133292049</v>
      </c>
      <c r="H93" s="11">
        <v>-0.95123530772760012</v>
      </c>
      <c r="I93" s="11">
        <v>6649</v>
      </c>
    </row>
    <row r="94" spans="1:9" x14ac:dyDescent="0.2">
      <c r="A94">
        <v>0</v>
      </c>
      <c r="B94">
        <v>0</v>
      </c>
      <c r="C94">
        <v>0</v>
      </c>
      <c r="D94">
        <v>0</v>
      </c>
      <c r="E94">
        <v>0</v>
      </c>
      <c r="F94" s="11">
        <v>-0.70909582509408997</v>
      </c>
      <c r="G94" s="11">
        <v>-0.81151625133292049</v>
      </c>
      <c r="H94" s="11">
        <v>-0.95123530772760012</v>
      </c>
      <c r="I94" s="11">
        <v>6849</v>
      </c>
    </row>
    <row r="95" spans="1:9" x14ac:dyDescent="0.2">
      <c r="A95">
        <v>0</v>
      </c>
      <c r="B95">
        <v>0</v>
      </c>
      <c r="C95">
        <v>0</v>
      </c>
      <c r="D95">
        <v>0</v>
      </c>
      <c r="E95">
        <v>0</v>
      </c>
      <c r="F95" s="11">
        <v>-0.31201323154575639</v>
      </c>
      <c r="G95" s="11">
        <v>-0.81151625133292049</v>
      </c>
      <c r="H95" s="11">
        <v>-0.95123530772760012</v>
      </c>
      <c r="I95" s="11">
        <v>7349</v>
      </c>
    </row>
    <row r="96" spans="1:9" x14ac:dyDescent="0.2">
      <c r="A96">
        <v>0</v>
      </c>
      <c r="B96">
        <v>0</v>
      </c>
      <c r="C96">
        <v>0</v>
      </c>
      <c r="D96">
        <v>0</v>
      </c>
      <c r="E96">
        <v>0</v>
      </c>
      <c r="F96" s="11">
        <v>-0.70909582509408997</v>
      </c>
      <c r="G96" s="11">
        <v>-0.81151625133292049</v>
      </c>
      <c r="H96" s="11">
        <v>-0.95123530772760012</v>
      </c>
      <c r="I96" s="11">
        <v>7299</v>
      </c>
    </row>
    <row r="97" spans="1:9" x14ac:dyDescent="0.2">
      <c r="A97">
        <v>0</v>
      </c>
      <c r="B97">
        <v>0</v>
      </c>
      <c r="C97">
        <v>0</v>
      </c>
      <c r="D97">
        <v>0</v>
      </c>
      <c r="E97">
        <v>0</v>
      </c>
      <c r="F97" s="11">
        <v>-0.68478464589725452</v>
      </c>
      <c r="G97" s="11">
        <v>-0.81151625133292049</v>
      </c>
      <c r="H97" s="11">
        <v>-0.95123530772760012</v>
      </c>
      <c r="I97" s="11">
        <v>7799</v>
      </c>
    </row>
    <row r="98" spans="1:9" x14ac:dyDescent="0.2">
      <c r="A98">
        <v>0</v>
      </c>
      <c r="B98">
        <v>0</v>
      </c>
      <c r="C98">
        <v>0</v>
      </c>
      <c r="D98">
        <v>0</v>
      </c>
      <c r="E98">
        <v>0</v>
      </c>
      <c r="F98" s="11">
        <v>-0.70909582509408997</v>
      </c>
      <c r="G98" s="11">
        <v>-0.81151625133292049</v>
      </c>
      <c r="H98" s="11">
        <v>-0.95123530772760012</v>
      </c>
      <c r="I98" s="11">
        <v>7499</v>
      </c>
    </row>
    <row r="99" spans="1:9" x14ac:dyDescent="0.2">
      <c r="A99">
        <v>0</v>
      </c>
      <c r="B99">
        <v>0</v>
      </c>
      <c r="C99">
        <v>0</v>
      </c>
      <c r="D99">
        <v>0</v>
      </c>
      <c r="E99">
        <v>0</v>
      </c>
      <c r="F99" s="11">
        <v>-0.31201323154575639</v>
      </c>
      <c r="G99" s="11">
        <v>-0.81151625133292049</v>
      </c>
      <c r="H99" s="11">
        <v>-0.95123530772760012</v>
      </c>
      <c r="I99" s="11">
        <v>7999</v>
      </c>
    </row>
    <row r="100" spans="1:9" x14ac:dyDescent="0.2">
      <c r="A100">
        <v>0</v>
      </c>
      <c r="B100">
        <v>0</v>
      </c>
      <c r="C100">
        <v>0</v>
      </c>
      <c r="D100">
        <v>0</v>
      </c>
      <c r="E100">
        <v>0</v>
      </c>
      <c r="F100" s="11">
        <v>-0.94410389066351352</v>
      </c>
      <c r="G100" s="11">
        <v>-0.81151625133292049</v>
      </c>
      <c r="H100" s="11">
        <v>-0.95123530772760012</v>
      </c>
      <c r="I100" s="11">
        <v>8249</v>
      </c>
    </row>
    <row r="101" spans="1:9" x14ac:dyDescent="0.2">
      <c r="A101">
        <v>0</v>
      </c>
      <c r="B101">
        <v>0</v>
      </c>
      <c r="C101">
        <v>0</v>
      </c>
      <c r="D101">
        <v>0</v>
      </c>
      <c r="E101">
        <v>0</v>
      </c>
      <c r="F101" s="11">
        <v>-5.2693986779495092E-2</v>
      </c>
      <c r="G101" s="11">
        <v>-0.13453480670540471</v>
      </c>
      <c r="H101" s="11">
        <v>-0.16425193119885628</v>
      </c>
      <c r="I101" s="11">
        <v>8949</v>
      </c>
    </row>
    <row r="102" spans="1:9" x14ac:dyDescent="0.2">
      <c r="A102">
        <v>0</v>
      </c>
      <c r="B102">
        <v>0</v>
      </c>
      <c r="C102">
        <v>0</v>
      </c>
      <c r="D102">
        <v>0</v>
      </c>
      <c r="E102">
        <v>0</v>
      </c>
      <c r="F102" s="11">
        <v>-5.2693986779495092E-2</v>
      </c>
      <c r="G102" s="11">
        <v>-0.13453480670540471</v>
      </c>
      <c r="H102" s="11">
        <v>-0.16425193119885628</v>
      </c>
      <c r="I102" s="11">
        <v>9549</v>
      </c>
    </row>
    <row r="103" spans="1:9" x14ac:dyDescent="0.2">
      <c r="A103">
        <v>0</v>
      </c>
      <c r="B103">
        <v>0</v>
      </c>
      <c r="C103">
        <v>0</v>
      </c>
      <c r="D103">
        <v>0</v>
      </c>
      <c r="E103">
        <v>0</v>
      </c>
      <c r="F103" s="11">
        <v>0.61991530433299014</v>
      </c>
      <c r="G103" s="11">
        <v>1.6609377203501805</v>
      </c>
      <c r="H103" s="11">
        <v>1.3816082726968906</v>
      </c>
      <c r="I103" s="11">
        <v>13499</v>
      </c>
    </row>
    <row r="104" spans="1:9" x14ac:dyDescent="0.2">
      <c r="A104">
        <v>0</v>
      </c>
      <c r="B104">
        <v>0</v>
      </c>
      <c r="C104">
        <v>0</v>
      </c>
      <c r="D104">
        <v>0</v>
      </c>
      <c r="E104">
        <v>0</v>
      </c>
      <c r="F104" s="11">
        <v>0.85492336990241369</v>
      </c>
      <c r="G104" s="11">
        <v>1.6609377203501805</v>
      </c>
      <c r="H104" s="11">
        <v>1.3816082726968906</v>
      </c>
      <c r="I104" s="11">
        <v>14399</v>
      </c>
    </row>
    <row r="105" spans="1:9" x14ac:dyDescent="0.2">
      <c r="A105">
        <v>0</v>
      </c>
      <c r="B105">
        <v>0</v>
      </c>
      <c r="C105">
        <v>0</v>
      </c>
      <c r="D105">
        <v>0</v>
      </c>
      <c r="E105">
        <v>0</v>
      </c>
      <c r="F105" s="11">
        <v>0.85492336990241369</v>
      </c>
      <c r="G105" s="11">
        <v>1.6609377203501805</v>
      </c>
      <c r="H105" s="11">
        <v>1.3816082726968906</v>
      </c>
      <c r="I105" s="11">
        <v>13499</v>
      </c>
    </row>
    <row r="106" spans="1:9" x14ac:dyDescent="0.2">
      <c r="A106">
        <v>0</v>
      </c>
      <c r="B106">
        <v>0</v>
      </c>
      <c r="C106">
        <v>0</v>
      </c>
      <c r="D106">
        <v>0</v>
      </c>
      <c r="E106">
        <v>1</v>
      </c>
      <c r="F106" s="11">
        <v>-0.27149459955102828</v>
      </c>
      <c r="G106" s="11">
        <v>1.6609377203501805</v>
      </c>
      <c r="H106" s="11">
        <v>1.6064606659908174</v>
      </c>
      <c r="I106" s="11">
        <v>17199</v>
      </c>
    </row>
    <row r="107" spans="1:9" x14ac:dyDescent="0.2">
      <c r="A107">
        <v>0</v>
      </c>
      <c r="B107">
        <v>0</v>
      </c>
      <c r="C107">
        <v>0</v>
      </c>
      <c r="D107">
        <v>0</v>
      </c>
      <c r="E107">
        <v>1</v>
      </c>
      <c r="F107" s="11">
        <v>-0.27149459955102828</v>
      </c>
      <c r="G107" s="11">
        <v>1.6609377203501805</v>
      </c>
      <c r="H107" s="11">
        <v>2.3091243950343388</v>
      </c>
      <c r="I107" s="11">
        <v>19699</v>
      </c>
    </row>
    <row r="108" spans="1:9" x14ac:dyDescent="0.2">
      <c r="A108">
        <v>0</v>
      </c>
      <c r="B108">
        <v>0</v>
      </c>
      <c r="C108">
        <v>0</v>
      </c>
      <c r="D108">
        <v>0</v>
      </c>
      <c r="E108">
        <v>1</v>
      </c>
      <c r="F108" s="11">
        <v>0.36059605956673119</v>
      </c>
      <c r="G108" s="11">
        <v>1.6609377203501805</v>
      </c>
      <c r="H108" s="11">
        <v>1.6064606659908174</v>
      </c>
      <c r="I108" s="11">
        <v>18399</v>
      </c>
    </row>
    <row r="109" spans="1:9" x14ac:dyDescent="0.2">
      <c r="A109">
        <v>1</v>
      </c>
      <c r="B109">
        <v>0</v>
      </c>
      <c r="C109">
        <v>0</v>
      </c>
      <c r="D109">
        <v>0</v>
      </c>
      <c r="E109">
        <v>1</v>
      </c>
      <c r="F109" s="11">
        <v>1.0251016242802713</v>
      </c>
      <c r="G109" s="11">
        <v>-0.13453480670540471</v>
      </c>
      <c r="H109" s="11">
        <v>-0.16425193119885628</v>
      </c>
      <c r="I109" s="11">
        <v>11900</v>
      </c>
    </row>
    <row r="110" spans="1:9" x14ac:dyDescent="0.2">
      <c r="A110">
        <v>1</v>
      </c>
      <c r="B110">
        <v>0</v>
      </c>
      <c r="C110">
        <v>0</v>
      </c>
      <c r="D110">
        <v>0</v>
      </c>
      <c r="E110">
        <v>1</v>
      </c>
      <c r="F110" s="11">
        <v>1.0251016242802713</v>
      </c>
      <c r="G110" s="11">
        <v>0.80735242060244328</v>
      </c>
      <c r="H110" s="11">
        <v>-0.22046502952233799</v>
      </c>
      <c r="I110" s="11">
        <v>13200</v>
      </c>
    </row>
    <row r="111" spans="1:9" x14ac:dyDescent="0.2">
      <c r="A111">
        <v>1</v>
      </c>
      <c r="B111">
        <v>0</v>
      </c>
      <c r="C111">
        <v>0</v>
      </c>
      <c r="D111">
        <v>0</v>
      </c>
      <c r="E111">
        <v>1</v>
      </c>
      <c r="F111" s="11">
        <v>2.0137562449516384</v>
      </c>
      <c r="G111" s="11">
        <v>-0.13453480670540471</v>
      </c>
      <c r="H111" s="11">
        <v>-0.16425193119885628</v>
      </c>
      <c r="I111" s="11">
        <v>12440</v>
      </c>
    </row>
    <row r="112" spans="1:9" x14ac:dyDescent="0.2">
      <c r="A112">
        <v>1</v>
      </c>
      <c r="B112">
        <v>0</v>
      </c>
      <c r="C112">
        <v>0</v>
      </c>
      <c r="D112">
        <v>0</v>
      </c>
      <c r="E112">
        <v>1</v>
      </c>
      <c r="F112" s="11">
        <v>2.0137562449516384</v>
      </c>
      <c r="G112" s="11">
        <v>0.80735242060244328</v>
      </c>
      <c r="H112" s="11">
        <v>-0.22046502952233799</v>
      </c>
      <c r="I112" s="11">
        <v>13860</v>
      </c>
    </row>
    <row r="113" spans="1:9" x14ac:dyDescent="0.2">
      <c r="A113">
        <v>1</v>
      </c>
      <c r="B113">
        <v>0</v>
      </c>
      <c r="C113">
        <v>0</v>
      </c>
      <c r="D113">
        <v>0</v>
      </c>
      <c r="E113">
        <v>1</v>
      </c>
      <c r="F113" s="11">
        <v>1.0251016242802713</v>
      </c>
      <c r="G113" s="11">
        <v>-0.13453480670540471</v>
      </c>
      <c r="H113" s="11">
        <v>-0.22046502952233799</v>
      </c>
      <c r="I113" s="11">
        <v>15580</v>
      </c>
    </row>
    <row r="114" spans="1:9" x14ac:dyDescent="0.2">
      <c r="A114">
        <v>1</v>
      </c>
      <c r="B114">
        <v>0</v>
      </c>
      <c r="C114">
        <v>0</v>
      </c>
      <c r="D114">
        <v>0</v>
      </c>
      <c r="E114">
        <v>1</v>
      </c>
      <c r="F114" s="11">
        <v>1.0251016242802713</v>
      </c>
      <c r="G114" s="11">
        <v>0.80735242060244328</v>
      </c>
      <c r="H114" s="11">
        <v>-0.22046502952233799</v>
      </c>
      <c r="I114" s="11">
        <v>16900</v>
      </c>
    </row>
    <row r="115" spans="1:9" x14ac:dyDescent="0.2">
      <c r="A115">
        <v>1</v>
      </c>
      <c r="B115">
        <v>0</v>
      </c>
      <c r="C115">
        <v>0</v>
      </c>
      <c r="D115">
        <v>0</v>
      </c>
      <c r="E115">
        <v>1</v>
      </c>
      <c r="F115" s="11">
        <v>2.0137562449516384</v>
      </c>
      <c r="G115" s="11">
        <v>-0.13453480670540471</v>
      </c>
      <c r="H115" s="11">
        <v>-0.22046502952233799</v>
      </c>
      <c r="I115" s="11">
        <v>16695</v>
      </c>
    </row>
    <row r="116" spans="1:9" x14ac:dyDescent="0.2">
      <c r="A116">
        <v>1</v>
      </c>
      <c r="B116">
        <v>0</v>
      </c>
      <c r="C116">
        <v>0</v>
      </c>
      <c r="D116">
        <v>0</v>
      </c>
      <c r="E116">
        <v>1</v>
      </c>
      <c r="F116" s="11">
        <v>2.0137562449516384</v>
      </c>
      <c r="G116" s="11">
        <v>0.80735242060244328</v>
      </c>
      <c r="H116" s="11">
        <v>-0.22046502952233799</v>
      </c>
      <c r="I116" s="11">
        <v>17075</v>
      </c>
    </row>
    <row r="117" spans="1:9" x14ac:dyDescent="0.2">
      <c r="A117">
        <v>1</v>
      </c>
      <c r="B117">
        <v>0</v>
      </c>
      <c r="C117">
        <v>0</v>
      </c>
      <c r="D117">
        <v>0</v>
      </c>
      <c r="E117">
        <v>1</v>
      </c>
      <c r="F117" s="11">
        <v>1.0251016242802713</v>
      </c>
      <c r="G117" s="11">
        <v>-0.13453480670540471</v>
      </c>
      <c r="H117" s="11">
        <v>-0.16425193119885628</v>
      </c>
      <c r="I117" s="11">
        <v>16630</v>
      </c>
    </row>
    <row r="118" spans="1:9" x14ac:dyDescent="0.2">
      <c r="A118">
        <v>1</v>
      </c>
      <c r="B118">
        <v>0</v>
      </c>
      <c r="C118">
        <v>0</v>
      </c>
      <c r="D118">
        <v>0</v>
      </c>
      <c r="E118">
        <v>1</v>
      </c>
      <c r="F118" s="11">
        <v>1.0251016242802713</v>
      </c>
      <c r="G118" s="11">
        <v>0.80735242060244328</v>
      </c>
      <c r="H118" s="11">
        <v>-0.22046502952233799</v>
      </c>
      <c r="I118" s="11">
        <v>17950</v>
      </c>
    </row>
    <row r="119" spans="1:9" x14ac:dyDescent="0.2">
      <c r="A119">
        <v>1</v>
      </c>
      <c r="B119">
        <v>0</v>
      </c>
      <c r="C119">
        <v>0</v>
      </c>
      <c r="D119">
        <v>0</v>
      </c>
      <c r="E119">
        <v>1</v>
      </c>
      <c r="F119" s="11">
        <v>1.0251016242802713</v>
      </c>
      <c r="G119" s="11">
        <v>0.27754085524177879</v>
      </c>
      <c r="H119" s="11">
        <v>1.1005427810794819</v>
      </c>
      <c r="I119" s="11">
        <v>18150</v>
      </c>
    </row>
    <row r="120" spans="1:9" x14ac:dyDescent="0.2">
      <c r="A120">
        <v>0</v>
      </c>
      <c r="B120">
        <v>0</v>
      </c>
      <c r="C120">
        <v>0</v>
      </c>
      <c r="D120">
        <v>0</v>
      </c>
      <c r="E120">
        <v>0</v>
      </c>
      <c r="F120" s="11">
        <v>-1.3573939370097396</v>
      </c>
      <c r="G120" s="11">
        <v>-1.0175540823065121</v>
      </c>
      <c r="H120" s="11">
        <v>-0.97934185688934094</v>
      </c>
      <c r="I120" s="11">
        <v>5572</v>
      </c>
    </row>
    <row r="121" spans="1:9" x14ac:dyDescent="0.2">
      <c r="A121">
        <v>0</v>
      </c>
      <c r="B121">
        <v>0</v>
      </c>
      <c r="C121">
        <v>0</v>
      </c>
      <c r="D121">
        <v>0</v>
      </c>
      <c r="E121">
        <v>0</v>
      </c>
      <c r="F121" s="11">
        <v>-1.3573939370097396</v>
      </c>
      <c r="G121" s="11">
        <v>-0.78208227547955023</v>
      </c>
      <c r="H121" s="11">
        <v>-2.3719185390152029E-2</v>
      </c>
      <c r="I121" s="11">
        <v>7957</v>
      </c>
    </row>
    <row r="122" spans="1:9" x14ac:dyDescent="0.2">
      <c r="A122">
        <v>0</v>
      </c>
      <c r="B122">
        <v>0</v>
      </c>
      <c r="C122">
        <v>0</v>
      </c>
      <c r="D122">
        <v>0</v>
      </c>
      <c r="E122">
        <v>0</v>
      </c>
      <c r="F122" s="11">
        <v>-1.3573939370097396</v>
      </c>
      <c r="G122" s="11">
        <v>-1.0175540823065121</v>
      </c>
      <c r="H122" s="11">
        <v>-0.97934185688934094</v>
      </c>
      <c r="I122" s="11">
        <v>6229</v>
      </c>
    </row>
    <row r="123" spans="1:9" x14ac:dyDescent="0.2">
      <c r="A123">
        <v>0</v>
      </c>
      <c r="B123">
        <v>0</v>
      </c>
      <c r="C123">
        <v>0</v>
      </c>
      <c r="D123">
        <v>0</v>
      </c>
      <c r="E123">
        <v>0</v>
      </c>
      <c r="F123" s="11">
        <v>-0.54702129711517755</v>
      </c>
      <c r="G123" s="11">
        <v>-1.0175540823065121</v>
      </c>
      <c r="H123" s="11">
        <v>-0.97934185688934094</v>
      </c>
      <c r="I123" s="11">
        <v>6692</v>
      </c>
    </row>
    <row r="124" spans="1:9" x14ac:dyDescent="0.2">
      <c r="A124">
        <v>0</v>
      </c>
      <c r="B124">
        <v>0</v>
      </c>
      <c r="C124">
        <v>0</v>
      </c>
      <c r="D124">
        <v>0</v>
      </c>
      <c r="E124">
        <v>0</v>
      </c>
      <c r="F124" s="11">
        <v>-0.54702129711517755</v>
      </c>
      <c r="G124" s="11">
        <v>-0.78208227547955023</v>
      </c>
      <c r="H124" s="11">
        <v>-0.97934185688934094</v>
      </c>
      <c r="I124" s="11">
        <v>7609</v>
      </c>
    </row>
    <row r="125" spans="1:9" x14ac:dyDescent="0.2">
      <c r="A125">
        <v>0</v>
      </c>
      <c r="B125">
        <v>0</v>
      </c>
      <c r="C125">
        <v>0</v>
      </c>
      <c r="D125">
        <v>0</v>
      </c>
      <c r="E125">
        <v>0</v>
      </c>
      <c r="F125" s="11">
        <v>4.4550730007851452E-2</v>
      </c>
      <c r="G125" s="11">
        <v>-7.5666854998664212E-2</v>
      </c>
      <c r="H125" s="11">
        <v>-0.41721087365452392</v>
      </c>
      <c r="I125" s="11">
        <v>8921</v>
      </c>
    </row>
    <row r="126" spans="1:9" x14ac:dyDescent="0.2">
      <c r="A126">
        <v>0</v>
      </c>
      <c r="B126">
        <v>0</v>
      </c>
      <c r="C126">
        <v>0</v>
      </c>
      <c r="D126">
        <v>0</v>
      </c>
      <c r="E126">
        <v>1</v>
      </c>
      <c r="F126" s="11">
        <v>-6.8901439577387716E-2</v>
      </c>
      <c r="G126" s="11">
        <v>0.92508832401592433</v>
      </c>
      <c r="H126" s="11">
        <v>1.1848624285647045</v>
      </c>
      <c r="I126" s="11">
        <v>12764</v>
      </c>
    </row>
    <row r="127" spans="1:9" x14ac:dyDescent="0.2">
      <c r="A127">
        <v>0</v>
      </c>
      <c r="B127">
        <v>1</v>
      </c>
      <c r="C127">
        <v>0</v>
      </c>
      <c r="D127">
        <v>0</v>
      </c>
      <c r="E127">
        <v>1</v>
      </c>
      <c r="F127" s="11">
        <v>-0.41736167473204805</v>
      </c>
      <c r="G127" s="11">
        <v>0.77791844474907301</v>
      </c>
      <c r="H127" s="11">
        <v>1.1286493302412228</v>
      </c>
      <c r="I127" s="11">
        <v>22018</v>
      </c>
    </row>
    <row r="128" spans="1:9" x14ac:dyDescent="0.2">
      <c r="A128">
        <v>0</v>
      </c>
      <c r="B128">
        <v>1</v>
      </c>
      <c r="C128">
        <v>0</v>
      </c>
      <c r="D128">
        <v>0</v>
      </c>
      <c r="E128">
        <v>1</v>
      </c>
      <c r="F128" s="11">
        <v>-0.41736167473204805</v>
      </c>
      <c r="G128" s="11">
        <v>2.0435794064439938</v>
      </c>
      <c r="H128" s="11">
        <v>2.3091243950343388</v>
      </c>
      <c r="I128" s="11">
        <v>32528</v>
      </c>
    </row>
    <row r="129" spans="1:9" x14ac:dyDescent="0.2">
      <c r="A129">
        <v>0</v>
      </c>
      <c r="B129">
        <v>1</v>
      </c>
      <c r="C129">
        <v>0</v>
      </c>
      <c r="D129">
        <v>0</v>
      </c>
      <c r="E129">
        <v>1</v>
      </c>
      <c r="F129" s="11">
        <v>-0.41736167473204805</v>
      </c>
      <c r="G129" s="11">
        <v>2.0435794064439938</v>
      </c>
      <c r="H129" s="11">
        <v>2.3091243950343388</v>
      </c>
      <c r="I129" s="11">
        <v>34028</v>
      </c>
    </row>
    <row r="130" spans="1:9" x14ac:dyDescent="0.2">
      <c r="A130">
        <v>0</v>
      </c>
      <c r="B130">
        <v>1</v>
      </c>
      <c r="C130">
        <v>0</v>
      </c>
      <c r="D130">
        <v>0</v>
      </c>
      <c r="E130">
        <v>1</v>
      </c>
      <c r="F130" s="11">
        <v>-0.41736167473204805</v>
      </c>
      <c r="G130" s="11">
        <v>2.0435794064439938</v>
      </c>
      <c r="H130" s="11">
        <v>2.3091243950343388</v>
      </c>
      <c r="I130" s="11">
        <v>37028</v>
      </c>
    </row>
    <row r="131" spans="1:9" x14ac:dyDescent="0.2">
      <c r="A131">
        <v>0</v>
      </c>
      <c r="B131">
        <v>1</v>
      </c>
      <c r="C131">
        <v>0</v>
      </c>
      <c r="D131">
        <v>0</v>
      </c>
      <c r="E131">
        <v>1</v>
      </c>
      <c r="F131" s="11">
        <v>0.13369172039625282</v>
      </c>
      <c r="G131" s="11">
        <v>2.3084851891243261</v>
      </c>
      <c r="H131" s="11">
        <v>2.3091243950343388</v>
      </c>
      <c r="I131" s="11">
        <v>31400.5</v>
      </c>
    </row>
    <row r="132" spans="1:9" x14ac:dyDescent="0.2">
      <c r="A132">
        <v>0</v>
      </c>
      <c r="B132">
        <v>0</v>
      </c>
      <c r="C132">
        <v>0</v>
      </c>
      <c r="D132">
        <v>0</v>
      </c>
      <c r="E132">
        <v>0</v>
      </c>
      <c r="F132" s="11">
        <v>0.60370785153509987</v>
      </c>
      <c r="G132" s="11">
        <v>0.21867290353503829</v>
      </c>
      <c r="H132" s="11">
        <v>-0.36099777533104221</v>
      </c>
      <c r="I132" s="11">
        <v>9295</v>
      </c>
    </row>
    <row r="133" spans="1:9" x14ac:dyDescent="0.2">
      <c r="A133">
        <v>0</v>
      </c>
      <c r="B133">
        <v>0</v>
      </c>
      <c r="C133">
        <v>0</v>
      </c>
      <c r="D133">
        <v>0</v>
      </c>
      <c r="E133">
        <v>0</v>
      </c>
      <c r="F133" s="11">
        <v>0.22283271078465652</v>
      </c>
      <c r="G133" s="11">
        <v>0.21867290353503829</v>
      </c>
      <c r="H133" s="11">
        <v>-0.36099777533104221</v>
      </c>
      <c r="I133" s="11">
        <v>9895</v>
      </c>
    </row>
    <row r="134" spans="1:9" x14ac:dyDescent="0.2">
      <c r="A134">
        <v>0</v>
      </c>
      <c r="B134">
        <v>0</v>
      </c>
      <c r="C134">
        <v>0</v>
      </c>
      <c r="D134">
        <v>0</v>
      </c>
      <c r="E134">
        <v>0</v>
      </c>
      <c r="F134" s="11">
        <v>1.0169978978813261</v>
      </c>
      <c r="G134" s="11">
        <v>-0.10510083085203446</v>
      </c>
      <c r="H134" s="11">
        <v>0.20113320790377476</v>
      </c>
      <c r="I134" s="11">
        <v>11850</v>
      </c>
    </row>
    <row r="135" spans="1:9" x14ac:dyDescent="0.2">
      <c r="A135">
        <v>0</v>
      </c>
      <c r="B135">
        <v>0</v>
      </c>
      <c r="C135">
        <v>0</v>
      </c>
      <c r="D135">
        <v>0</v>
      </c>
      <c r="E135">
        <v>0</v>
      </c>
      <c r="F135" s="11">
        <v>1.0169978978813261</v>
      </c>
      <c r="G135" s="11">
        <v>-0.10510083085203446</v>
      </c>
      <c r="H135" s="11">
        <v>0.20113320790377476</v>
      </c>
      <c r="I135" s="11">
        <v>12170</v>
      </c>
    </row>
    <row r="136" spans="1:9" x14ac:dyDescent="0.2">
      <c r="A136">
        <v>0</v>
      </c>
      <c r="B136">
        <v>0</v>
      </c>
      <c r="C136">
        <v>0</v>
      </c>
      <c r="D136">
        <v>0</v>
      </c>
      <c r="E136">
        <v>0</v>
      </c>
      <c r="F136" s="11">
        <v>1.0169978978813261</v>
      </c>
      <c r="G136" s="11">
        <v>-0.10510083085203446</v>
      </c>
      <c r="H136" s="11">
        <v>0.20113320790377476</v>
      </c>
      <c r="I136" s="11">
        <v>15040</v>
      </c>
    </row>
    <row r="137" spans="1:9" x14ac:dyDescent="0.2">
      <c r="A137">
        <v>0</v>
      </c>
      <c r="B137">
        <v>0</v>
      </c>
      <c r="C137">
        <v>0</v>
      </c>
      <c r="D137">
        <v>0</v>
      </c>
      <c r="E137">
        <v>0</v>
      </c>
      <c r="F137" s="11">
        <v>1.0169978978813261</v>
      </c>
      <c r="G137" s="11">
        <v>-0.10510083085203446</v>
      </c>
      <c r="H137" s="11">
        <v>0.20113320790377476</v>
      </c>
      <c r="I137" s="11">
        <v>15510</v>
      </c>
    </row>
    <row r="138" spans="1:9" x14ac:dyDescent="0.2">
      <c r="A138">
        <v>0</v>
      </c>
      <c r="B138">
        <v>0</v>
      </c>
      <c r="C138">
        <v>0</v>
      </c>
      <c r="D138">
        <v>0</v>
      </c>
      <c r="E138">
        <v>0</v>
      </c>
      <c r="F138" s="11">
        <v>1.0169978978813261</v>
      </c>
      <c r="G138" s="11">
        <v>-0.10510083085203446</v>
      </c>
      <c r="H138" s="11">
        <v>1.6064606659908174</v>
      </c>
      <c r="I138" s="11">
        <v>18150</v>
      </c>
    </row>
    <row r="139" spans="1:9" x14ac:dyDescent="0.2">
      <c r="A139">
        <v>0</v>
      </c>
      <c r="B139">
        <v>0</v>
      </c>
      <c r="C139">
        <v>0</v>
      </c>
      <c r="D139">
        <v>0</v>
      </c>
      <c r="E139">
        <v>0</v>
      </c>
      <c r="F139" s="11">
        <v>1.0169978978813261</v>
      </c>
      <c r="G139" s="11">
        <v>-0.10510083085203446</v>
      </c>
      <c r="H139" s="11">
        <v>1.6064606659908174</v>
      </c>
      <c r="I139" s="11">
        <v>18620</v>
      </c>
    </row>
    <row r="140" spans="1:9" x14ac:dyDescent="0.2">
      <c r="A140">
        <v>0</v>
      </c>
      <c r="B140">
        <v>0</v>
      </c>
      <c r="C140">
        <v>1</v>
      </c>
      <c r="D140">
        <v>0</v>
      </c>
      <c r="E140">
        <v>0</v>
      </c>
      <c r="F140" s="11">
        <v>-1.3898088426055226</v>
      </c>
      <c r="G140" s="11">
        <v>-0.81151625133292049</v>
      </c>
      <c r="H140" s="11">
        <v>-0.95123530772760012</v>
      </c>
      <c r="I140" s="11">
        <v>5118</v>
      </c>
    </row>
    <row r="141" spans="1:9" x14ac:dyDescent="0.2">
      <c r="A141">
        <v>0</v>
      </c>
      <c r="B141">
        <v>0</v>
      </c>
      <c r="C141">
        <v>1</v>
      </c>
      <c r="D141">
        <v>0</v>
      </c>
      <c r="E141">
        <v>0</v>
      </c>
      <c r="F141" s="11">
        <v>-1.3087715786160665</v>
      </c>
      <c r="G141" s="11">
        <v>-0.48774251694584769</v>
      </c>
      <c r="H141" s="11">
        <v>-0.83880911108063672</v>
      </c>
      <c r="I141" s="11">
        <v>7053</v>
      </c>
    </row>
    <row r="142" spans="1:9" x14ac:dyDescent="0.2">
      <c r="A142">
        <v>0</v>
      </c>
      <c r="B142">
        <v>0</v>
      </c>
      <c r="C142">
        <v>1</v>
      </c>
      <c r="D142">
        <v>0</v>
      </c>
      <c r="E142">
        <v>0</v>
      </c>
      <c r="F142" s="11">
        <v>-1.3573939370097396</v>
      </c>
      <c r="G142" s="11">
        <v>-0.48774251694584769</v>
      </c>
      <c r="H142" s="11">
        <v>-0.83880911108063672</v>
      </c>
      <c r="I142" s="11">
        <v>7603</v>
      </c>
    </row>
    <row r="143" spans="1:9" x14ac:dyDescent="0.2">
      <c r="A143">
        <v>0</v>
      </c>
      <c r="B143">
        <v>0</v>
      </c>
      <c r="C143">
        <v>1</v>
      </c>
      <c r="D143">
        <v>0</v>
      </c>
      <c r="E143">
        <v>0</v>
      </c>
      <c r="F143" s="11">
        <v>-0.16614615636473426</v>
      </c>
      <c r="G143" s="11">
        <v>-0.48774251694584769</v>
      </c>
      <c r="H143" s="11">
        <v>-0.58585016862496908</v>
      </c>
      <c r="I143" s="11">
        <v>7126</v>
      </c>
    </row>
    <row r="144" spans="1:9" x14ac:dyDescent="0.2">
      <c r="A144">
        <v>0</v>
      </c>
      <c r="B144">
        <v>0</v>
      </c>
      <c r="C144">
        <v>1</v>
      </c>
      <c r="D144">
        <v>0</v>
      </c>
      <c r="E144">
        <v>0</v>
      </c>
      <c r="F144" s="11">
        <v>-0.16614615636473426</v>
      </c>
      <c r="G144" s="11">
        <v>-0.48774251694584769</v>
      </c>
      <c r="H144" s="11">
        <v>-0.58585016862496908</v>
      </c>
      <c r="I144" s="11">
        <v>7775</v>
      </c>
    </row>
    <row r="145" spans="1:9" x14ac:dyDescent="0.2">
      <c r="A145">
        <v>0</v>
      </c>
      <c r="B145">
        <v>0</v>
      </c>
      <c r="C145">
        <v>1</v>
      </c>
      <c r="D145">
        <v>0</v>
      </c>
      <c r="E145">
        <v>0</v>
      </c>
      <c r="F145" s="11">
        <v>-0.16614615636473426</v>
      </c>
      <c r="G145" s="11">
        <v>-0.48774251694584769</v>
      </c>
      <c r="H145" s="11">
        <v>-0.24857157868407884</v>
      </c>
      <c r="I145" s="11">
        <v>9960</v>
      </c>
    </row>
    <row r="146" spans="1:9" x14ac:dyDescent="0.2">
      <c r="A146">
        <v>0</v>
      </c>
      <c r="B146">
        <v>0</v>
      </c>
      <c r="C146">
        <v>1</v>
      </c>
      <c r="D146">
        <v>0</v>
      </c>
      <c r="E146">
        <v>0</v>
      </c>
      <c r="F146" s="11">
        <v>-0.16614615636473426</v>
      </c>
      <c r="G146" s="11">
        <v>-0.48774251694584769</v>
      </c>
      <c r="H146" s="11">
        <v>-0.58585016862496908</v>
      </c>
      <c r="I146" s="11">
        <v>9233</v>
      </c>
    </row>
    <row r="147" spans="1:9" x14ac:dyDescent="0.2">
      <c r="A147">
        <v>0</v>
      </c>
      <c r="B147">
        <v>0</v>
      </c>
      <c r="C147">
        <v>1</v>
      </c>
      <c r="D147">
        <v>0</v>
      </c>
      <c r="E147">
        <v>0</v>
      </c>
      <c r="F147" s="11">
        <v>-0.16614615636473426</v>
      </c>
      <c r="G147" s="11">
        <v>-0.48774251694584769</v>
      </c>
      <c r="H147" s="11">
        <v>0.22923975706551561</v>
      </c>
      <c r="I147" s="11">
        <v>11259</v>
      </c>
    </row>
    <row r="148" spans="1:9" x14ac:dyDescent="0.2">
      <c r="A148">
        <v>0</v>
      </c>
      <c r="B148">
        <v>0</v>
      </c>
      <c r="C148">
        <v>1</v>
      </c>
      <c r="D148">
        <v>0</v>
      </c>
      <c r="E148">
        <v>0</v>
      </c>
      <c r="F148" s="11">
        <v>-4.4590260380549931E-2</v>
      </c>
      <c r="G148" s="11">
        <v>-0.48774251694584769</v>
      </c>
      <c r="H148" s="11">
        <v>-0.58585016862496908</v>
      </c>
      <c r="I148" s="11">
        <v>7463</v>
      </c>
    </row>
    <row r="149" spans="1:9" x14ac:dyDescent="0.2">
      <c r="A149">
        <v>0</v>
      </c>
      <c r="B149">
        <v>0</v>
      </c>
      <c r="C149">
        <v>1</v>
      </c>
      <c r="D149">
        <v>0</v>
      </c>
      <c r="E149">
        <v>0</v>
      </c>
      <c r="F149" s="11">
        <v>-4.4590260380549931E-2</v>
      </c>
      <c r="G149" s="11">
        <v>-0.48774251694584769</v>
      </c>
      <c r="H149" s="11">
        <v>-0.24857157868407884</v>
      </c>
      <c r="I149" s="11">
        <v>10198</v>
      </c>
    </row>
    <row r="150" spans="1:9" x14ac:dyDescent="0.2">
      <c r="A150">
        <v>0</v>
      </c>
      <c r="B150">
        <v>0</v>
      </c>
      <c r="C150">
        <v>1</v>
      </c>
      <c r="D150">
        <v>0</v>
      </c>
      <c r="E150">
        <v>0</v>
      </c>
      <c r="F150" s="11">
        <v>-3.6486533981604764E-2</v>
      </c>
      <c r="G150" s="11">
        <v>-0.48774251694584769</v>
      </c>
      <c r="H150" s="11">
        <v>-0.58585016862496908</v>
      </c>
      <c r="I150" s="11">
        <v>8013</v>
      </c>
    </row>
    <row r="151" spans="1:9" x14ac:dyDescent="0.2">
      <c r="A151">
        <v>0</v>
      </c>
      <c r="B151">
        <v>0</v>
      </c>
      <c r="C151">
        <v>1</v>
      </c>
      <c r="D151">
        <v>0</v>
      </c>
      <c r="E151">
        <v>0</v>
      </c>
      <c r="F151" s="11">
        <v>-3.6486533981604764E-2</v>
      </c>
      <c r="G151" s="11">
        <v>-0.48774251694584769</v>
      </c>
      <c r="H151" s="11">
        <v>0.22923975706551561</v>
      </c>
      <c r="I151" s="11">
        <v>11694</v>
      </c>
    </row>
    <row r="152" spans="1:9" x14ac:dyDescent="0.2">
      <c r="A152">
        <v>0</v>
      </c>
      <c r="B152">
        <v>0</v>
      </c>
      <c r="C152">
        <v>0</v>
      </c>
      <c r="D152">
        <v>0</v>
      </c>
      <c r="E152">
        <v>0</v>
      </c>
      <c r="F152" s="11">
        <v>-1.2439417674245028</v>
      </c>
      <c r="G152" s="11">
        <v>-0.9586861305997717</v>
      </c>
      <c r="H152" s="11">
        <v>-1.147981151859786</v>
      </c>
      <c r="I152" s="11">
        <v>5348</v>
      </c>
    </row>
    <row r="153" spans="1:9" x14ac:dyDescent="0.2">
      <c r="A153">
        <v>0</v>
      </c>
      <c r="B153">
        <v>0</v>
      </c>
      <c r="C153">
        <v>0</v>
      </c>
      <c r="D153">
        <v>0</v>
      </c>
      <c r="E153">
        <v>0</v>
      </c>
      <c r="F153" s="11">
        <v>-1.2439417674245028</v>
      </c>
      <c r="G153" s="11">
        <v>-0.9586861305997717</v>
      </c>
      <c r="H153" s="11">
        <v>-1.147981151859786</v>
      </c>
      <c r="I153" s="11">
        <v>6338</v>
      </c>
    </row>
    <row r="154" spans="1:9" x14ac:dyDescent="0.2">
      <c r="A154">
        <v>0</v>
      </c>
      <c r="B154">
        <v>0</v>
      </c>
      <c r="C154">
        <v>0</v>
      </c>
      <c r="D154">
        <v>0</v>
      </c>
      <c r="E154">
        <v>0</v>
      </c>
      <c r="F154" s="11">
        <v>-1.2439417674245028</v>
      </c>
      <c r="G154" s="11">
        <v>-0.9586861305997717</v>
      </c>
      <c r="H154" s="11">
        <v>-1.147981151859786</v>
      </c>
      <c r="I154" s="11">
        <v>6488</v>
      </c>
    </row>
    <row r="155" spans="1:9" x14ac:dyDescent="0.2">
      <c r="A155">
        <v>0</v>
      </c>
      <c r="B155">
        <v>0</v>
      </c>
      <c r="C155">
        <v>0</v>
      </c>
      <c r="D155">
        <v>0</v>
      </c>
      <c r="E155">
        <v>0</v>
      </c>
      <c r="F155" s="11">
        <v>-0.35253186354048449</v>
      </c>
      <c r="G155" s="11">
        <v>-0.9586861305997717</v>
      </c>
      <c r="H155" s="11">
        <v>-1.147981151859786</v>
      </c>
      <c r="I155" s="11">
        <v>6918</v>
      </c>
    </row>
    <row r="156" spans="1:9" x14ac:dyDescent="0.2">
      <c r="A156">
        <v>0</v>
      </c>
      <c r="B156">
        <v>0</v>
      </c>
      <c r="C156">
        <v>0</v>
      </c>
      <c r="D156">
        <v>0</v>
      </c>
      <c r="E156">
        <v>0</v>
      </c>
      <c r="F156" s="11">
        <v>-0.35253186354048449</v>
      </c>
      <c r="G156" s="11">
        <v>-0.9586861305997717</v>
      </c>
      <c r="H156" s="11">
        <v>-1.147981151859786</v>
      </c>
      <c r="I156" s="11">
        <v>7898</v>
      </c>
    </row>
    <row r="157" spans="1:9" x14ac:dyDescent="0.2">
      <c r="A157">
        <v>0</v>
      </c>
      <c r="B157">
        <v>0</v>
      </c>
      <c r="C157">
        <v>0</v>
      </c>
      <c r="D157">
        <v>0</v>
      </c>
      <c r="E157">
        <v>0</v>
      </c>
      <c r="F157" s="11">
        <v>-0.35253186354048449</v>
      </c>
      <c r="G157" s="11">
        <v>-0.9586861305997717</v>
      </c>
      <c r="H157" s="11">
        <v>-1.147981151859786</v>
      </c>
      <c r="I157" s="11">
        <v>8778</v>
      </c>
    </row>
    <row r="158" spans="1:9" x14ac:dyDescent="0.2">
      <c r="A158">
        <v>0</v>
      </c>
      <c r="B158">
        <v>0</v>
      </c>
      <c r="C158">
        <v>0</v>
      </c>
      <c r="D158">
        <v>0</v>
      </c>
      <c r="E158">
        <v>0</v>
      </c>
      <c r="F158" s="11">
        <v>-0.62805856110463376</v>
      </c>
      <c r="G158" s="11">
        <v>-0.78208227547955023</v>
      </c>
      <c r="H158" s="11">
        <v>-0.92312875856585919</v>
      </c>
      <c r="I158" s="11">
        <v>6938</v>
      </c>
    </row>
    <row r="159" spans="1:9" x14ac:dyDescent="0.2">
      <c r="A159">
        <v>0</v>
      </c>
      <c r="B159">
        <v>0</v>
      </c>
      <c r="C159">
        <v>0</v>
      </c>
      <c r="D159">
        <v>0</v>
      </c>
      <c r="E159">
        <v>0</v>
      </c>
      <c r="F159" s="11">
        <v>-0.62805856110463376</v>
      </c>
      <c r="G159" s="11">
        <v>-0.78208227547955023</v>
      </c>
      <c r="H159" s="11">
        <v>-0.92312875856585919</v>
      </c>
      <c r="I159" s="11">
        <v>7198</v>
      </c>
    </row>
    <row r="160" spans="1:9" x14ac:dyDescent="0.2">
      <c r="A160">
        <v>0</v>
      </c>
      <c r="B160">
        <v>0</v>
      </c>
      <c r="C160">
        <v>0</v>
      </c>
      <c r="D160">
        <v>0</v>
      </c>
      <c r="E160">
        <v>0</v>
      </c>
      <c r="F160" s="11">
        <v>-0.62805856110463376</v>
      </c>
      <c r="G160" s="11">
        <v>-0.42887456523910722</v>
      </c>
      <c r="H160" s="11">
        <v>-1.3166204468302312</v>
      </c>
      <c r="I160" s="11">
        <v>7898</v>
      </c>
    </row>
    <row r="161" spans="1:9" x14ac:dyDescent="0.2">
      <c r="A161">
        <v>0</v>
      </c>
      <c r="B161">
        <v>0</v>
      </c>
      <c r="C161">
        <v>0</v>
      </c>
      <c r="D161">
        <v>0</v>
      </c>
      <c r="E161">
        <v>0</v>
      </c>
      <c r="F161" s="11">
        <v>-0.62805856110463376</v>
      </c>
      <c r="G161" s="11">
        <v>-0.42887456523910722</v>
      </c>
      <c r="H161" s="11">
        <v>-1.3166204468302312</v>
      </c>
      <c r="I161" s="11">
        <v>7788</v>
      </c>
    </row>
    <row r="162" spans="1:9" x14ac:dyDescent="0.2">
      <c r="A162">
        <v>0</v>
      </c>
      <c r="B162">
        <v>0</v>
      </c>
      <c r="C162">
        <v>0</v>
      </c>
      <c r="D162">
        <v>0</v>
      </c>
      <c r="E162">
        <v>0</v>
      </c>
      <c r="F162" s="11">
        <v>-0.62805856110463376</v>
      </c>
      <c r="G162" s="11">
        <v>-0.78208227547955023</v>
      </c>
      <c r="H162" s="11">
        <v>-0.92312875856585919</v>
      </c>
      <c r="I162" s="11">
        <v>7738</v>
      </c>
    </row>
    <row r="163" spans="1:9" x14ac:dyDescent="0.2">
      <c r="A163">
        <v>0</v>
      </c>
      <c r="B163">
        <v>0</v>
      </c>
      <c r="C163">
        <v>0</v>
      </c>
      <c r="D163">
        <v>0</v>
      </c>
      <c r="E163">
        <v>0</v>
      </c>
      <c r="F163" s="11">
        <v>-0.62805856110463376</v>
      </c>
      <c r="G163" s="11">
        <v>-0.78208227547955023</v>
      </c>
      <c r="H163" s="11">
        <v>-0.92312875856585919</v>
      </c>
      <c r="I163" s="11">
        <v>8358</v>
      </c>
    </row>
    <row r="164" spans="1:9" x14ac:dyDescent="0.2">
      <c r="A164">
        <v>0</v>
      </c>
      <c r="B164">
        <v>0</v>
      </c>
      <c r="C164">
        <v>0</v>
      </c>
      <c r="D164">
        <v>0</v>
      </c>
      <c r="E164">
        <v>0</v>
      </c>
      <c r="F164" s="11">
        <v>-0.62805856110463376</v>
      </c>
      <c r="G164" s="11">
        <v>-0.78208227547955023</v>
      </c>
      <c r="H164" s="11">
        <v>-0.92312875856585919</v>
      </c>
      <c r="I164" s="11">
        <v>9258</v>
      </c>
    </row>
    <row r="165" spans="1:9" x14ac:dyDescent="0.2">
      <c r="A165">
        <v>0</v>
      </c>
      <c r="B165">
        <v>0</v>
      </c>
      <c r="C165">
        <v>0</v>
      </c>
      <c r="D165">
        <v>0</v>
      </c>
      <c r="E165">
        <v>1</v>
      </c>
      <c r="F165" s="11">
        <v>-0.4335691275299407</v>
      </c>
      <c r="G165" s="11">
        <v>-0.78208227547955023</v>
      </c>
      <c r="H165" s="11">
        <v>-0.92312875856585919</v>
      </c>
      <c r="I165" s="11">
        <v>8058</v>
      </c>
    </row>
    <row r="166" spans="1:9" x14ac:dyDescent="0.2">
      <c r="A166">
        <v>0</v>
      </c>
      <c r="B166">
        <v>0</v>
      </c>
      <c r="C166">
        <v>0</v>
      </c>
      <c r="D166">
        <v>0</v>
      </c>
      <c r="E166">
        <v>1</v>
      </c>
      <c r="F166" s="11">
        <v>-0.4335691275299407</v>
      </c>
      <c r="G166" s="11">
        <v>-0.78208227547955023</v>
      </c>
      <c r="H166" s="11">
        <v>-0.92312875856585919</v>
      </c>
      <c r="I166" s="11">
        <v>8238</v>
      </c>
    </row>
    <row r="167" spans="1:9" x14ac:dyDescent="0.2">
      <c r="A167">
        <v>0</v>
      </c>
      <c r="B167">
        <v>0</v>
      </c>
      <c r="C167">
        <v>0</v>
      </c>
      <c r="D167">
        <v>0</v>
      </c>
      <c r="E167">
        <v>1</v>
      </c>
      <c r="F167" s="11">
        <v>-0.4335691275299407</v>
      </c>
      <c r="G167" s="11">
        <v>-0.78208227547955023</v>
      </c>
      <c r="H167" s="11">
        <v>0.25734630622725646</v>
      </c>
      <c r="I167" s="11">
        <v>9298</v>
      </c>
    </row>
    <row r="168" spans="1:9" x14ac:dyDescent="0.2">
      <c r="A168">
        <v>0</v>
      </c>
      <c r="B168">
        <v>0</v>
      </c>
      <c r="C168">
        <v>0</v>
      </c>
      <c r="D168">
        <v>0</v>
      </c>
      <c r="E168">
        <v>1</v>
      </c>
      <c r="F168" s="11">
        <v>-0.4335691275299407</v>
      </c>
      <c r="G168" s="11">
        <v>-0.78208227547955023</v>
      </c>
      <c r="H168" s="11">
        <v>0.25734630622725646</v>
      </c>
      <c r="I168" s="11">
        <v>9538</v>
      </c>
    </row>
    <row r="169" spans="1:9" x14ac:dyDescent="0.2">
      <c r="A169">
        <v>0</v>
      </c>
      <c r="B169">
        <v>0</v>
      </c>
      <c r="C169">
        <v>0</v>
      </c>
      <c r="D169">
        <v>0</v>
      </c>
      <c r="E169">
        <v>1</v>
      </c>
      <c r="F169" s="11">
        <v>0.17421035239098093</v>
      </c>
      <c r="G169" s="11">
        <v>0.6307485654822218</v>
      </c>
      <c r="H169" s="11">
        <v>0.36977250287421987</v>
      </c>
      <c r="I169" s="11">
        <v>8449</v>
      </c>
    </row>
    <row r="170" spans="1:9" x14ac:dyDescent="0.2">
      <c r="A170">
        <v>0</v>
      </c>
      <c r="B170">
        <v>0</v>
      </c>
      <c r="C170">
        <v>0</v>
      </c>
      <c r="D170">
        <v>0</v>
      </c>
      <c r="E170">
        <v>1</v>
      </c>
      <c r="F170" s="11">
        <v>0.17421035239098093</v>
      </c>
      <c r="G170" s="11">
        <v>0.6307485654822218</v>
      </c>
      <c r="H170" s="11">
        <v>0.36977250287421987</v>
      </c>
      <c r="I170" s="11">
        <v>9639</v>
      </c>
    </row>
    <row r="171" spans="1:9" x14ac:dyDescent="0.2">
      <c r="A171">
        <v>0</v>
      </c>
      <c r="B171">
        <v>0</v>
      </c>
      <c r="C171">
        <v>0</v>
      </c>
      <c r="D171">
        <v>0</v>
      </c>
      <c r="E171">
        <v>1</v>
      </c>
      <c r="F171" s="11">
        <v>0.17421035239098093</v>
      </c>
      <c r="G171" s="11">
        <v>0.6307485654822218</v>
      </c>
      <c r="H171" s="11">
        <v>0.36977250287421987</v>
      </c>
      <c r="I171" s="11">
        <v>9989</v>
      </c>
    </row>
    <row r="172" spans="1:9" x14ac:dyDescent="0.2">
      <c r="A172">
        <v>0</v>
      </c>
      <c r="B172">
        <v>0</v>
      </c>
      <c r="C172">
        <v>0</v>
      </c>
      <c r="D172">
        <v>0</v>
      </c>
      <c r="E172">
        <v>1</v>
      </c>
      <c r="F172" s="11">
        <v>0.17421035239098093</v>
      </c>
      <c r="G172" s="11">
        <v>0.6307485654822218</v>
      </c>
      <c r="H172" s="11">
        <v>0.36977250287421987</v>
      </c>
      <c r="I172" s="11">
        <v>11199</v>
      </c>
    </row>
    <row r="173" spans="1:9" x14ac:dyDescent="0.2">
      <c r="A173">
        <v>0</v>
      </c>
      <c r="B173">
        <v>0</v>
      </c>
      <c r="C173">
        <v>0</v>
      </c>
      <c r="D173">
        <v>0</v>
      </c>
      <c r="E173">
        <v>1</v>
      </c>
      <c r="F173" s="11">
        <v>0.17421035239098093</v>
      </c>
      <c r="G173" s="11">
        <v>0.6307485654822218</v>
      </c>
      <c r="H173" s="11">
        <v>0.36977250287421987</v>
      </c>
      <c r="I173" s="11">
        <v>11549</v>
      </c>
    </row>
    <row r="174" spans="1:9" x14ac:dyDescent="0.2">
      <c r="A174">
        <v>0</v>
      </c>
      <c r="B174">
        <v>0</v>
      </c>
      <c r="C174">
        <v>0</v>
      </c>
      <c r="D174">
        <v>0</v>
      </c>
      <c r="E174">
        <v>1</v>
      </c>
      <c r="F174" s="11">
        <v>0.17421035239098093</v>
      </c>
      <c r="G174" s="11">
        <v>0.6307485654822218</v>
      </c>
      <c r="H174" s="11">
        <v>0.36977250287421987</v>
      </c>
      <c r="I174" s="11">
        <v>17669</v>
      </c>
    </row>
    <row r="175" spans="1:9" x14ac:dyDescent="0.2">
      <c r="A175">
        <v>0</v>
      </c>
      <c r="B175">
        <v>0</v>
      </c>
      <c r="C175">
        <v>0</v>
      </c>
      <c r="D175">
        <v>0</v>
      </c>
      <c r="E175">
        <v>0</v>
      </c>
      <c r="F175" s="11">
        <v>0.12558799399730766</v>
      </c>
      <c r="G175" s="11">
        <v>-7.5666854998664212E-2</v>
      </c>
      <c r="H175" s="11">
        <v>-0.30478467700756051</v>
      </c>
      <c r="I175" s="11">
        <v>8948</v>
      </c>
    </row>
    <row r="176" spans="1:9" x14ac:dyDescent="0.2">
      <c r="A176">
        <v>0</v>
      </c>
      <c r="B176">
        <v>0</v>
      </c>
      <c r="C176">
        <v>0</v>
      </c>
      <c r="D176">
        <v>0</v>
      </c>
      <c r="E176">
        <v>0</v>
      </c>
      <c r="F176" s="11">
        <v>0.12558799399730766</v>
      </c>
      <c r="G176" s="11">
        <v>-0.42887456523910722</v>
      </c>
      <c r="H176" s="11">
        <v>-0.83880911108063672</v>
      </c>
      <c r="I176" s="11">
        <v>10698</v>
      </c>
    </row>
    <row r="177" spans="1:9" x14ac:dyDescent="0.2">
      <c r="A177">
        <v>0</v>
      </c>
      <c r="B177">
        <v>0</v>
      </c>
      <c r="C177">
        <v>0</v>
      </c>
      <c r="D177">
        <v>0</v>
      </c>
      <c r="E177">
        <v>0</v>
      </c>
      <c r="F177" s="11">
        <v>0.12558799399730766</v>
      </c>
      <c r="G177" s="11">
        <v>-7.5666854998664212E-2</v>
      </c>
      <c r="H177" s="11">
        <v>-0.30478467700756051</v>
      </c>
      <c r="I177" s="11">
        <v>9988</v>
      </c>
    </row>
    <row r="178" spans="1:9" x14ac:dyDescent="0.2">
      <c r="A178">
        <v>0</v>
      </c>
      <c r="B178">
        <v>0</v>
      </c>
      <c r="C178">
        <v>0</v>
      </c>
      <c r="D178">
        <v>0</v>
      </c>
      <c r="E178">
        <v>0</v>
      </c>
      <c r="F178" s="11">
        <v>0.12558799399730766</v>
      </c>
      <c r="G178" s="11">
        <v>-7.5666854998664212E-2</v>
      </c>
      <c r="H178" s="11">
        <v>-0.30478467700756051</v>
      </c>
      <c r="I178" s="11">
        <v>10898</v>
      </c>
    </row>
    <row r="179" spans="1:9" x14ac:dyDescent="0.2">
      <c r="A179">
        <v>0</v>
      </c>
      <c r="B179">
        <v>0</v>
      </c>
      <c r="C179">
        <v>0</v>
      </c>
      <c r="D179">
        <v>0</v>
      </c>
      <c r="E179">
        <v>0</v>
      </c>
      <c r="F179" s="11">
        <v>0.12558799399730766</v>
      </c>
      <c r="G179" s="11">
        <v>-7.5666854998664212E-2</v>
      </c>
      <c r="H179" s="11">
        <v>-0.30478467700756051</v>
      </c>
      <c r="I179" s="11">
        <v>11248</v>
      </c>
    </row>
    <row r="180" spans="1:9" x14ac:dyDescent="0.2">
      <c r="A180">
        <v>0</v>
      </c>
      <c r="B180">
        <v>0</v>
      </c>
      <c r="C180">
        <v>0</v>
      </c>
      <c r="D180">
        <v>0</v>
      </c>
      <c r="E180">
        <v>1</v>
      </c>
      <c r="F180" s="11">
        <v>0.76578237951401229</v>
      </c>
      <c r="G180" s="11">
        <v>1.3665979618164781</v>
      </c>
      <c r="H180" s="11">
        <v>1.6345672151525581</v>
      </c>
      <c r="I180" s="11">
        <v>16558</v>
      </c>
    </row>
    <row r="181" spans="1:9" x14ac:dyDescent="0.2">
      <c r="A181">
        <v>0</v>
      </c>
      <c r="B181">
        <v>0</v>
      </c>
      <c r="C181">
        <v>0</v>
      </c>
      <c r="D181">
        <v>0</v>
      </c>
      <c r="E181">
        <v>1</v>
      </c>
      <c r="F181" s="11">
        <v>0.76578237951401229</v>
      </c>
      <c r="G181" s="11">
        <v>1.3665979618164781</v>
      </c>
      <c r="H181" s="11">
        <v>1.6345672151525581</v>
      </c>
      <c r="I181" s="11">
        <v>15998</v>
      </c>
    </row>
    <row r="182" spans="1:9" x14ac:dyDescent="0.2">
      <c r="A182">
        <v>0</v>
      </c>
      <c r="B182">
        <v>0</v>
      </c>
      <c r="C182">
        <v>0</v>
      </c>
      <c r="D182">
        <v>0</v>
      </c>
      <c r="E182">
        <v>1</v>
      </c>
      <c r="F182" s="11">
        <v>1.114242614668675</v>
      </c>
      <c r="G182" s="11">
        <v>1.3665979618164781</v>
      </c>
      <c r="H182" s="11">
        <v>1.4940344693438539</v>
      </c>
      <c r="I182" s="11">
        <v>15690</v>
      </c>
    </row>
    <row r="183" spans="1:9" x14ac:dyDescent="0.2">
      <c r="A183">
        <v>0</v>
      </c>
      <c r="B183">
        <v>0</v>
      </c>
      <c r="C183">
        <v>0</v>
      </c>
      <c r="D183">
        <v>0</v>
      </c>
      <c r="E183">
        <v>1</v>
      </c>
      <c r="F183" s="11">
        <v>1.114242614668675</v>
      </c>
      <c r="G183" s="11">
        <v>1.0722582032827757</v>
      </c>
      <c r="H183" s="11">
        <v>1.4940344693438539</v>
      </c>
      <c r="I183" s="11">
        <v>15750</v>
      </c>
    </row>
    <row r="184" spans="1:9" x14ac:dyDescent="0.2">
      <c r="A184">
        <v>0</v>
      </c>
      <c r="B184">
        <v>0</v>
      </c>
      <c r="C184">
        <v>0</v>
      </c>
      <c r="D184">
        <v>0</v>
      </c>
      <c r="E184">
        <v>0</v>
      </c>
      <c r="F184" s="11">
        <v>-0.19045733556157204</v>
      </c>
      <c r="G184" s="11">
        <v>-0.81151625133292049</v>
      </c>
      <c r="H184" s="11">
        <v>-1.4290466434771945</v>
      </c>
      <c r="I184" s="11">
        <v>7775</v>
      </c>
    </row>
    <row r="185" spans="1:9" x14ac:dyDescent="0.2">
      <c r="A185">
        <v>0</v>
      </c>
      <c r="B185">
        <v>0</v>
      </c>
      <c r="C185">
        <v>0</v>
      </c>
      <c r="D185">
        <v>0</v>
      </c>
      <c r="E185">
        <v>0</v>
      </c>
      <c r="F185" s="11">
        <v>-0.19045733556157204</v>
      </c>
      <c r="G185" s="11">
        <v>-0.45830854109247748</v>
      </c>
      <c r="H185" s="11">
        <v>-0.5015305211397465</v>
      </c>
      <c r="I185" s="11">
        <v>7975</v>
      </c>
    </row>
    <row r="186" spans="1:9" x14ac:dyDescent="0.2">
      <c r="A186">
        <v>0</v>
      </c>
      <c r="B186">
        <v>0</v>
      </c>
      <c r="C186">
        <v>0</v>
      </c>
      <c r="D186">
        <v>0</v>
      </c>
      <c r="E186">
        <v>0</v>
      </c>
      <c r="F186" s="11">
        <v>-0.19045733556157204</v>
      </c>
      <c r="G186" s="11">
        <v>-0.81151625133292049</v>
      </c>
      <c r="H186" s="11">
        <v>-1.4290466434771945</v>
      </c>
      <c r="I186" s="11">
        <v>7995</v>
      </c>
    </row>
    <row r="187" spans="1:9" x14ac:dyDescent="0.2">
      <c r="A187">
        <v>0</v>
      </c>
      <c r="B187">
        <v>0</v>
      </c>
      <c r="C187">
        <v>0</v>
      </c>
      <c r="D187">
        <v>0</v>
      </c>
      <c r="E187">
        <v>0</v>
      </c>
      <c r="F187" s="11">
        <v>-0.19045733556157204</v>
      </c>
      <c r="G187" s="11">
        <v>-0.45830854109247748</v>
      </c>
      <c r="H187" s="11">
        <v>-0.5015305211397465</v>
      </c>
      <c r="I187" s="11">
        <v>8195</v>
      </c>
    </row>
    <row r="188" spans="1:9" x14ac:dyDescent="0.2">
      <c r="A188">
        <v>0</v>
      </c>
      <c r="B188">
        <v>0</v>
      </c>
      <c r="C188">
        <v>0</v>
      </c>
      <c r="D188">
        <v>0</v>
      </c>
      <c r="E188">
        <v>0</v>
      </c>
      <c r="F188" s="11">
        <v>-0.19045733556157204</v>
      </c>
      <c r="G188" s="11">
        <v>-0.45830854109247748</v>
      </c>
      <c r="H188" s="11">
        <v>-0.5015305211397465</v>
      </c>
      <c r="I188" s="11">
        <v>8495</v>
      </c>
    </row>
    <row r="189" spans="1:9" x14ac:dyDescent="0.2">
      <c r="A189">
        <v>0</v>
      </c>
      <c r="B189">
        <v>0</v>
      </c>
      <c r="C189">
        <v>0</v>
      </c>
      <c r="D189">
        <v>0</v>
      </c>
      <c r="E189">
        <v>0</v>
      </c>
      <c r="F189" s="11">
        <v>-0.19045733556157204</v>
      </c>
      <c r="G189" s="11">
        <v>-0.81151625133292049</v>
      </c>
      <c r="H189" s="11">
        <v>-0.97934185688934094</v>
      </c>
      <c r="I189" s="11">
        <v>9495</v>
      </c>
    </row>
    <row r="190" spans="1:9" x14ac:dyDescent="0.2">
      <c r="A190">
        <v>0</v>
      </c>
      <c r="B190">
        <v>0</v>
      </c>
      <c r="C190">
        <v>0</v>
      </c>
      <c r="D190">
        <v>0</v>
      </c>
      <c r="E190">
        <v>0</v>
      </c>
      <c r="F190" s="11">
        <v>-0.19045733556157204</v>
      </c>
      <c r="G190" s="11">
        <v>-0.45830854109247748</v>
      </c>
      <c r="H190" s="11">
        <v>-7.9932283713633728E-2</v>
      </c>
      <c r="I190" s="11">
        <v>9995</v>
      </c>
    </row>
    <row r="191" spans="1:9" x14ac:dyDescent="0.2">
      <c r="A191">
        <v>0</v>
      </c>
      <c r="B191">
        <v>0</v>
      </c>
      <c r="C191">
        <v>0</v>
      </c>
      <c r="D191">
        <v>0</v>
      </c>
      <c r="E191">
        <v>0</v>
      </c>
      <c r="F191" s="11">
        <v>-1.1953194090308272</v>
      </c>
      <c r="G191" s="11">
        <v>-0.45830854109247748</v>
      </c>
      <c r="H191" s="11">
        <v>-0.36099777533104221</v>
      </c>
      <c r="I191" s="11">
        <v>11595</v>
      </c>
    </row>
    <row r="192" spans="1:9" x14ac:dyDescent="0.2">
      <c r="A192">
        <v>0</v>
      </c>
      <c r="B192">
        <v>0</v>
      </c>
      <c r="C192">
        <v>0</v>
      </c>
      <c r="D192">
        <v>0</v>
      </c>
      <c r="E192">
        <v>0</v>
      </c>
      <c r="F192" s="11">
        <v>-0.67668091949830933</v>
      </c>
      <c r="G192" s="11">
        <v>-0.45830854109247748</v>
      </c>
      <c r="H192" s="11">
        <v>-0.36099777533104221</v>
      </c>
      <c r="I192" s="11">
        <v>9980</v>
      </c>
    </row>
    <row r="193" spans="1:9" x14ac:dyDescent="0.2">
      <c r="A193">
        <v>0</v>
      </c>
      <c r="B193">
        <v>0</v>
      </c>
      <c r="C193">
        <v>0</v>
      </c>
      <c r="D193">
        <v>0</v>
      </c>
      <c r="E193">
        <v>0</v>
      </c>
      <c r="F193" s="11">
        <v>0.49835940834880582</v>
      </c>
      <c r="G193" s="11">
        <v>0.33640880694851932</v>
      </c>
      <c r="H193" s="11">
        <v>0.20113320790377476</v>
      </c>
      <c r="I193" s="11">
        <v>13295</v>
      </c>
    </row>
    <row r="194" spans="1:9" x14ac:dyDescent="0.2">
      <c r="A194">
        <v>0</v>
      </c>
      <c r="B194">
        <v>0</v>
      </c>
      <c r="C194">
        <v>0</v>
      </c>
      <c r="D194">
        <v>0</v>
      </c>
      <c r="E194">
        <v>0</v>
      </c>
      <c r="F194" s="11">
        <v>0.49835940834880582</v>
      </c>
      <c r="G194" s="11">
        <v>-0.81151625133292049</v>
      </c>
      <c r="H194" s="11">
        <v>-0.97934185688934094</v>
      </c>
      <c r="I194" s="11">
        <v>13845</v>
      </c>
    </row>
    <row r="195" spans="1:9" x14ac:dyDescent="0.2">
      <c r="A195">
        <v>0</v>
      </c>
      <c r="B195">
        <v>0</v>
      </c>
      <c r="C195">
        <v>0</v>
      </c>
      <c r="D195">
        <v>0</v>
      </c>
      <c r="E195">
        <v>0</v>
      </c>
      <c r="F195" s="11">
        <v>0.73336747391822932</v>
      </c>
      <c r="G195" s="11">
        <v>-0.45830854109247748</v>
      </c>
      <c r="H195" s="11">
        <v>-0.41721087365452392</v>
      </c>
      <c r="I195" s="11">
        <v>12290</v>
      </c>
    </row>
    <row r="196" spans="1:9" x14ac:dyDescent="0.2">
      <c r="A196">
        <v>0</v>
      </c>
      <c r="B196">
        <v>0</v>
      </c>
      <c r="C196">
        <v>0</v>
      </c>
      <c r="D196">
        <v>0</v>
      </c>
      <c r="E196">
        <v>1</v>
      </c>
      <c r="F196" s="11">
        <v>1.1952798786581311</v>
      </c>
      <c r="G196" s="11">
        <v>0.48357868621537053</v>
      </c>
      <c r="H196" s="11">
        <v>0.31355940455073816</v>
      </c>
      <c r="I196" s="11">
        <v>12940</v>
      </c>
    </row>
    <row r="197" spans="1:9" x14ac:dyDescent="0.2">
      <c r="A197">
        <v>0</v>
      </c>
      <c r="B197">
        <v>0</v>
      </c>
      <c r="C197">
        <v>0</v>
      </c>
      <c r="D197">
        <v>0</v>
      </c>
      <c r="E197">
        <v>1</v>
      </c>
      <c r="F197" s="11">
        <v>1.1952798786581311</v>
      </c>
      <c r="G197" s="11">
        <v>0.48357868621537053</v>
      </c>
      <c r="H197" s="11">
        <v>0.31355940455073816</v>
      </c>
      <c r="I197" s="11">
        <v>13415</v>
      </c>
    </row>
    <row r="198" spans="1:9" x14ac:dyDescent="0.2">
      <c r="A198">
        <v>0</v>
      </c>
      <c r="B198">
        <v>0</v>
      </c>
      <c r="C198">
        <v>0</v>
      </c>
      <c r="D198">
        <v>0</v>
      </c>
      <c r="E198">
        <v>1</v>
      </c>
      <c r="F198" s="11">
        <v>1.1952798786581311</v>
      </c>
      <c r="G198" s="11">
        <v>0.48357868621537053</v>
      </c>
      <c r="H198" s="11">
        <v>0.31355940455073816</v>
      </c>
      <c r="I198" s="11">
        <v>15985</v>
      </c>
    </row>
    <row r="199" spans="1:9" x14ac:dyDescent="0.2">
      <c r="A199">
        <v>0</v>
      </c>
      <c r="B199">
        <v>0</v>
      </c>
      <c r="C199">
        <v>0</v>
      </c>
      <c r="D199">
        <v>0</v>
      </c>
      <c r="E199">
        <v>1</v>
      </c>
      <c r="F199" s="11">
        <v>1.1952798786581311</v>
      </c>
      <c r="G199" s="11">
        <v>0.48357868621537053</v>
      </c>
      <c r="H199" s="11">
        <v>0.31355940455073816</v>
      </c>
      <c r="I199" s="11">
        <v>16515</v>
      </c>
    </row>
    <row r="200" spans="1:9" x14ac:dyDescent="0.2">
      <c r="A200">
        <v>0</v>
      </c>
      <c r="B200">
        <v>0</v>
      </c>
      <c r="C200">
        <v>0</v>
      </c>
      <c r="D200">
        <v>0</v>
      </c>
      <c r="E200">
        <v>1</v>
      </c>
      <c r="F200" s="11">
        <v>1.1952798786581311</v>
      </c>
      <c r="G200" s="11">
        <v>0.15980495182829779</v>
      </c>
      <c r="H200" s="11">
        <v>1.662673764314299</v>
      </c>
      <c r="I200" s="11">
        <v>18420</v>
      </c>
    </row>
    <row r="201" spans="1:9" x14ac:dyDescent="0.2">
      <c r="A201">
        <v>0</v>
      </c>
      <c r="B201">
        <v>0</v>
      </c>
      <c r="C201">
        <v>0</v>
      </c>
      <c r="D201">
        <v>0</v>
      </c>
      <c r="E201">
        <v>1</v>
      </c>
      <c r="F201" s="11">
        <v>1.1952798786581311</v>
      </c>
      <c r="G201" s="11">
        <v>0.15980495182829779</v>
      </c>
      <c r="H201" s="11">
        <v>1.662673764314299</v>
      </c>
      <c r="I201" s="11">
        <v>18950</v>
      </c>
    </row>
    <row r="202" spans="1:9" x14ac:dyDescent="0.2">
      <c r="A202">
        <v>0</v>
      </c>
      <c r="B202">
        <v>0</v>
      </c>
      <c r="C202">
        <v>0</v>
      </c>
      <c r="D202">
        <v>0</v>
      </c>
      <c r="E202">
        <v>1</v>
      </c>
      <c r="F202" s="11">
        <v>1.1952798786581311</v>
      </c>
      <c r="G202" s="11">
        <v>0.48357868621537053</v>
      </c>
      <c r="H202" s="11">
        <v>0.31355940455073816</v>
      </c>
      <c r="I202" s="11">
        <v>16845</v>
      </c>
    </row>
    <row r="203" spans="1:9" x14ac:dyDescent="0.2">
      <c r="A203">
        <v>0</v>
      </c>
      <c r="B203">
        <v>0</v>
      </c>
      <c r="C203">
        <v>0</v>
      </c>
      <c r="D203">
        <v>0</v>
      </c>
      <c r="E203">
        <v>1</v>
      </c>
      <c r="F203" s="11">
        <v>1.1952798786581311</v>
      </c>
      <c r="G203" s="11">
        <v>0.48357868621537053</v>
      </c>
      <c r="H203" s="11">
        <v>1.6064606659908174</v>
      </c>
      <c r="I203" s="11">
        <v>19045</v>
      </c>
    </row>
    <row r="204" spans="1:9" x14ac:dyDescent="0.2">
      <c r="A204">
        <v>0</v>
      </c>
      <c r="B204">
        <v>0</v>
      </c>
      <c r="C204">
        <v>0</v>
      </c>
      <c r="D204">
        <v>0</v>
      </c>
      <c r="E204">
        <v>1</v>
      </c>
      <c r="F204" s="11">
        <v>1.1952798786581311</v>
      </c>
      <c r="G204" s="11">
        <v>1.4254659135232186</v>
      </c>
      <c r="H204" s="11">
        <v>0.87569038778555519</v>
      </c>
      <c r="I204" s="11">
        <v>21485</v>
      </c>
    </row>
    <row r="205" spans="1:9" x14ac:dyDescent="0.2">
      <c r="A205">
        <v>0</v>
      </c>
      <c r="B205">
        <v>0</v>
      </c>
      <c r="C205">
        <v>0</v>
      </c>
      <c r="D205">
        <v>0</v>
      </c>
      <c r="E205">
        <v>1</v>
      </c>
      <c r="F205" s="11">
        <v>1.1952798786581311</v>
      </c>
      <c r="G205" s="11">
        <v>0.60131458962885154</v>
      </c>
      <c r="H205" s="11">
        <v>8.8707011256811366E-2</v>
      </c>
      <c r="I205" s="11">
        <v>22470</v>
      </c>
    </row>
    <row r="206" spans="1:9" x14ac:dyDescent="0.2">
      <c r="A206">
        <v>0</v>
      </c>
      <c r="B206">
        <v>0</v>
      </c>
      <c r="C206">
        <v>0</v>
      </c>
      <c r="D206">
        <v>0</v>
      </c>
      <c r="E206">
        <v>1</v>
      </c>
      <c r="F206" s="11">
        <v>1.1952798786581311</v>
      </c>
      <c r="G206" s="11">
        <v>0.48357868621537053</v>
      </c>
      <c r="H206" s="11">
        <v>0.31355940455073816</v>
      </c>
      <c r="I206" s="11">
        <v>22625</v>
      </c>
    </row>
  </sheetData>
  <mergeCells count="1">
    <mergeCell ref="K3:M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6"/>
  <sheetViews>
    <sheetView rightToLeft="1" topLeftCell="AF184" workbookViewId="0">
      <selection sqref="A1:AW206"/>
    </sheetView>
  </sheetViews>
  <sheetFormatPr defaultRowHeight="14.25" x14ac:dyDescent="0.2"/>
  <sheetData>
    <row r="1" spans="1:49" x14ac:dyDescent="0.2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165</v>
      </c>
      <c r="T1" t="s">
        <v>261</v>
      </c>
      <c r="U1" t="s">
        <v>262</v>
      </c>
      <c r="V1" t="s">
        <v>263</v>
      </c>
      <c r="W1" t="s">
        <v>264</v>
      </c>
      <c r="X1" t="s">
        <v>265</v>
      </c>
      <c r="Y1" t="s">
        <v>266</v>
      </c>
      <c r="Z1" t="s">
        <v>267</v>
      </c>
      <c r="AA1" t="s">
        <v>268</v>
      </c>
      <c r="AB1" t="s">
        <v>269</v>
      </c>
      <c r="AC1" t="s">
        <v>270</v>
      </c>
      <c r="AD1" t="s">
        <v>271</v>
      </c>
      <c r="AE1" t="s">
        <v>272</v>
      </c>
      <c r="AF1" t="s">
        <v>273</v>
      </c>
      <c r="AG1" t="s">
        <v>274</v>
      </c>
      <c r="AH1" t="s">
        <v>275</v>
      </c>
      <c r="AI1" t="s">
        <v>276</v>
      </c>
      <c r="AJ1" t="s">
        <v>277</v>
      </c>
      <c r="AK1" t="s">
        <v>278</v>
      </c>
      <c r="AL1" t="s">
        <v>279</v>
      </c>
      <c r="AM1" t="s">
        <v>280</v>
      </c>
      <c r="AN1" t="s">
        <v>281</v>
      </c>
      <c r="AO1" t="s">
        <v>282</v>
      </c>
      <c r="AP1" t="s">
        <v>283</v>
      </c>
      <c r="AQ1" t="s">
        <v>284</v>
      </c>
      <c r="AR1" t="s">
        <v>285</v>
      </c>
      <c r="AS1" t="s">
        <v>286</v>
      </c>
      <c r="AT1" t="s">
        <v>287</v>
      </c>
      <c r="AU1" t="s">
        <v>288</v>
      </c>
      <c r="AV1" t="s">
        <v>289</v>
      </c>
      <c r="AW1" t="s">
        <v>290</v>
      </c>
    </row>
    <row r="2" spans="1:49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1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</row>
    <row r="3" spans="1:49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</row>
    <row r="4" spans="1:49" x14ac:dyDescent="0.2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</row>
    <row r="5" spans="1:49" x14ac:dyDescent="0.2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</row>
    <row r="6" spans="1:49" x14ac:dyDescent="0.2">
      <c r="A6">
        <v>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0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</row>
    <row r="7" spans="1:49" x14ac:dyDescent="0.2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</row>
    <row r="8" spans="1:49" x14ac:dyDescent="0.2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</row>
    <row r="9" spans="1:49" x14ac:dyDescent="0.2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</row>
    <row r="10" spans="1:49" x14ac:dyDescent="0.2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</row>
    <row r="11" spans="1:49" x14ac:dyDescent="0.2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</row>
    <row r="12" spans="1:49" x14ac:dyDescent="0.2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1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</row>
    <row r="13" spans="1:49" x14ac:dyDescent="0.2">
      <c r="A13">
        <v>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1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</row>
    <row r="14" spans="1:49" x14ac:dyDescent="0.2">
      <c r="A14">
        <v>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</row>
    <row r="15" spans="1:49" x14ac:dyDescent="0.2">
      <c r="A15">
        <v>0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</row>
    <row r="16" spans="1:49" x14ac:dyDescent="0.2">
      <c r="A16">
        <v>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</row>
    <row r="17" spans="1:49" x14ac:dyDescent="0.2">
      <c r="A17">
        <v>0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</row>
    <row r="18" spans="1:49" x14ac:dyDescent="0.2">
      <c r="A18">
        <v>0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</row>
    <row r="19" spans="1:49" x14ac:dyDescent="0.2">
      <c r="A19">
        <v>0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0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1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</row>
    <row r="20" spans="1:49" x14ac:dyDescent="0.2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</row>
    <row r="21" spans="1:49" x14ac:dyDescent="0.2">
      <c r="A21">
        <v>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</row>
    <row r="22" spans="1:49" x14ac:dyDescent="0.2">
      <c r="A22">
        <v>0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1</v>
      </c>
      <c r="AC22">
        <v>0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</row>
    <row r="23" spans="1:49" x14ac:dyDescent="0.2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1</v>
      </c>
      <c r="AJ23">
        <v>0</v>
      </c>
      <c r="AK23">
        <v>1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</row>
    <row r="24" spans="1:49" x14ac:dyDescent="0.2">
      <c r="A24">
        <v>0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1</v>
      </c>
      <c r="AJ24">
        <v>0</v>
      </c>
      <c r="AK24">
        <v>1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</row>
    <row r="25" spans="1:49" x14ac:dyDescent="0.2">
      <c r="A25">
        <v>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</row>
    <row r="26" spans="1:49" x14ac:dyDescent="0.2">
      <c r="A26">
        <v>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1</v>
      </c>
      <c r="AC26">
        <v>0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</row>
    <row r="27" spans="1:49" x14ac:dyDescent="0.2">
      <c r="A27">
        <v>0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1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</row>
    <row r="28" spans="1:49" x14ac:dyDescent="0.2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1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</row>
    <row r="29" spans="1:49" x14ac:dyDescent="0.2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1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1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</row>
    <row r="30" spans="1:49" x14ac:dyDescent="0.2">
      <c r="A30">
        <v>0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1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1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</row>
    <row r="31" spans="1:49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</row>
    <row r="32" spans="1:49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1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</row>
    <row r="33" spans="1:49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</row>
    <row r="34" spans="1:49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</row>
    <row r="35" spans="1:49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</row>
    <row r="36" spans="1:49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</row>
    <row r="37" spans="1:49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0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</row>
    <row r="38" spans="1:49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1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</row>
    <row r="39" spans="1:49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0</v>
      </c>
      <c r="AK39">
        <v>1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</row>
    <row r="40" spans="1:49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1</v>
      </c>
      <c r="AJ40">
        <v>0</v>
      </c>
      <c r="AK40">
        <v>1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</row>
    <row r="41" spans="1:49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1</v>
      </c>
      <c r="AC41">
        <v>0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1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</row>
    <row r="42" spans="1:49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1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</row>
    <row r="43" spans="1:49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1</v>
      </c>
      <c r="AC43">
        <v>0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</row>
    <row r="44" spans="1:49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1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1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</row>
    <row r="45" spans="1:49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1</v>
      </c>
      <c r="AC45">
        <v>0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1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</row>
    <row r="46" spans="1:49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1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</row>
    <row r="47" spans="1:49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1</v>
      </c>
      <c r="AC47">
        <v>0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1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</row>
    <row r="48" spans="1:49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1</v>
      </c>
      <c r="AK48">
        <v>1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</row>
    <row r="49" spans="1:49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1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</row>
    <row r="50" spans="1:49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1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</row>
    <row r="51" spans="1:49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</row>
    <row r="52" spans="1:49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</row>
    <row r="53" spans="1:49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1</v>
      </c>
      <c r="AJ53">
        <v>0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</row>
    <row r="54" spans="1:49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1</v>
      </c>
      <c r="AJ54">
        <v>0</v>
      </c>
      <c r="AK54">
        <v>1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</row>
    <row r="55" spans="1:49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1</v>
      </c>
      <c r="AC55">
        <v>0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1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</row>
    <row r="56" spans="1:49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1</v>
      </c>
      <c r="AC56">
        <v>0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1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</row>
    <row r="57" spans="1:49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1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</row>
    <row r="62" spans="1:49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1</v>
      </c>
      <c r="AC62">
        <v>0</v>
      </c>
      <c r="AD62">
        <v>1</v>
      </c>
      <c r="AE62">
        <v>1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</row>
    <row r="63" spans="1:49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1</v>
      </c>
      <c r="AJ63">
        <v>0</v>
      </c>
      <c r="AK63">
        <v>1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</row>
    <row r="64" spans="1:49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1</v>
      </c>
      <c r="AC64">
        <v>0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1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</row>
    <row r="65" spans="1:49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1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1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</row>
    <row r="66" spans="1:49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1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</row>
    <row r="67" spans="1:49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1</v>
      </c>
      <c r="AC67">
        <v>0</v>
      </c>
      <c r="AD67">
        <v>1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</row>
    <row r="68" spans="1:49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1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</row>
    <row r="69" spans="1:49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1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1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</row>
    <row r="70" spans="1:49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1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</row>
    <row r="71" spans="1:49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1</v>
      </c>
      <c r="AK71">
        <v>1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</row>
    <row r="72" spans="1:49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1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1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0</v>
      </c>
    </row>
    <row r="73" spans="1:49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1</v>
      </c>
      <c r="AC73">
        <v>0</v>
      </c>
      <c r="AD73">
        <v>1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0</v>
      </c>
    </row>
    <row r="74" spans="1:49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1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49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1</v>
      </c>
      <c r="AC75">
        <v>0</v>
      </c>
      <c r="AD75">
        <v>1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1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</row>
    <row r="77" spans="1:49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1</v>
      </c>
      <c r="AC77">
        <v>1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1</v>
      </c>
      <c r="AK77">
        <v>1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</row>
    <row r="78" spans="1:49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1</v>
      </c>
      <c r="AJ78">
        <v>0</v>
      </c>
      <c r="AK78">
        <v>1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</row>
    <row r="79" spans="1:49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1</v>
      </c>
      <c r="AJ79">
        <v>0</v>
      </c>
      <c r="AK79">
        <v>1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</row>
    <row r="80" spans="1:49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1</v>
      </c>
      <c r="AJ80">
        <v>0</v>
      </c>
      <c r="AK80">
        <v>1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</row>
    <row r="81" spans="1:49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1</v>
      </c>
      <c r="AJ81">
        <v>0</v>
      </c>
      <c r="AK81">
        <v>1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</row>
    <row r="82" spans="1:49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1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1</v>
      </c>
      <c r="AJ82">
        <v>0</v>
      </c>
      <c r="AK82">
        <v>1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</row>
    <row r="83" spans="1:49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1</v>
      </c>
      <c r="AJ83">
        <v>0</v>
      </c>
      <c r="AK83">
        <v>1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</row>
    <row r="84" spans="1:49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1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0</v>
      </c>
      <c r="AK84">
        <v>1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</row>
    <row r="85" spans="1:49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1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0</v>
      </c>
      <c r="AK85">
        <v>1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</row>
    <row r="86" spans="1:49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1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1</v>
      </c>
      <c r="AJ86">
        <v>0</v>
      </c>
      <c r="AK86">
        <v>1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</row>
    <row r="87" spans="1:49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1</v>
      </c>
      <c r="AC87">
        <v>0</v>
      </c>
      <c r="AD87">
        <v>1</v>
      </c>
      <c r="AE87">
        <v>1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1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</row>
    <row r="88" spans="1:49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1</v>
      </c>
      <c r="AC88">
        <v>0</v>
      </c>
      <c r="AD88">
        <v>1</v>
      </c>
      <c r="AE88">
        <v>1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1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</row>
    <row r="89" spans="1:49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1</v>
      </c>
      <c r="AD89">
        <v>1</v>
      </c>
      <c r="AE89">
        <v>1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1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</row>
    <row r="90" spans="1:49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1</v>
      </c>
      <c r="AE90">
        <v>1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1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</row>
    <row r="91" spans="1:49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1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</row>
    <row r="92" spans="1:49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1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</row>
    <row r="93" spans="1:49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</row>
    <row r="94" spans="1:49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1</v>
      </c>
      <c r="AC94">
        <v>0</v>
      </c>
      <c r="AD94">
        <v>1</v>
      </c>
      <c r="AE94">
        <v>1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1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</row>
    <row r="95" spans="1:49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1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1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</row>
    <row r="96" spans="1:49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1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</row>
    <row r="97" spans="1:49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0</v>
      </c>
      <c r="AK97">
        <v>1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</row>
    <row r="98" spans="1:49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1</v>
      </c>
      <c r="AC98">
        <v>0</v>
      </c>
      <c r="AD98">
        <v>1</v>
      </c>
      <c r="AE98">
        <v>1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1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</row>
    <row r="99" spans="1:49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1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</row>
    <row r="100" spans="1:49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1</v>
      </c>
      <c r="AJ100">
        <v>0</v>
      </c>
      <c r="AK100">
        <v>1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</row>
    <row r="101" spans="1:49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1</v>
      </c>
      <c r="AC101">
        <v>0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0</v>
      </c>
      <c r="AK101">
        <v>1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</row>
    <row r="102" spans="1:49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1</v>
      </c>
      <c r="AE102">
        <v>1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1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</v>
      </c>
    </row>
    <row r="103" spans="1:49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0</v>
      </c>
    </row>
    <row r="104" spans="1:49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1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1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</row>
    <row r="105" spans="1:49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1</v>
      </c>
      <c r="AC105">
        <v>0</v>
      </c>
      <c r="AD105">
        <v>1</v>
      </c>
      <c r="AE105">
        <v>1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0</v>
      </c>
    </row>
    <row r="106" spans="1:49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1</v>
      </c>
      <c r="AK106">
        <v>1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</row>
    <row r="107" spans="1:49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1</v>
      </c>
      <c r="AC107">
        <v>1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1</v>
      </c>
      <c r="AK107">
        <v>1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0</v>
      </c>
    </row>
    <row r="108" spans="1:49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1</v>
      </c>
      <c r="AK108">
        <v>1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</row>
    <row r="109" spans="1:49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1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1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1</v>
      </c>
    </row>
    <row r="110" spans="1:49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1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1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</v>
      </c>
    </row>
    <row r="111" spans="1:49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1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1</v>
      </c>
      <c r="AL111">
        <v>0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</row>
    <row r="112" spans="1:49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1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</v>
      </c>
    </row>
    <row r="113" spans="1:49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1</v>
      </c>
      <c r="AC113">
        <v>0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</v>
      </c>
    </row>
    <row r="114" spans="1:49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1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1</v>
      </c>
      <c r="AL114">
        <v>0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</row>
    <row r="115" spans="1:49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1</v>
      </c>
      <c r="AL115">
        <v>0</v>
      </c>
      <c r="AM115">
        <v>0</v>
      </c>
      <c r="AN115">
        <v>0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</v>
      </c>
    </row>
    <row r="116" spans="1:49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1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</v>
      </c>
    </row>
    <row r="117" spans="1:49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1</v>
      </c>
      <c r="AC117">
        <v>0</v>
      </c>
      <c r="AD117">
        <v>1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1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</v>
      </c>
    </row>
    <row r="118" spans="1:49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</row>
    <row r="119" spans="1:49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1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</v>
      </c>
    </row>
    <row r="120" spans="1:49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1</v>
      </c>
      <c r="AJ120">
        <v>0</v>
      </c>
      <c r="AK120">
        <v>1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</v>
      </c>
    </row>
    <row r="121" spans="1:49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1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1</v>
      </c>
      <c r="AJ121">
        <v>0</v>
      </c>
      <c r="AK121">
        <v>1</v>
      </c>
      <c r="AL121">
        <v>0</v>
      </c>
      <c r="AM121">
        <v>0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</v>
      </c>
    </row>
    <row r="122" spans="1:49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v>0</v>
      </c>
      <c r="AD122">
        <v>1</v>
      </c>
      <c r="AE122">
        <v>0</v>
      </c>
      <c r="AF122">
        <v>1</v>
      </c>
      <c r="AG122">
        <v>0</v>
      </c>
      <c r="AH122">
        <v>0</v>
      </c>
      <c r="AI122">
        <v>1</v>
      </c>
      <c r="AJ122">
        <v>0</v>
      </c>
      <c r="AK122">
        <v>1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</v>
      </c>
    </row>
    <row r="123" spans="1:49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v>0</v>
      </c>
      <c r="AD123">
        <v>1</v>
      </c>
      <c r="AE123">
        <v>1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1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</v>
      </c>
    </row>
    <row r="124" spans="1:49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1</v>
      </c>
      <c r="AC124">
        <v>0</v>
      </c>
      <c r="AD124">
        <v>1</v>
      </c>
      <c r="AE124">
        <v>1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1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</v>
      </c>
    </row>
    <row r="125" spans="1:49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1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1</v>
      </c>
      <c r="AL125">
        <v>0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</v>
      </c>
    </row>
    <row r="126" spans="1:49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1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1</v>
      </c>
      <c r="AK126">
        <v>1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</v>
      </c>
    </row>
    <row r="127" spans="1:49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1</v>
      </c>
      <c r="AK127">
        <v>1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</row>
    <row r="128" spans="1:49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</row>
    <row r="129" spans="1:49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1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0</v>
      </c>
    </row>
    <row r="130" spans="1:49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0</v>
      </c>
      <c r="AJ130">
        <v>1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0</v>
      </c>
    </row>
    <row r="131" spans="1:49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1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1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</row>
    <row r="133" spans="1:49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1</v>
      </c>
      <c r="AJ133">
        <v>0</v>
      </c>
      <c r="AK133">
        <v>1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</row>
    <row r="134" spans="1:49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0</v>
      </c>
      <c r="AH134">
        <v>0</v>
      </c>
      <c r="AI134">
        <v>1</v>
      </c>
      <c r="AJ134">
        <v>0</v>
      </c>
      <c r="AK134">
        <v>1</v>
      </c>
      <c r="AL134">
        <v>0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</v>
      </c>
    </row>
    <row r="135" spans="1:49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1</v>
      </c>
      <c r="AC135">
        <v>0</v>
      </c>
      <c r="AD135">
        <v>1</v>
      </c>
      <c r="AE135">
        <v>1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1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1</v>
      </c>
    </row>
    <row r="136" spans="1:49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1</v>
      </c>
      <c r="AJ136">
        <v>0</v>
      </c>
      <c r="AK136">
        <v>1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</v>
      </c>
    </row>
    <row r="137" spans="1:49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1</v>
      </c>
      <c r="AC137">
        <v>0</v>
      </c>
      <c r="AD137">
        <v>1</v>
      </c>
      <c r="AE137">
        <v>1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1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</row>
    <row r="138" spans="1:49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1</v>
      </c>
      <c r="AC138">
        <v>1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1</v>
      </c>
      <c r="AJ138">
        <v>0</v>
      </c>
      <c r="AK138">
        <v>1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</v>
      </c>
    </row>
    <row r="139" spans="1:49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</v>
      </c>
    </row>
    <row r="140" spans="1:49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1</v>
      </c>
      <c r="AJ140">
        <v>0</v>
      </c>
      <c r="AK140">
        <v>1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</v>
      </c>
    </row>
    <row r="141" spans="1:49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1</v>
      </c>
      <c r="AJ141">
        <v>0</v>
      </c>
      <c r="AK141">
        <v>1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</v>
      </c>
    </row>
    <row r="142" spans="1:49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1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</row>
    <row r="143" spans="1:49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1</v>
      </c>
      <c r="AC143">
        <v>0</v>
      </c>
      <c r="AD143">
        <v>1</v>
      </c>
      <c r="AE143">
        <v>1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1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</v>
      </c>
    </row>
    <row r="144" spans="1:49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1</v>
      </c>
      <c r="AC144">
        <v>0</v>
      </c>
      <c r="AD144">
        <v>1</v>
      </c>
      <c r="AE144">
        <v>1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1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</v>
      </c>
    </row>
    <row r="145" spans="1:49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1</v>
      </c>
      <c r="AC145">
        <v>0</v>
      </c>
      <c r="AD145">
        <v>1</v>
      </c>
      <c r="AE145">
        <v>1</v>
      </c>
      <c r="AF145">
        <v>0</v>
      </c>
      <c r="AG145">
        <v>0</v>
      </c>
      <c r="AH145">
        <v>0</v>
      </c>
      <c r="AI145">
        <v>1</v>
      </c>
      <c r="AJ145">
        <v>0</v>
      </c>
      <c r="AK145">
        <v>1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</v>
      </c>
    </row>
    <row r="146" spans="1:49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1</v>
      </c>
      <c r="AC146">
        <v>0</v>
      </c>
      <c r="AD146">
        <v>1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</v>
      </c>
    </row>
    <row r="147" spans="1:49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</v>
      </c>
    </row>
    <row r="148" spans="1:49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1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1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</v>
      </c>
    </row>
    <row r="149" spans="1:49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1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1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</v>
      </c>
    </row>
    <row r="150" spans="1:49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1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0</v>
      </c>
      <c r="AM150">
        <v>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1</v>
      </c>
    </row>
    <row r="151" spans="1:49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1</v>
      </c>
      <c r="AC151">
        <v>1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1</v>
      </c>
      <c r="AL151">
        <v>0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</v>
      </c>
    </row>
    <row r="152" spans="1:49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1</v>
      </c>
      <c r="AJ152">
        <v>0</v>
      </c>
      <c r="AK152">
        <v>1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1</v>
      </c>
    </row>
    <row r="153" spans="1:49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0</v>
      </c>
      <c r="AI153">
        <v>1</v>
      </c>
      <c r="AJ153">
        <v>0</v>
      </c>
      <c r="AK153">
        <v>1</v>
      </c>
      <c r="AL153">
        <v>0</v>
      </c>
      <c r="AM153">
        <v>0</v>
      </c>
      <c r="AN153">
        <v>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</row>
    <row r="154" spans="1:49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1</v>
      </c>
      <c r="AC154">
        <v>0</v>
      </c>
      <c r="AD154">
        <v>1</v>
      </c>
      <c r="AE154">
        <v>0</v>
      </c>
      <c r="AF154">
        <v>1</v>
      </c>
      <c r="AG154">
        <v>0</v>
      </c>
      <c r="AH154">
        <v>0</v>
      </c>
      <c r="AI154">
        <v>1</v>
      </c>
      <c r="AJ154">
        <v>0</v>
      </c>
      <c r="AK154">
        <v>1</v>
      </c>
      <c r="AL154">
        <v>0</v>
      </c>
      <c r="AM154">
        <v>0</v>
      </c>
      <c r="AN154">
        <v>1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</v>
      </c>
    </row>
    <row r="155" spans="1:49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1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1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</row>
    <row r="156" spans="1:49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1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1</v>
      </c>
      <c r="AL156">
        <v>0</v>
      </c>
      <c r="AM156">
        <v>0</v>
      </c>
      <c r="AN156">
        <v>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</v>
      </c>
    </row>
    <row r="157" spans="1:49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1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1</v>
      </c>
      <c r="AL157">
        <v>0</v>
      </c>
      <c r="AM157">
        <v>0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1</v>
      </c>
    </row>
    <row r="158" spans="1:49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1</v>
      </c>
      <c r="AC158">
        <v>0</v>
      </c>
      <c r="AD158">
        <v>1</v>
      </c>
      <c r="AE158">
        <v>1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1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</v>
      </c>
    </row>
    <row r="159" spans="1:49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1</v>
      </c>
      <c r="AC159">
        <v>0</v>
      </c>
      <c r="AD159">
        <v>1</v>
      </c>
      <c r="AE159">
        <v>0</v>
      </c>
      <c r="AF159">
        <v>1</v>
      </c>
      <c r="AG159">
        <v>0</v>
      </c>
      <c r="AH159">
        <v>0</v>
      </c>
      <c r="AI159">
        <v>1</v>
      </c>
      <c r="AJ159">
        <v>0</v>
      </c>
      <c r="AK159">
        <v>1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</v>
      </c>
    </row>
    <row r="160" spans="1:49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1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1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</v>
      </c>
    </row>
    <row r="161" spans="1:49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1</v>
      </c>
      <c r="AG161">
        <v>0</v>
      </c>
      <c r="AH161">
        <v>0</v>
      </c>
      <c r="AI161">
        <v>1</v>
      </c>
      <c r="AJ161">
        <v>0</v>
      </c>
      <c r="AK161">
        <v>1</v>
      </c>
      <c r="AL161">
        <v>0</v>
      </c>
      <c r="AM161">
        <v>0</v>
      </c>
      <c r="AN161">
        <v>1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</v>
      </c>
    </row>
    <row r="162" spans="1:49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1</v>
      </c>
      <c r="AC162">
        <v>0</v>
      </c>
      <c r="AD162">
        <v>1</v>
      </c>
      <c r="AE162">
        <v>1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1</v>
      </c>
      <c r="AL162">
        <v>0</v>
      </c>
      <c r="AM162">
        <v>0</v>
      </c>
      <c r="AN162">
        <v>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1</v>
      </c>
    </row>
    <row r="163" spans="1:49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1</v>
      </c>
      <c r="AC163">
        <v>0</v>
      </c>
      <c r="AD163">
        <v>1</v>
      </c>
      <c r="AE163">
        <v>0</v>
      </c>
      <c r="AF163">
        <v>1</v>
      </c>
      <c r="AG163">
        <v>0</v>
      </c>
      <c r="AH163">
        <v>0</v>
      </c>
      <c r="AI163">
        <v>1</v>
      </c>
      <c r="AJ163">
        <v>0</v>
      </c>
      <c r="AK163">
        <v>1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</v>
      </c>
    </row>
    <row r="164" spans="1:49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1</v>
      </c>
      <c r="AC164">
        <v>0</v>
      </c>
      <c r="AD164">
        <v>1</v>
      </c>
      <c r="AE164">
        <v>1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1</v>
      </c>
      <c r="AL164">
        <v>0</v>
      </c>
      <c r="AM164">
        <v>0</v>
      </c>
      <c r="AN164">
        <v>1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</v>
      </c>
    </row>
    <row r="165" spans="1:49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1</v>
      </c>
      <c r="AC165">
        <v>0</v>
      </c>
      <c r="AD165">
        <v>0</v>
      </c>
      <c r="AE165">
        <v>1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1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</v>
      </c>
    </row>
    <row r="166" spans="1:49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1</v>
      </c>
      <c r="AK166">
        <v>1</v>
      </c>
      <c r="AL166">
        <v>0</v>
      </c>
      <c r="AM166">
        <v>0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</v>
      </c>
    </row>
    <row r="167" spans="1:49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1</v>
      </c>
      <c r="AC167">
        <v>0</v>
      </c>
      <c r="AD167">
        <v>0</v>
      </c>
      <c r="AE167">
        <v>1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</v>
      </c>
    </row>
    <row r="168" spans="1:49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1</v>
      </c>
      <c r="AK168">
        <v>1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</v>
      </c>
    </row>
    <row r="169" spans="1:49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1</v>
      </c>
      <c r="AK169">
        <v>1</v>
      </c>
      <c r="AL169">
        <v>0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</v>
      </c>
    </row>
    <row r="170" spans="1:49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1</v>
      </c>
      <c r="AH170">
        <v>0</v>
      </c>
      <c r="AI170">
        <v>0</v>
      </c>
      <c r="AJ170">
        <v>1</v>
      </c>
      <c r="AK170">
        <v>1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</v>
      </c>
    </row>
    <row r="171" spans="1:49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1</v>
      </c>
      <c r="AK171">
        <v>1</v>
      </c>
      <c r="AL171">
        <v>0</v>
      </c>
      <c r="AM171">
        <v>0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</row>
    <row r="172" spans="1:49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1</v>
      </c>
      <c r="AH172">
        <v>0</v>
      </c>
      <c r="AI172">
        <v>0</v>
      </c>
      <c r="AJ172">
        <v>1</v>
      </c>
      <c r="AK172">
        <v>1</v>
      </c>
      <c r="AL172">
        <v>0</v>
      </c>
      <c r="AM172">
        <v>0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</row>
    <row r="173" spans="1:49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1</v>
      </c>
      <c r="AK173">
        <v>1</v>
      </c>
      <c r="AL173">
        <v>0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</row>
    <row r="174" spans="1:49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1</v>
      </c>
      <c r="AK174">
        <v>1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</v>
      </c>
    </row>
    <row r="175" spans="1:49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1</v>
      </c>
      <c r="AC175">
        <v>0</v>
      </c>
      <c r="AD175">
        <v>1</v>
      </c>
      <c r="AE175">
        <v>1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1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</v>
      </c>
    </row>
    <row r="176" spans="1:49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1</v>
      </c>
      <c r="AE176">
        <v>1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1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</v>
      </c>
    </row>
    <row r="177" spans="1:49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1</v>
      </c>
      <c r="AC177">
        <v>0</v>
      </c>
      <c r="AD177">
        <v>1</v>
      </c>
      <c r="AE177">
        <v>0</v>
      </c>
      <c r="AF177">
        <v>1</v>
      </c>
      <c r="AG177">
        <v>0</v>
      </c>
      <c r="AH177">
        <v>0</v>
      </c>
      <c r="AI177">
        <v>1</v>
      </c>
      <c r="AJ177">
        <v>0</v>
      </c>
      <c r="AK177">
        <v>1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</v>
      </c>
    </row>
    <row r="178" spans="1:49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1</v>
      </c>
      <c r="AC178">
        <v>0</v>
      </c>
      <c r="AD178">
        <v>1</v>
      </c>
      <c r="AE178">
        <v>1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1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</row>
    <row r="179" spans="1:49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1</v>
      </c>
      <c r="AC179">
        <v>0</v>
      </c>
      <c r="AD179">
        <v>1</v>
      </c>
      <c r="AE179">
        <v>0</v>
      </c>
      <c r="AF179">
        <v>1</v>
      </c>
      <c r="AG179">
        <v>0</v>
      </c>
      <c r="AH179">
        <v>0</v>
      </c>
      <c r="AI179">
        <v>1</v>
      </c>
      <c r="AJ179">
        <v>0</v>
      </c>
      <c r="AK179">
        <v>1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</v>
      </c>
    </row>
    <row r="180" spans="1:49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1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1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0</v>
      </c>
    </row>
    <row r="181" spans="1:49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1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0</v>
      </c>
    </row>
    <row r="182" spans="1:49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1</v>
      </c>
      <c r="AC182">
        <v>0</v>
      </c>
      <c r="AD182">
        <v>1</v>
      </c>
      <c r="AE182">
        <v>1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0</v>
      </c>
    </row>
    <row r="183" spans="1:49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1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0</v>
      </c>
    </row>
    <row r="184" spans="1:49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</v>
      </c>
      <c r="AF184">
        <v>0</v>
      </c>
      <c r="AG184">
        <v>0</v>
      </c>
      <c r="AH184">
        <v>0</v>
      </c>
      <c r="AI184">
        <v>1</v>
      </c>
      <c r="AJ184">
        <v>0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</row>
    <row r="185" spans="1:49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1</v>
      </c>
      <c r="AC185">
        <v>0</v>
      </c>
      <c r="AD185">
        <v>0</v>
      </c>
      <c r="AE185">
        <v>1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1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</v>
      </c>
    </row>
    <row r="186" spans="1:49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1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1</v>
      </c>
      <c r="AL186">
        <v>0</v>
      </c>
      <c r="AM186">
        <v>0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</v>
      </c>
    </row>
    <row r="187" spans="1:49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1</v>
      </c>
      <c r="AE187">
        <v>1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1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</v>
      </c>
    </row>
    <row r="188" spans="1:49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1</v>
      </c>
      <c r="AC188">
        <v>0</v>
      </c>
      <c r="AD188">
        <v>1</v>
      </c>
      <c r="AE188">
        <v>1</v>
      </c>
      <c r="AF188">
        <v>0</v>
      </c>
      <c r="AG188">
        <v>0</v>
      </c>
      <c r="AH188">
        <v>0</v>
      </c>
      <c r="AI188">
        <v>1</v>
      </c>
      <c r="AJ188">
        <v>0</v>
      </c>
      <c r="AK188">
        <v>1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</v>
      </c>
    </row>
    <row r="189" spans="1:49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1</v>
      </c>
      <c r="AE189">
        <v>1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1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1</v>
      </c>
    </row>
    <row r="190" spans="1:49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1</v>
      </c>
      <c r="AC190">
        <v>0</v>
      </c>
      <c r="AD190">
        <v>1</v>
      </c>
      <c r="AE190">
        <v>1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1</v>
      </c>
      <c r="AL190">
        <v>0</v>
      </c>
      <c r="AM190">
        <v>0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</row>
    <row r="191" spans="1:49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1</v>
      </c>
      <c r="AJ191">
        <v>0</v>
      </c>
      <c r="AK191">
        <v>1</v>
      </c>
      <c r="AL191">
        <v>0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</v>
      </c>
    </row>
    <row r="192" spans="1:49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1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1</v>
      </c>
      <c r="AJ192">
        <v>0</v>
      </c>
      <c r="AK192">
        <v>1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</v>
      </c>
    </row>
    <row r="193" spans="1:49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1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1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0</v>
      </c>
      <c r="AW193">
        <v>0</v>
      </c>
    </row>
    <row r="194" spans="1:49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1</v>
      </c>
      <c r="AE194">
        <v>1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1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</v>
      </c>
    </row>
    <row r="195" spans="1:49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1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1</v>
      </c>
      <c r="AJ195">
        <v>0</v>
      </c>
      <c r="AK195">
        <v>1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</v>
      </c>
    </row>
    <row r="196" spans="1:49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1</v>
      </c>
      <c r="AC196">
        <v>0</v>
      </c>
      <c r="AD196">
        <v>1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1</v>
      </c>
      <c r="AL196">
        <v>0</v>
      </c>
      <c r="AM196">
        <v>0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</row>
    <row r="197" spans="1:49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1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</v>
      </c>
      <c r="AK197">
        <v>1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</row>
    <row r="198" spans="1:49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1</v>
      </c>
      <c r="AC198">
        <v>0</v>
      </c>
      <c r="AD198">
        <v>1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1</v>
      </c>
      <c r="AL198">
        <v>0</v>
      </c>
      <c r="AM198">
        <v>0</v>
      </c>
      <c r="AN198">
        <v>1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</v>
      </c>
    </row>
    <row r="199" spans="1:49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1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1</v>
      </c>
      <c r="AL199">
        <v>0</v>
      </c>
      <c r="AM199">
        <v>0</v>
      </c>
      <c r="AN199">
        <v>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</row>
    <row r="200" spans="1:49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1</v>
      </c>
      <c r="AL200">
        <v>0</v>
      </c>
      <c r="AM200">
        <v>0</v>
      </c>
      <c r="AN200">
        <v>1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</row>
    <row r="201" spans="1:49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1</v>
      </c>
      <c r="AC201">
        <v>1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</v>
      </c>
      <c r="AK201">
        <v>1</v>
      </c>
      <c r="AL201">
        <v>0</v>
      </c>
      <c r="AM201">
        <v>0</v>
      </c>
      <c r="AN201">
        <v>1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1</v>
      </c>
    </row>
    <row r="202" spans="1:49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1</v>
      </c>
      <c r="AC202">
        <v>0</v>
      </c>
      <c r="AD202">
        <v>1</v>
      </c>
      <c r="AE202">
        <v>1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1</v>
      </c>
      <c r="AL202">
        <v>0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</v>
      </c>
    </row>
    <row r="203" spans="1:49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1</v>
      </c>
      <c r="AL203">
        <v>0</v>
      </c>
      <c r="AM203">
        <v>0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</v>
      </c>
    </row>
    <row r="204" spans="1:49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1</v>
      </c>
      <c r="AC204">
        <v>0</v>
      </c>
      <c r="AD204">
        <v>1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1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0</v>
      </c>
    </row>
    <row r="205" spans="1:49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1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1</v>
      </c>
      <c r="AK205">
        <v>1</v>
      </c>
      <c r="AL205">
        <v>0</v>
      </c>
      <c r="AM205">
        <v>0</v>
      </c>
      <c r="AN205">
        <v>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0</v>
      </c>
    </row>
    <row r="206" spans="1:49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1</v>
      </c>
      <c r="AK206">
        <v>1</v>
      </c>
      <c r="AL206">
        <v>0</v>
      </c>
      <c r="AM206">
        <v>0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Normalized - Z- Numerical Data</vt:lpstr>
      <vt:lpstr>Outliers</vt:lpstr>
      <vt:lpstr>Correlation</vt:lpstr>
      <vt:lpstr>Cleaned Data</vt:lpstr>
      <vt:lpstr>Regression-1</vt:lpstr>
      <vt:lpstr>Selected Data - 2</vt:lpstr>
      <vt:lpstr>Regression - 2</vt:lpstr>
      <vt:lpstr>Selected Feature -1</vt:lpstr>
      <vt:lpstr>Encoded Categorical Data</vt:lpstr>
      <vt:lpstr>All Data </vt:lpstr>
    </vt:vector>
  </TitlesOfParts>
  <Company>Moorche 30 DVDs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 www.Win2Farsi.com</dc:creator>
  <cp:lastModifiedBy>MRT www.Win2Farsi.com</cp:lastModifiedBy>
  <dcterms:created xsi:type="dcterms:W3CDTF">2023-06-13T08:31:23Z</dcterms:created>
  <dcterms:modified xsi:type="dcterms:W3CDTF">2023-06-17T08:10:54Z</dcterms:modified>
</cp:coreProperties>
</file>