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Sheet1!$C$5:$C$7,Sheet1!$C$11:$C$13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Sheet1!$G$14</definedName>
    <definedName name="solver_lhs10" localSheetId="0" hidden="1">Sheet1!$C$13</definedName>
    <definedName name="solver_lhs11" localSheetId="0" hidden="1">Sheet1!$B$26</definedName>
    <definedName name="solver_lhs12" localSheetId="0" hidden="1">Sheet1!$B$25</definedName>
    <definedName name="solver_lhs2" localSheetId="0" hidden="1">Sheet1!$G$8</definedName>
    <definedName name="solver_lhs3" localSheetId="0" hidden="1">Sheet1!$C$5:$C$7</definedName>
    <definedName name="solver_lhs4" localSheetId="0" hidden="1">Sheet1!$C$11:$C$13</definedName>
    <definedName name="solver_lhs5" localSheetId="0" hidden="1">Sheet1!$C$5</definedName>
    <definedName name="solver_lhs6" localSheetId="0" hidden="1">Sheet1!$C$6</definedName>
    <definedName name="solver_lhs7" localSheetId="0" hidden="1">Sheet1!$C$7</definedName>
    <definedName name="solver_lhs8" localSheetId="0" hidden="1">Sheet1!$C$11</definedName>
    <definedName name="solver_lhs9" localSheetId="0" hidden="1">Sheet1!$C$12</definedName>
    <definedName name="solver_lin" localSheetId="0" hidden="1">2</definedName>
    <definedName name="solver_neg" localSheetId="0" hidden="1">2</definedName>
    <definedName name="solver_num" localSheetId="0" hidden="1">12</definedName>
    <definedName name="solver_nwt" localSheetId="0" hidden="1">1</definedName>
    <definedName name="solver_opt" localSheetId="0" hidden="1">Sheet1!$D$22</definedName>
    <definedName name="solver_pre" localSheetId="0" hidden="1">0.000001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2" localSheetId="0" hidden="1">1</definedName>
    <definedName name="solver_rel3" localSheetId="0" hidden="1">4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120</definedName>
    <definedName name="solver_rhs10" localSheetId="0" hidden="1">5</definedName>
    <definedName name="solver_rhs11" localSheetId="0" hidden="1">100000</definedName>
    <definedName name="solver_rhs12" localSheetId="0" hidden="1">120</definedName>
    <definedName name="solver_rhs2" localSheetId="0" hidden="1">100000</definedName>
    <definedName name="solver_rhs3" localSheetId="0" hidden="1">integer</definedName>
    <definedName name="solver_rhs4" localSheetId="0" hidden="1">integer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5</definedName>
    <definedName name="solver_rhs9" localSheetId="0" hidden="1">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26" i="1"/>
  <c r="I5"/>
  <c r="I6"/>
  <c r="I7"/>
  <c r="H12"/>
  <c r="H13"/>
  <c r="H11"/>
  <c r="H14" s="1"/>
  <c r="H6"/>
  <c r="H7"/>
  <c r="H5"/>
  <c r="H8" s="1"/>
  <c r="B24" s="1"/>
  <c r="G12"/>
  <c r="G13"/>
  <c r="G11"/>
  <c r="G14" s="1"/>
  <c r="B25" s="1"/>
  <c r="G6"/>
  <c r="G7"/>
  <c r="G5"/>
  <c r="G8" s="1"/>
  <c r="I8" l="1"/>
</calcChain>
</file>

<file path=xl/sharedStrings.xml><?xml version="1.0" encoding="utf-8"?>
<sst xmlns="http://schemas.openxmlformats.org/spreadsheetml/2006/main" count="31" uniqueCount="27">
  <si>
    <t>Lot</t>
  </si>
  <si>
    <t>Small</t>
  </si>
  <si>
    <t>Medium</t>
  </si>
  <si>
    <t>Large</t>
  </si>
  <si>
    <t>Ads</t>
  </si>
  <si>
    <t>Magazine</t>
  </si>
  <si>
    <t>TV</t>
  </si>
  <si>
    <t>Internet</t>
  </si>
  <si>
    <t>Marketing</t>
  </si>
  <si>
    <t>Land Development</t>
  </si>
  <si>
    <t>Size (m^2)</t>
  </si>
  <si>
    <t>Price</t>
  </si>
  <si>
    <t>Impact Factor</t>
  </si>
  <si>
    <t>Price Bought</t>
  </si>
  <si>
    <t>Price Sold</t>
  </si>
  <si>
    <t>Amount</t>
  </si>
  <si>
    <t>Total Size</t>
  </si>
  <si>
    <t>Total Impact</t>
  </si>
  <si>
    <t>Total Price</t>
  </si>
  <si>
    <t>Constraints</t>
  </si>
  <si>
    <t>Max Price</t>
  </si>
  <si>
    <t>Max Land Size</t>
  </si>
  <si>
    <t>Min Impact Factor</t>
  </si>
  <si>
    <t>Total</t>
  </si>
  <si>
    <t>Profit</t>
  </si>
  <si>
    <t>Total Price spent for Land and Marketing</t>
  </si>
  <si>
    <t>Total Impact for all ads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</si>
</sst>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1" xfId="0" applyBorder="1"/>
    <xf numFmtId="0" fontId="2" fillId="0" borderId="8" xfId="0" applyFont="1" applyBorder="1"/>
    <xf numFmtId="0" fontId="1" fillId="0" borderId="3" xfId="0" applyFont="1" applyBorder="1"/>
    <xf numFmtId="164" fontId="1" fillId="0" borderId="0" xfId="0" applyNumberFormat="1" applyFont="1" applyFill="1" applyBorder="1"/>
    <xf numFmtId="0" fontId="1" fillId="0" borderId="2" xfId="0" applyFont="1" applyFill="1" applyBorder="1"/>
    <xf numFmtId="164" fontId="0" fillId="0" borderId="4" xfId="0" applyNumberFormat="1" applyBorder="1"/>
    <xf numFmtId="164" fontId="0" fillId="0" borderId="7" xfId="0" applyNumberFormat="1" applyBorder="1"/>
    <xf numFmtId="0" fontId="1" fillId="0" borderId="1" xfId="0" applyFont="1" applyFill="1" applyBorder="1"/>
    <xf numFmtId="164" fontId="1" fillId="0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6"/>
  <sheetViews>
    <sheetView tabSelected="1" workbookViewId="0">
      <selection activeCell="I16" sqref="I16"/>
    </sheetView>
  </sheetViews>
  <sheetFormatPr defaultRowHeight="15"/>
  <cols>
    <col min="1" max="1" width="37.28515625" bestFit="1" customWidth="1"/>
    <col min="2" max="2" width="18" bestFit="1" customWidth="1"/>
    <col min="3" max="3" width="8.140625" bestFit="1" customWidth="1"/>
    <col min="4" max="4" width="12.85546875" bestFit="1" customWidth="1"/>
    <col min="5" max="5" width="12.140625" bestFit="1" customWidth="1"/>
    <col min="6" max="6" width="9.7109375" bestFit="1" customWidth="1"/>
    <col min="7" max="7" width="11.85546875" bestFit="1" customWidth="1"/>
    <col min="8" max="8" width="10.28515625" bestFit="1" customWidth="1"/>
  </cols>
  <sheetData>
    <row r="2" spans="2:9" ht="15.75" thickBot="1"/>
    <row r="3" spans="2:9" ht="16.5" thickTop="1" thickBot="1">
      <c r="B3" s="11" t="s">
        <v>9</v>
      </c>
    </row>
    <row r="4" spans="2:9" ht="15.75" thickTop="1">
      <c r="B4" s="12" t="s">
        <v>0</v>
      </c>
      <c r="C4" s="2" t="s">
        <v>15</v>
      </c>
      <c r="D4" s="2" t="s">
        <v>10</v>
      </c>
      <c r="E4" s="2" t="s">
        <v>13</v>
      </c>
      <c r="F4" s="2" t="s">
        <v>14</v>
      </c>
      <c r="G4" s="2" t="s">
        <v>16</v>
      </c>
      <c r="H4" s="17" t="s">
        <v>18</v>
      </c>
      <c r="I4" s="14" t="s">
        <v>24</v>
      </c>
    </row>
    <row r="5" spans="2:9">
      <c r="B5" s="4" t="s">
        <v>1</v>
      </c>
      <c r="C5" s="5">
        <v>1</v>
      </c>
      <c r="D5" s="5">
        <v>400</v>
      </c>
      <c r="E5" s="6">
        <v>35000</v>
      </c>
      <c r="F5" s="6">
        <v>50000</v>
      </c>
      <c r="G5" s="5">
        <f>C5*D5</f>
        <v>400</v>
      </c>
      <c r="H5" s="13">
        <f>C5*E5</f>
        <v>35000</v>
      </c>
      <c r="I5" s="15">
        <f>C5*(F5-E5)</f>
        <v>15000</v>
      </c>
    </row>
    <row r="6" spans="2:9">
      <c r="B6" s="4" t="s">
        <v>2</v>
      </c>
      <c r="C6" s="5">
        <v>1</v>
      </c>
      <c r="D6" s="5">
        <v>600</v>
      </c>
      <c r="E6" s="6">
        <v>42000</v>
      </c>
      <c r="F6" s="6">
        <v>60000</v>
      </c>
      <c r="G6" s="5">
        <f t="shared" ref="G6:G7" si="0">C6*D6</f>
        <v>600</v>
      </c>
      <c r="H6" s="13">
        <f t="shared" ref="H6:H7" si="1">C6*E6</f>
        <v>42000</v>
      </c>
      <c r="I6" s="15">
        <f t="shared" ref="I6:I7" si="2">C6*(F6-E6)</f>
        <v>18000</v>
      </c>
    </row>
    <row r="7" spans="2:9" ht="15.75" thickBot="1">
      <c r="B7" s="7" t="s">
        <v>3</v>
      </c>
      <c r="C7" s="8">
        <v>1</v>
      </c>
      <c r="D7" s="8">
        <v>800</v>
      </c>
      <c r="E7" s="9">
        <v>52000</v>
      </c>
      <c r="F7" s="9">
        <v>75000</v>
      </c>
      <c r="G7" s="8">
        <f t="shared" si="0"/>
        <v>800</v>
      </c>
      <c r="H7" s="18">
        <f t="shared" si="1"/>
        <v>52000</v>
      </c>
      <c r="I7" s="16">
        <f t="shared" si="2"/>
        <v>23000</v>
      </c>
    </row>
    <row r="8" spans="2:9" ht="16.5" thickTop="1" thickBot="1">
      <c r="F8" t="s">
        <v>23</v>
      </c>
      <c r="G8">
        <f>SUM(G5:G7)</f>
        <v>1800</v>
      </c>
      <c r="H8" s="1">
        <f>SUM(H5:H7)</f>
        <v>129000</v>
      </c>
      <c r="I8" s="1">
        <f>SUM(I5:I7)</f>
        <v>56000</v>
      </c>
    </row>
    <row r="9" spans="2:9" ht="16.5" thickTop="1" thickBot="1">
      <c r="B9" s="11" t="s">
        <v>8</v>
      </c>
    </row>
    <row r="10" spans="2:9" ht="15.75" thickTop="1">
      <c r="B10" s="12" t="s">
        <v>4</v>
      </c>
      <c r="C10" s="2" t="s">
        <v>15</v>
      </c>
      <c r="D10" s="2" t="s">
        <v>12</v>
      </c>
      <c r="E10" s="2" t="s">
        <v>11</v>
      </c>
      <c r="F10" s="10"/>
      <c r="G10" s="2" t="s">
        <v>17</v>
      </c>
      <c r="H10" s="3" t="s">
        <v>18</v>
      </c>
    </row>
    <row r="11" spans="2:9">
      <c r="B11" s="4" t="s">
        <v>5</v>
      </c>
      <c r="C11" s="5">
        <v>1</v>
      </c>
      <c r="D11" s="5">
        <v>5</v>
      </c>
      <c r="E11" s="6">
        <v>1000</v>
      </c>
      <c r="F11" s="5"/>
      <c r="G11" s="5">
        <f>C11*D11</f>
        <v>5</v>
      </c>
      <c r="H11" s="15">
        <f>C11*E11</f>
        <v>1000</v>
      </c>
    </row>
    <row r="12" spans="2:9">
      <c r="B12" s="4" t="s">
        <v>6</v>
      </c>
      <c r="C12" s="5">
        <v>1</v>
      </c>
      <c r="D12" s="5">
        <v>10</v>
      </c>
      <c r="E12" s="6">
        <v>10000</v>
      </c>
      <c r="F12" s="5"/>
      <c r="G12" s="5">
        <f t="shared" ref="G12:G13" si="3">C12*D12</f>
        <v>10</v>
      </c>
      <c r="H12" s="15">
        <f t="shared" ref="H12:H13" si="4">C12*E12</f>
        <v>10000</v>
      </c>
    </row>
    <row r="13" spans="2:9" ht="15.75" thickBot="1">
      <c r="B13" s="7" t="s">
        <v>7</v>
      </c>
      <c r="C13" s="8">
        <v>1</v>
      </c>
      <c r="D13" s="8">
        <v>1</v>
      </c>
      <c r="E13" s="9">
        <v>250</v>
      </c>
      <c r="F13" s="8"/>
      <c r="G13" s="8">
        <f t="shared" si="3"/>
        <v>1</v>
      </c>
      <c r="H13" s="16">
        <f t="shared" si="4"/>
        <v>250</v>
      </c>
    </row>
    <row r="14" spans="2:9" ht="15.75" thickTop="1">
      <c r="F14" t="s">
        <v>23</v>
      </c>
      <c r="G14">
        <f>SUM(G11:G13)</f>
        <v>16</v>
      </c>
      <c r="H14" s="1">
        <f>SUM(H11:H13)</f>
        <v>11250</v>
      </c>
    </row>
    <row r="17" spans="1:2">
      <c r="A17" t="s">
        <v>19</v>
      </c>
    </row>
    <row r="18" spans="1:2">
      <c r="A18" t="s">
        <v>21</v>
      </c>
      <c r="B18">
        <v>100000</v>
      </c>
    </row>
    <row r="19" spans="1:2">
      <c r="A19" t="s">
        <v>20</v>
      </c>
      <c r="B19" s="1">
        <v>1000000</v>
      </c>
    </row>
    <row r="20" spans="1:2">
      <c r="A20" t="s">
        <v>22</v>
      </c>
      <c r="B20">
        <v>120</v>
      </c>
    </row>
    <row r="24" spans="1:2">
      <c r="A24" t="s">
        <v>25</v>
      </c>
      <c r="B24" s="1">
        <f>H8+H14</f>
        <v>140250</v>
      </c>
    </row>
    <row r="25" spans="1:2">
      <c r="A25" t="s">
        <v>26</v>
      </c>
      <c r="B25">
        <f>G14</f>
        <v>16</v>
      </c>
    </row>
    <row r="26" spans="1:2">
      <c r="A26" t="s">
        <v>16</v>
      </c>
      <c r="B26">
        <f>G8</f>
        <v>1800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2009-04-21T03:49:40Z</dcterms:created>
  <dcterms:modified xsi:type="dcterms:W3CDTF">2009-04-21T04:16:46Z</dcterms:modified>
</cp:coreProperties>
</file>