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362cec7e0913ab/Documents/Nhydra/Projects/Harpseals/HSmodel/data/"/>
    </mc:Choice>
  </mc:AlternateContent>
  <xr:revisionPtr revIDLastSave="0" documentId="8_{E17B87F6-ACB5-4E88-AB36-67D2A0384C81}" xr6:coauthVersionLast="47" xr6:coauthVersionMax="47" xr10:uidLastSave="{00000000-0000-0000-0000-000000000000}"/>
  <bookViews>
    <workbookView xWindow="30105" yWindow="1215" windowWidth="27495" windowHeight="14985" xr2:uid="{02D0EB26-67B5-4066-9F3B-1E5E7A3B88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AA56" i="1"/>
  <c r="Z56" i="1"/>
  <c r="AA55" i="1"/>
  <c r="Z55" i="1"/>
  <c r="AA54" i="1"/>
  <c r="Z54" i="1"/>
  <c r="Z53" i="1"/>
  <c r="Z52" i="1"/>
  <c r="Z51" i="1"/>
  <c r="AA50" i="1"/>
  <c r="Z50" i="1"/>
  <c r="Z49" i="1"/>
  <c r="Z48" i="1"/>
  <c r="AA48" i="1" s="1"/>
  <c r="Z47" i="1"/>
  <c r="AA47" i="1" s="1"/>
  <c r="Z46" i="1"/>
  <c r="AA46" i="1" s="1"/>
  <c r="Z45" i="1"/>
  <c r="AA45" i="1" s="1"/>
  <c r="Z44" i="1"/>
  <c r="Z43" i="1"/>
  <c r="Z42" i="1"/>
  <c r="AA42" i="1" s="1"/>
  <c r="Z41" i="1"/>
  <c r="AA41" i="1" s="1"/>
  <c r="Z40" i="1"/>
  <c r="AA39" i="1"/>
  <c r="Z39" i="1"/>
  <c r="Z38" i="1"/>
  <c r="Z37" i="1"/>
  <c r="AA36" i="1"/>
  <c r="Z36" i="1"/>
  <c r="AA35" i="1"/>
  <c r="Z35" i="1"/>
  <c r="Z34" i="1"/>
  <c r="Z33" i="1"/>
  <c r="AA32" i="1"/>
  <c r="Z32" i="1"/>
  <c r="Z31" i="1"/>
  <c r="AA30" i="1"/>
  <c r="Z30" i="1"/>
  <c r="AA29" i="1"/>
  <c r="Z29" i="1"/>
  <c r="AA28" i="1"/>
  <c r="Z28" i="1"/>
  <c r="Z27" i="1"/>
  <c r="Z26" i="1"/>
  <c r="Z25" i="1"/>
  <c r="AA24" i="1"/>
  <c r="Z24" i="1"/>
  <c r="Z23" i="1"/>
  <c r="AB22" i="1"/>
  <c r="AD22" i="1" s="1"/>
  <c r="Z22" i="1"/>
  <c r="AA22" i="1" s="1"/>
  <c r="Z21" i="1"/>
  <c r="Z20" i="1"/>
  <c r="AA20" i="1" s="1"/>
  <c r="Z19" i="1"/>
  <c r="AA19" i="1" s="1"/>
  <c r="Z18" i="1"/>
  <c r="Z17" i="1"/>
  <c r="Z16" i="1"/>
  <c r="Z15" i="1"/>
  <c r="AA15" i="1" s="1"/>
  <c r="Z14" i="1"/>
  <c r="AA14" i="1" s="1"/>
  <c r="Z13" i="1"/>
  <c r="AA13" i="1" s="1"/>
  <c r="Z12" i="1"/>
  <c r="Z11" i="1"/>
  <c r="AA10" i="1"/>
  <c r="Z10" i="1"/>
  <c r="AA9" i="1"/>
  <c r="Z9" i="1"/>
  <c r="Z8" i="1"/>
  <c r="Z7" i="1"/>
  <c r="AA7" i="1" s="1"/>
  <c r="AA6" i="1"/>
  <c r="Z6" i="1"/>
  <c r="Z5" i="1"/>
  <c r="AB13" i="1" s="1"/>
  <c r="AD13" i="1" s="1"/>
  <c r="AA4" i="1"/>
  <c r="Z4" i="1"/>
  <c r="AB39" i="1" s="1"/>
  <c r="AD39" i="1" s="1"/>
  <c r="AA3" i="1"/>
  <c r="Z3" i="1"/>
  <c r="J4" i="1"/>
  <c r="J5" i="1"/>
  <c r="K5" i="1" s="1"/>
  <c r="J6" i="1"/>
  <c r="J7" i="1"/>
  <c r="J8" i="1"/>
  <c r="K8" i="1" s="1"/>
  <c r="J9" i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J19" i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J31" i="1"/>
  <c r="K31" i="1" s="1"/>
  <c r="J32" i="1"/>
  <c r="J33" i="1"/>
  <c r="J34" i="1"/>
  <c r="J35" i="1"/>
  <c r="J36" i="1"/>
  <c r="J37" i="1"/>
  <c r="J38" i="1"/>
  <c r="K38" i="1" s="1"/>
  <c r="J39" i="1"/>
  <c r="J40" i="1"/>
  <c r="K40" i="1" s="1"/>
  <c r="J41" i="1"/>
  <c r="K41" i="1" s="1"/>
  <c r="J42" i="1"/>
  <c r="J43" i="1"/>
  <c r="K43" i="1" s="1"/>
  <c r="J44" i="1"/>
  <c r="J45" i="1"/>
  <c r="J46" i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J3" i="1"/>
  <c r="K18" i="1"/>
  <c r="K19" i="1"/>
  <c r="AD38" i="1" l="1"/>
  <c r="AD44" i="1"/>
  <c r="AD23" i="1"/>
  <c r="AD50" i="1"/>
  <c r="AD10" i="1"/>
  <c r="AD37" i="1"/>
  <c r="AD6" i="1"/>
  <c r="AD16" i="1"/>
  <c r="AD56" i="1"/>
  <c r="AB48" i="1"/>
  <c r="AD48" i="1" s="1"/>
  <c r="AA5" i="1"/>
  <c r="AA31" i="1"/>
  <c r="AA40" i="1"/>
  <c r="AA23" i="1"/>
  <c r="AA49" i="1"/>
  <c r="AB40" i="1"/>
  <c r="AD40" i="1" s="1"/>
  <c r="AB23" i="1"/>
  <c r="AB49" i="1"/>
  <c r="AD49" i="1" s="1"/>
  <c r="AB6" i="1"/>
  <c r="AB32" i="1"/>
  <c r="AD32" i="1" s="1"/>
  <c r="AB15" i="1"/>
  <c r="AD15" i="1" s="1"/>
  <c r="AB41" i="1"/>
  <c r="AD41" i="1" s="1"/>
  <c r="AB50" i="1"/>
  <c r="AA33" i="1"/>
  <c r="AB33" i="1"/>
  <c r="AD33" i="1" s="1"/>
  <c r="AA16" i="1"/>
  <c r="AB42" i="1"/>
  <c r="AD42" i="1" s="1"/>
  <c r="AA25" i="1"/>
  <c r="AA51" i="1"/>
  <c r="AB51" i="1"/>
  <c r="AD51" i="1" s="1"/>
  <c r="AB7" i="1"/>
  <c r="AD7" i="1" s="1"/>
  <c r="AB34" i="1"/>
  <c r="AD34" i="1" s="1"/>
  <c r="AA17" i="1"/>
  <c r="AA43" i="1"/>
  <c r="AB5" i="1"/>
  <c r="AD5" i="1" s="1"/>
  <c r="AB43" i="1"/>
  <c r="AD43" i="1" s="1"/>
  <c r="AA26" i="1"/>
  <c r="AB31" i="1"/>
  <c r="AD31" i="1" s="1"/>
  <c r="AB8" i="1"/>
  <c r="AD8" i="1" s="1"/>
  <c r="AC17" i="1"/>
  <c r="AA52" i="1"/>
  <c r="AB26" i="1"/>
  <c r="AD26" i="1" s="1"/>
  <c r="AB52" i="1"/>
  <c r="AD52" i="1" s="1"/>
  <c r="AA8" i="1"/>
  <c r="AC48" i="1" s="1"/>
  <c r="AE48" i="1" s="1"/>
  <c r="AB9" i="1"/>
  <c r="AD9" i="1" s="1"/>
  <c r="AB35" i="1"/>
  <c r="AD35" i="1" s="1"/>
  <c r="AA18" i="1"/>
  <c r="AA44" i="1"/>
  <c r="AB24" i="1"/>
  <c r="AD24" i="1" s="1"/>
  <c r="AA34" i="1"/>
  <c r="AB44" i="1"/>
  <c r="AA27" i="1"/>
  <c r="AA53" i="1"/>
  <c r="AB25" i="1"/>
  <c r="AD25" i="1" s="1"/>
  <c r="AB18" i="1"/>
  <c r="AD18" i="1" s="1"/>
  <c r="AB27" i="1"/>
  <c r="AD27" i="1" s="1"/>
  <c r="AB53" i="1"/>
  <c r="AD53" i="1" s="1"/>
  <c r="AB14" i="1"/>
  <c r="AD14" i="1" s="1"/>
  <c r="AB10" i="1"/>
  <c r="AB36" i="1"/>
  <c r="AD36" i="1" s="1"/>
  <c r="AB16" i="1"/>
  <c r="AB17" i="1"/>
  <c r="AD17" i="1" s="1"/>
  <c r="AB19" i="1"/>
  <c r="AD19" i="1" s="1"/>
  <c r="AB45" i="1"/>
  <c r="AD45" i="1" s="1"/>
  <c r="AB28" i="1"/>
  <c r="AD28" i="1" s="1"/>
  <c r="AB54" i="1"/>
  <c r="AD54" i="1" s="1"/>
  <c r="AA11" i="1"/>
  <c r="AC36" i="1" s="1"/>
  <c r="AE36" i="1" s="1"/>
  <c r="AA37" i="1"/>
  <c r="AB37" i="1"/>
  <c r="AB11" i="1"/>
  <c r="AD11" i="1" s="1"/>
  <c r="AB20" i="1"/>
  <c r="AD20" i="1" s="1"/>
  <c r="AB46" i="1"/>
  <c r="AD46" i="1" s="1"/>
  <c r="AB29" i="1"/>
  <c r="AD29" i="1" s="1"/>
  <c r="AB55" i="1"/>
  <c r="AD55" i="1" s="1"/>
  <c r="AA38" i="1"/>
  <c r="AC55" i="1"/>
  <c r="AE55" i="1" s="1"/>
  <c r="AB38" i="1"/>
  <c r="AB3" i="1"/>
  <c r="AD3" i="1" s="1"/>
  <c r="AA12" i="1"/>
  <c r="AB12" i="1"/>
  <c r="AD12" i="1" s="1"/>
  <c r="AA21" i="1"/>
  <c r="AB21" i="1"/>
  <c r="AD21" i="1" s="1"/>
  <c r="AB47" i="1"/>
  <c r="AD47" i="1" s="1"/>
  <c r="AB4" i="1"/>
  <c r="AD4" i="1" s="1"/>
  <c r="AB30" i="1"/>
  <c r="AD30" i="1" s="1"/>
  <c r="AB56" i="1"/>
  <c r="L50" i="1"/>
  <c r="N50" i="1" s="1"/>
  <c r="L53" i="1"/>
  <c r="N53" i="1" s="1"/>
  <c r="L27" i="1"/>
  <c r="N27" i="1" s="1"/>
  <c r="K46" i="1"/>
  <c r="K45" i="1"/>
  <c r="K44" i="1"/>
  <c r="L52" i="1"/>
  <c r="N52" i="1" s="1"/>
  <c r="L26" i="1"/>
  <c r="N26" i="1" s="1"/>
  <c r="K42" i="1"/>
  <c r="L51" i="1"/>
  <c r="N51" i="1" s="1"/>
  <c r="L25" i="1"/>
  <c r="N25" i="1" s="1"/>
  <c r="K39" i="1"/>
  <c r="L29" i="1"/>
  <c r="N29" i="1" s="1"/>
  <c r="L49" i="1"/>
  <c r="N49" i="1" s="1"/>
  <c r="L23" i="1"/>
  <c r="N23" i="1" s="1"/>
  <c r="L47" i="1"/>
  <c r="N47" i="1" s="1"/>
  <c r="L21" i="1"/>
  <c r="N21" i="1" s="1"/>
  <c r="K33" i="1"/>
  <c r="K32" i="1"/>
  <c r="L46" i="1"/>
  <c r="N46" i="1" s="1"/>
  <c r="L20" i="1"/>
  <c r="N20" i="1" s="1"/>
  <c r="L45" i="1"/>
  <c r="N45" i="1" s="1"/>
  <c r="L19" i="1"/>
  <c r="N19" i="1" s="1"/>
  <c r="L48" i="1"/>
  <c r="N48" i="1" s="1"/>
  <c r="K34" i="1"/>
  <c r="L41" i="1"/>
  <c r="N41" i="1" s="1"/>
  <c r="L44" i="1"/>
  <c r="N44" i="1" s="1"/>
  <c r="K30" i="1"/>
  <c r="L14" i="1"/>
  <c r="L39" i="1"/>
  <c r="N39" i="1" s="1"/>
  <c r="L13" i="1"/>
  <c r="N13" i="1" s="1"/>
  <c r="K37" i="1"/>
  <c r="L18" i="1"/>
  <c r="N18" i="1" s="1"/>
  <c r="L43" i="1"/>
  <c r="N43" i="1" s="1"/>
  <c r="L40" i="1"/>
  <c r="N40" i="1" s="1"/>
  <c r="L22" i="1"/>
  <c r="N22" i="1" s="1"/>
  <c r="L42" i="1"/>
  <c r="N42" i="1" s="1"/>
  <c r="L38" i="1"/>
  <c r="N38" i="1" s="1"/>
  <c r="L12" i="1"/>
  <c r="N12" i="1" s="1"/>
  <c r="N14" i="1"/>
  <c r="L55" i="1"/>
  <c r="N55" i="1" s="1"/>
  <c r="L17" i="1"/>
  <c r="N17" i="1" s="1"/>
  <c r="L37" i="1"/>
  <c r="N37" i="1" s="1"/>
  <c r="L11" i="1"/>
  <c r="N11" i="1" s="1"/>
  <c r="K35" i="1"/>
  <c r="L16" i="1"/>
  <c r="N16" i="1" s="1"/>
  <c r="L15" i="1"/>
  <c r="N15" i="1" s="1"/>
  <c r="L36" i="1"/>
  <c r="N36" i="1" s="1"/>
  <c r="L10" i="1"/>
  <c r="N10" i="1" s="1"/>
  <c r="L24" i="1"/>
  <c r="N24" i="1" s="1"/>
  <c r="K36" i="1"/>
  <c r="L35" i="1"/>
  <c r="N35" i="1" s="1"/>
  <c r="L9" i="1"/>
  <c r="N9" i="1" s="1"/>
  <c r="K9" i="1"/>
  <c r="L34" i="1"/>
  <c r="N34" i="1" s="1"/>
  <c r="L8" i="1"/>
  <c r="N8" i="1" s="1"/>
  <c r="K7" i="1"/>
  <c r="K6" i="1"/>
  <c r="L33" i="1"/>
  <c r="N33" i="1" s="1"/>
  <c r="L7" i="1"/>
  <c r="N7" i="1" s="1"/>
  <c r="K56" i="1"/>
  <c r="K4" i="1"/>
  <c r="L6" i="1"/>
  <c r="N6" i="1" s="1"/>
  <c r="L31" i="1"/>
  <c r="N31" i="1" s="1"/>
  <c r="L5" i="1"/>
  <c r="N5" i="1" s="1"/>
  <c r="L32" i="1"/>
  <c r="N32" i="1" s="1"/>
  <c r="N3" i="1"/>
  <c r="L56" i="1"/>
  <c r="N56" i="1" s="1"/>
  <c r="L30" i="1"/>
  <c r="N30" i="1" s="1"/>
  <c r="L4" i="1"/>
  <c r="N4" i="1" s="1"/>
  <c r="L54" i="1"/>
  <c r="N54" i="1" s="1"/>
  <c r="L28" i="1"/>
  <c r="N28" i="1" s="1"/>
  <c r="K3" i="1"/>
  <c r="AC34" i="1" l="1"/>
  <c r="AC8" i="1"/>
  <c r="AC50" i="1"/>
  <c r="AE50" i="1" s="1"/>
  <c r="AC37" i="1"/>
  <c r="AE37" i="1" s="1"/>
  <c r="AC41" i="1"/>
  <c r="AE41" i="1" s="1"/>
  <c r="AE17" i="1"/>
  <c r="AC32" i="1"/>
  <c r="AE32" i="1" s="1"/>
  <c r="AE11" i="1"/>
  <c r="AC49" i="1"/>
  <c r="AC30" i="1"/>
  <c r="AE30" i="1" s="1"/>
  <c r="AC42" i="1"/>
  <c r="AE42" i="1" s="1"/>
  <c r="AC20" i="1"/>
  <c r="AE20" i="1" s="1"/>
  <c r="AC25" i="1"/>
  <c r="AE25" i="1" s="1"/>
  <c r="AE34" i="1"/>
  <c r="AE49" i="1"/>
  <c r="AC39" i="1"/>
  <c r="AE39" i="1" s="1"/>
  <c r="AC13" i="1"/>
  <c r="AE13" i="1" s="1"/>
  <c r="AC21" i="1"/>
  <c r="AE44" i="1"/>
  <c r="AC40" i="1"/>
  <c r="AC10" i="1"/>
  <c r="AE10" i="1" s="1"/>
  <c r="AC27" i="1"/>
  <c r="AC35" i="1"/>
  <c r="AE35" i="1" s="1"/>
  <c r="AE23" i="1"/>
  <c r="AE40" i="1"/>
  <c r="AC46" i="1"/>
  <c r="AE46" i="1" s="1"/>
  <c r="AE16" i="1"/>
  <c r="AC38" i="1"/>
  <c r="AE38" i="1" s="1"/>
  <c r="AC9" i="1"/>
  <c r="AE9" i="1" s="1"/>
  <c r="AC51" i="1"/>
  <c r="AE51" i="1" s="1"/>
  <c r="AC33" i="1"/>
  <c r="AE33" i="1" s="1"/>
  <c r="AE27" i="1"/>
  <c r="AE21" i="1"/>
  <c r="AE31" i="1"/>
  <c r="AE52" i="1"/>
  <c r="AC18" i="1"/>
  <c r="AE18" i="1" s="1"/>
  <c r="AC56" i="1"/>
  <c r="AE56" i="1" s="1"/>
  <c r="AC12" i="1"/>
  <c r="AE12" i="1" s="1"/>
  <c r="AC5" i="1"/>
  <c r="AE5" i="1" s="1"/>
  <c r="AC3" i="1"/>
  <c r="AE3" i="1" s="1"/>
  <c r="AC45" i="1"/>
  <c r="AE45" i="1" s="1"/>
  <c r="AC19" i="1"/>
  <c r="AE19" i="1" s="1"/>
  <c r="AC24" i="1"/>
  <c r="AE24" i="1" s="1"/>
  <c r="AC7" i="1"/>
  <c r="AE7" i="1" s="1"/>
  <c r="AC15" i="1"/>
  <c r="AE15" i="1" s="1"/>
  <c r="AC6" i="1"/>
  <c r="AE6" i="1" s="1"/>
  <c r="AC23" i="1"/>
  <c r="AC14" i="1"/>
  <c r="AE14" i="1" s="1"/>
  <c r="AC31" i="1"/>
  <c r="AC22" i="1"/>
  <c r="AE22" i="1" s="1"/>
  <c r="AC11" i="1"/>
  <c r="AE8" i="1"/>
  <c r="AC47" i="1"/>
  <c r="AE47" i="1" s="1"/>
  <c r="AC52" i="1"/>
  <c r="AC16" i="1"/>
  <c r="AC28" i="1"/>
  <c r="AE28" i="1" s="1"/>
  <c r="AC44" i="1"/>
  <c r="AC26" i="1"/>
  <c r="AE26" i="1" s="1"/>
  <c r="AC54" i="1"/>
  <c r="AE54" i="1" s="1"/>
  <c r="AC4" i="1"/>
  <c r="AE4" i="1" s="1"/>
  <c r="AC43" i="1"/>
  <c r="AE43" i="1" s="1"/>
  <c r="AC53" i="1"/>
  <c r="AE53" i="1" s="1"/>
  <c r="AC29" i="1"/>
  <c r="AE29" i="1" s="1"/>
  <c r="M28" i="1"/>
  <c r="O28" i="1" s="1"/>
  <c r="M54" i="1"/>
  <c r="O54" i="1" s="1"/>
  <c r="M29" i="1"/>
  <c r="O29" i="1" s="1"/>
  <c r="M55" i="1"/>
  <c r="O55" i="1" s="1"/>
  <c r="M5" i="1"/>
  <c r="O5" i="1" s="1"/>
  <c r="M6" i="1"/>
  <c r="O6" i="1" s="1"/>
  <c r="M4" i="1"/>
  <c r="O4" i="1" s="1"/>
  <c r="M30" i="1"/>
  <c r="O30" i="1" s="1"/>
  <c r="M56" i="1"/>
  <c r="O56" i="1" s="1"/>
  <c r="M3" i="1"/>
  <c r="O3" i="1" s="1"/>
  <c r="M31" i="1"/>
  <c r="O31" i="1" s="1"/>
  <c r="M32" i="1"/>
  <c r="O32" i="1" s="1"/>
  <c r="M7" i="1"/>
  <c r="O7" i="1" s="1"/>
  <c r="M33" i="1"/>
  <c r="O33" i="1" s="1"/>
  <c r="M8" i="1"/>
  <c r="O8" i="1" s="1"/>
  <c r="M34" i="1"/>
  <c r="O34" i="1" s="1"/>
  <c r="M9" i="1"/>
  <c r="O9" i="1" s="1"/>
  <c r="M35" i="1"/>
  <c r="O35" i="1" s="1"/>
  <c r="M47" i="1"/>
  <c r="O47" i="1" s="1"/>
  <c r="M24" i="1"/>
  <c r="O24" i="1" s="1"/>
  <c r="M10" i="1"/>
  <c r="O10" i="1" s="1"/>
  <c r="M36" i="1"/>
  <c r="O36" i="1" s="1"/>
  <c r="M37" i="1"/>
  <c r="O37" i="1" s="1"/>
  <c r="M40" i="1"/>
  <c r="O40" i="1" s="1"/>
  <c r="M18" i="1"/>
  <c r="O18" i="1" s="1"/>
  <c r="M11" i="1"/>
  <c r="O11" i="1" s="1"/>
  <c r="M14" i="1"/>
  <c r="O14" i="1" s="1"/>
  <c r="M41" i="1"/>
  <c r="O41" i="1" s="1"/>
  <c r="M19" i="1"/>
  <c r="O19" i="1" s="1"/>
  <c r="M12" i="1"/>
  <c r="O12" i="1" s="1"/>
  <c r="M38" i="1"/>
  <c r="O38" i="1" s="1"/>
  <c r="M39" i="1"/>
  <c r="O39" i="1" s="1"/>
  <c r="M21" i="1"/>
  <c r="O21" i="1" s="1"/>
  <c r="M48" i="1"/>
  <c r="O48" i="1" s="1"/>
  <c r="M13" i="1"/>
  <c r="O13" i="1" s="1"/>
  <c r="M15" i="1"/>
  <c r="O15" i="1" s="1"/>
  <c r="M50" i="1"/>
  <c r="O50" i="1" s="1"/>
  <c r="M16" i="1"/>
  <c r="O16" i="1" s="1"/>
  <c r="M42" i="1"/>
  <c r="O42" i="1" s="1"/>
  <c r="M44" i="1"/>
  <c r="O44" i="1" s="1"/>
  <c r="M45" i="1"/>
  <c r="O45" i="1" s="1"/>
  <c r="M17" i="1"/>
  <c r="O17" i="1" s="1"/>
  <c r="M43" i="1"/>
  <c r="O43" i="1" s="1"/>
  <c r="M22" i="1"/>
  <c r="O22" i="1" s="1"/>
  <c r="M20" i="1"/>
  <c r="O20" i="1" s="1"/>
  <c r="M46" i="1"/>
  <c r="O46" i="1" s="1"/>
  <c r="M23" i="1"/>
  <c r="O23" i="1" s="1"/>
  <c r="M49" i="1"/>
  <c r="O49" i="1" s="1"/>
  <c r="M25" i="1"/>
  <c r="O25" i="1" s="1"/>
  <c r="M51" i="1"/>
  <c r="O51" i="1" s="1"/>
  <c r="M27" i="1"/>
  <c r="O27" i="1" s="1"/>
  <c r="M53" i="1"/>
  <c r="O53" i="1" s="1"/>
  <c r="M26" i="1"/>
  <c r="O26" i="1" s="1"/>
  <c r="M52" i="1"/>
  <c r="O52" i="1" s="1"/>
</calcChain>
</file>

<file path=xl/sharedStrings.xml><?xml version="1.0" encoding="utf-8"?>
<sst xmlns="http://schemas.openxmlformats.org/spreadsheetml/2006/main" count="144" uniqueCount="129">
  <si>
    <t>Week</t>
  </si>
  <si>
    <t>Status</t>
  </si>
  <si>
    <t>Interpolated (%)</t>
  </si>
  <si>
    <t>CT</t>
  </si>
  <si>
    <t>No Data</t>
  </si>
  <si>
    <t>Old Ice</t>
  </si>
  <si>
    <t>First-Year Ice</t>
  </si>
  <si>
    <t>Young Ice</t>
  </si>
  <si>
    <t>New Ice</t>
  </si>
  <si>
    <t>1969 0226</t>
  </si>
  <si>
    <t>1970 0226</t>
  </si>
  <si>
    <t>1971 0226</t>
  </si>
  <si>
    <t>1972 0226</t>
  </si>
  <si>
    <t>1973 0226</t>
  </si>
  <si>
    <t>1974 0226</t>
  </si>
  <si>
    <t>1975 0226</t>
  </si>
  <si>
    <t>1976 0226</t>
  </si>
  <si>
    <t>1977 0226</t>
  </si>
  <si>
    <t>1978 0226</t>
  </si>
  <si>
    <t>1979 0226</t>
  </si>
  <si>
    <t>1980 0226</t>
  </si>
  <si>
    <t>1981 0226</t>
  </si>
  <si>
    <t>1982 0226</t>
  </si>
  <si>
    <t>1983 0226</t>
  </si>
  <si>
    <t>1984 0226</t>
  </si>
  <si>
    <t>1985 0226</t>
  </si>
  <si>
    <t>1986 0226</t>
  </si>
  <si>
    <t>1987 0226</t>
  </si>
  <si>
    <t>1988 0226</t>
  </si>
  <si>
    <t>1989 0226</t>
  </si>
  <si>
    <t>1990 0226</t>
  </si>
  <si>
    <t>1991 0226</t>
  </si>
  <si>
    <t>1992 0226</t>
  </si>
  <si>
    <t>1993 0226</t>
  </si>
  <si>
    <t>1994 0226</t>
  </si>
  <si>
    <t>1995 0226</t>
  </si>
  <si>
    <t>1996 0226</t>
  </si>
  <si>
    <t>1997 0226</t>
  </si>
  <si>
    <t>1998 0226</t>
  </si>
  <si>
    <t>1999 0226</t>
  </si>
  <si>
    <t>2000 0226</t>
  </si>
  <si>
    <t>2001 0226</t>
  </si>
  <si>
    <t>2002 0226</t>
  </si>
  <si>
    <t>2003 0226</t>
  </si>
  <si>
    <t>2004 0226</t>
  </si>
  <si>
    <t>2005 0226</t>
  </si>
  <si>
    <t>2006 0226</t>
  </si>
  <si>
    <t>2007 0226</t>
  </si>
  <si>
    <t>2008 0226</t>
  </si>
  <si>
    <t>2009 0226</t>
  </si>
  <si>
    <t>2010 0226</t>
  </si>
  <si>
    <t>2011 0226</t>
  </si>
  <si>
    <t>2012 0226</t>
  </si>
  <si>
    <t>2013 0226</t>
  </si>
  <si>
    <t>2014 0226</t>
  </si>
  <si>
    <t>2015 0226</t>
  </si>
  <si>
    <t>2016 0226</t>
  </si>
  <si>
    <t>2017 0226</t>
  </si>
  <si>
    <t>2018 0226</t>
  </si>
  <si>
    <t>2019 0226</t>
  </si>
  <si>
    <t>2020 0226</t>
  </si>
  <si>
    <t>2021 0226</t>
  </si>
  <si>
    <t>2022 0226</t>
  </si>
  <si>
    <t>Gulf</t>
  </si>
  <si>
    <t>Total</t>
  </si>
  <si>
    <t>Anom_tot</t>
  </si>
  <si>
    <t>Anom_noNew</t>
  </si>
  <si>
    <t>Avg_tot</t>
  </si>
  <si>
    <t>NoNew</t>
  </si>
  <si>
    <t>Avg_NoNew</t>
  </si>
  <si>
    <t>1969 0305</t>
  </si>
  <si>
    <t>1970 0305</t>
  </si>
  <si>
    <t>1971 0305</t>
  </si>
  <si>
    <t>1972 0305</t>
  </si>
  <si>
    <t>1973 0305</t>
  </si>
  <si>
    <t>1974 0305</t>
  </si>
  <si>
    <t>1975 0305</t>
  </si>
  <si>
    <t>1976 0305</t>
  </si>
  <si>
    <t>1977 0305</t>
  </si>
  <si>
    <t>1978 0305</t>
  </si>
  <si>
    <t>1979 0305</t>
  </si>
  <si>
    <t>1980 0305</t>
  </si>
  <si>
    <t>1981 0305</t>
  </si>
  <si>
    <t>1982 0305</t>
  </si>
  <si>
    <t>1983 0305</t>
  </si>
  <si>
    <t>1984 0305</t>
  </si>
  <si>
    <t>1985 0305</t>
  </si>
  <si>
    <t>1986 0305</t>
  </si>
  <si>
    <t>1987 0305</t>
  </si>
  <si>
    <t>1988 0305</t>
  </si>
  <si>
    <t>1989 0305</t>
  </si>
  <si>
    <t>1990 0305</t>
  </si>
  <si>
    <t>1991 0305</t>
  </si>
  <si>
    <t>1992 0305</t>
  </si>
  <si>
    <t>1993 0305</t>
  </si>
  <si>
    <t>1994 0305</t>
  </si>
  <si>
    <t>1995 0305</t>
  </si>
  <si>
    <t>1996 0305</t>
  </si>
  <si>
    <t>1997 0305</t>
  </si>
  <si>
    <t>1998 0305</t>
  </si>
  <si>
    <t>1999 0305</t>
  </si>
  <si>
    <t>2000 0305</t>
  </si>
  <si>
    <t>2001 0305</t>
  </si>
  <si>
    <t>2002 0305</t>
  </si>
  <si>
    <t>2003 0305</t>
  </si>
  <si>
    <t>2004 0305</t>
  </si>
  <si>
    <t>2005 0305</t>
  </si>
  <si>
    <t>2006 0305</t>
  </si>
  <si>
    <t>2007 0305</t>
  </si>
  <si>
    <t>2008 0305</t>
  </si>
  <si>
    <t>2009 0305</t>
  </si>
  <si>
    <t>2010 0305</t>
  </si>
  <si>
    <t>2011 0305</t>
  </si>
  <si>
    <t>2012 0305</t>
  </si>
  <si>
    <t>2013 0305</t>
  </si>
  <si>
    <t>2014 0305</t>
  </si>
  <si>
    <t>2015 0305</t>
  </si>
  <si>
    <t>2016 0305</t>
  </si>
  <si>
    <t>2017 0305</t>
  </si>
  <si>
    <t>2018 0305</t>
  </si>
  <si>
    <t>2019 0305</t>
  </si>
  <si>
    <t>2020 0305</t>
  </si>
  <si>
    <t>2021 0305</t>
  </si>
  <si>
    <t>2022 0305</t>
  </si>
  <si>
    <t>Front</t>
  </si>
  <si>
    <t>Week of Feb 26</t>
  </si>
  <si>
    <t>Week of March 5</t>
  </si>
  <si>
    <t>(southern Labrador Sea)</t>
  </si>
  <si>
    <t>(Gulf of St Lawrence)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</si>
</sst>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Anom_tot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Sheet1!$A$3:$A$56</c:f>
              <c:strCache>
                <c:ptCount val="54"/>
                <c:pt idx="0">
                  <c:v>1969 0226</c:v>
                </c:pt>
                <c:pt idx="1">
                  <c:v>1970 0226</c:v>
                </c:pt>
                <c:pt idx="2">
                  <c:v>1971 0226</c:v>
                </c:pt>
                <c:pt idx="3">
                  <c:v>1972 0226</c:v>
                </c:pt>
                <c:pt idx="4">
                  <c:v>1973 0226</c:v>
                </c:pt>
                <c:pt idx="5">
                  <c:v>1974 0226</c:v>
                </c:pt>
                <c:pt idx="6">
                  <c:v>1975 0226</c:v>
                </c:pt>
                <c:pt idx="7">
                  <c:v>1976 0226</c:v>
                </c:pt>
                <c:pt idx="8">
                  <c:v>1977 0226</c:v>
                </c:pt>
                <c:pt idx="9">
                  <c:v>1978 0226</c:v>
                </c:pt>
                <c:pt idx="10">
                  <c:v>1979 0226</c:v>
                </c:pt>
                <c:pt idx="11">
                  <c:v>1980 0226</c:v>
                </c:pt>
                <c:pt idx="12">
                  <c:v>1981 0226</c:v>
                </c:pt>
                <c:pt idx="13">
                  <c:v>1982 0226</c:v>
                </c:pt>
                <c:pt idx="14">
                  <c:v>1983 0226</c:v>
                </c:pt>
                <c:pt idx="15">
                  <c:v>1984 0226</c:v>
                </c:pt>
                <c:pt idx="16">
                  <c:v>1985 0226</c:v>
                </c:pt>
                <c:pt idx="17">
                  <c:v>1986 0226</c:v>
                </c:pt>
                <c:pt idx="18">
                  <c:v>1987 0226</c:v>
                </c:pt>
                <c:pt idx="19">
                  <c:v>1988 0226</c:v>
                </c:pt>
                <c:pt idx="20">
                  <c:v>1989 0226</c:v>
                </c:pt>
                <c:pt idx="21">
                  <c:v>1990 0226</c:v>
                </c:pt>
                <c:pt idx="22">
                  <c:v>1991 0226</c:v>
                </c:pt>
                <c:pt idx="23">
                  <c:v>1992 0226</c:v>
                </c:pt>
                <c:pt idx="24">
                  <c:v>1993 0226</c:v>
                </c:pt>
                <c:pt idx="25">
                  <c:v>1994 0226</c:v>
                </c:pt>
                <c:pt idx="26">
                  <c:v>1995 0226</c:v>
                </c:pt>
                <c:pt idx="27">
                  <c:v>1996 0226</c:v>
                </c:pt>
                <c:pt idx="28">
                  <c:v>1997 0226</c:v>
                </c:pt>
                <c:pt idx="29">
                  <c:v>1998 0226</c:v>
                </c:pt>
                <c:pt idx="30">
                  <c:v>1999 0226</c:v>
                </c:pt>
                <c:pt idx="31">
                  <c:v>2000 0226</c:v>
                </c:pt>
                <c:pt idx="32">
                  <c:v>2001 0226</c:v>
                </c:pt>
                <c:pt idx="33">
                  <c:v>2002 0226</c:v>
                </c:pt>
                <c:pt idx="34">
                  <c:v>2003 0226</c:v>
                </c:pt>
                <c:pt idx="35">
                  <c:v>2004 0226</c:v>
                </c:pt>
                <c:pt idx="36">
                  <c:v>2005 0226</c:v>
                </c:pt>
                <c:pt idx="37">
                  <c:v>2006 0226</c:v>
                </c:pt>
                <c:pt idx="38">
                  <c:v>2007 0226</c:v>
                </c:pt>
                <c:pt idx="39">
                  <c:v>2008 0226</c:v>
                </c:pt>
                <c:pt idx="40">
                  <c:v>2009 0226</c:v>
                </c:pt>
                <c:pt idx="41">
                  <c:v>2010 0226</c:v>
                </c:pt>
                <c:pt idx="42">
                  <c:v>2011 0226</c:v>
                </c:pt>
                <c:pt idx="43">
                  <c:v>2012 0226</c:v>
                </c:pt>
                <c:pt idx="44">
                  <c:v>2013 0226</c:v>
                </c:pt>
                <c:pt idx="45">
                  <c:v>2014 0226</c:v>
                </c:pt>
                <c:pt idx="46">
                  <c:v>2015 0226</c:v>
                </c:pt>
                <c:pt idx="47">
                  <c:v>2016 0226</c:v>
                </c:pt>
                <c:pt idx="48">
                  <c:v>2017 0226</c:v>
                </c:pt>
                <c:pt idx="49">
                  <c:v>2018 0226</c:v>
                </c:pt>
                <c:pt idx="50">
                  <c:v>2019 0226</c:v>
                </c:pt>
                <c:pt idx="51">
                  <c:v>2020 0226</c:v>
                </c:pt>
                <c:pt idx="52">
                  <c:v>2021 0226</c:v>
                </c:pt>
                <c:pt idx="53">
                  <c:v>2022 0226</c:v>
                </c:pt>
              </c:strCache>
            </c:strRef>
          </c:cat>
          <c:val>
            <c:numRef>
              <c:f>Sheet1!$N$3:$N$56</c:f>
              <c:numCache>
                <c:formatCode>General</c:formatCode>
                <c:ptCount val="54"/>
                <c:pt idx="0">
                  <c:v>-0.66259949440796428</c:v>
                </c:pt>
                <c:pt idx="1">
                  <c:v>-0.10730917031251221</c:v>
                </c:pt>
                <c:pt idx="2">
                  <c:v>7.747454430191543E-2</c:v>
                </c:pt>
                <c:pt idx="3">
                  <c:v>0.22187350807303696</c:v>
                </c:pt>
                <c:pt idx="4">
                  <c:v>4.3898850286841505E-2</c:v>
                </c:pt>
                <c:pt idx="5">
                  <c:v>0.20825539441657362</c:v>
                </c:pt>
                <c:pt idx="6">
                  <c:v>7.6300568986702802E-2</c:v>
                </c:pt>
                <c:pt idx="7">
                  <c:v>1.3140697028277217E-2</c:v>
                </c:pt>
                <c:pt idx="8">
                  <c:v>0.10189323085833256</c:v>
                </c:pt>
                <c:pt idx="9">
                  <c:v>-0.18666990162086844</c:v>
                </c:pt>
                <c:pt idx="10">
                  <c:v>0.12584232728866493</c:v>
                </c:pt>
                <c:pt idx="11">
                  <c:v>-8.1481713377839993E-2</c:v>
                </c:pt>
                <c:pt idx="12">
                  <c:v>-0.51068708861948331</c:v>
                </c:pt>
                <c:pt idx="13">
                  <c:v>-0.19887924489907718</c:v>
                </c:pt>
                <c:pt idx="14">
                  <c:v>-0.32026829249203653</c:v>
                </c:pt>
                <c:pt idx="15">
                  <c:v>-0.13501498775152412</c:v>
                </c:pt>
                <c:pt idx="16">
                  <c:v>2.6524015621698222E-2</c:v>
                </c:pt>
                <c:pt idx="17">
                  <c:v>9.3675403651845943E-2</c:v>
                </c:pt>
                <c:pt idx="18">
                  <c:v>-5.4245486064913084E-2</c:v>
                </c:pt>
                <c:pt idx="19">
                  <c:v>2.8871966252123099E-2</c:v>
                </c:pt>
                <c:pt idx="20">
                  <c:v>0.18782822393187826</c:v>
                </c:pt>
                <c:pt idx="21">
                  <c:v>0.22445625376650413</c:v>
                </c:pt>
                <c:pt idx="22">
                  <c:v>0.1796103967253915</c:v>
                </c:pt>
                <c:pt idx="23">
                  <c:v>0.20050715733617178</c:v>
                </c:pt>
                <c:pt idx="24">
                  <c:v>0.27587637257280612</c:v>
                </c:pt>
                <c:pt idx="25">
                  <c:v>0.13993003107121341</c:v>
                </c:pt>
                <c:pt idx="26">
                  <c:v>0.14697388296248778</c:v>
                </c:pt>
                <c:pt idx="27">
                  <c:v>-0.38577611508088683</c:v>
                </c:pt>
                <c:pt idx="28">
                  <c:v>2.8637171189080518E-2</c:v>
                </c:pt>
                <c:pt idx="29">
                  <c:v>-0.26016075635316305</c:v>
                </c:pt>
                <c:pt idx="30">
                  <c:v>-0.16107723974923879</c:v>
                </c:pt>
                <c:pt idx="31">
                  <c:v>-0.25288210939884637</c:v>
                </c:pt>
                <c:pt idx="32">
                  <c:v>-9.5099827034303572E-2</c:v>
                </c:pt>
                <c:pt idx="33">
                  <c:v>-7.3498681234395818E-2</c:v>
                </c:pt>
                <c:pt idx="34">
                  <c:v>9.4614583904016003E-2</c:v>
                </c:pt>
                <c:pt idx="35">
                  <c:v>-6.011536264097482E-2</c:v>
                </c:pt>
                <c:pt idx="36">
                  <c:v>-0.12679716054503751</c:v>
                </c:pt>
                <c:pt idx="37">
                  <c:v>-0.31111128503337998</c:v>
                </c:pt>
                <c:pt idx="38">
                  <c:v>-0.60483990889951544</c:v>
                </c:pt>
                <c:pt idx="39">
                  <c:v>-0.10096970361036531</c:v>
                </c:pt>
                <c:pt idx="40">
                  <c:v>1.5019057532617067E-2</c:v>
                </c:pt>
                <c:pt idx="41">
                  <c:v>-0.9523366022023777</c:v>
                </c:pt>
                <c:pt idx="42">
                  <c:v>-0.51820053063684246</c:v>
                </c:pt>
                <c:pt idx="43">
                  <c:v>-0.645694249868906</c:v>
                </c:pt>
                <c:pt idx="44">
                  <c:v>-0.31838993198769666</c:v>
                </c:pt>
                <c:pt idx="45">
                  <c:v>6.0569299762857048E-2</c:v>
                </c:pt>
                <c:pt idx="46">
                  <c:v>1.6897418036956786E-2</c:v>
                </c:pt>
                <c:pt idx="47">
                  <c:v>-0.70251465512518496</c:v>
                </c:pt>
                <c:pt idx="48">
                  <c:v>-0.69382723779261324</c:v>
                </c:pt>
                <c:pt idx="49">
                  <c:v>-3.1470364949792967E-2</c:v>
                </c:pt>
                <c:pt idx="50">
                  <c:v>0.12020724577564564</c:v>
                </c:pt>
                <c:pt idx="51">
                  <c:v>-0.14910269153407274</c:v>
                </c:pt>
                <c:pt idx="52">
                  <c:v>-0.77506632960530952</c:v>
                </c:pt>
                <c:pt idx="53">
                  <c:v>-0.21461051412292292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5-47E3-8E7B-7875D8E0CA2D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Anom_noNew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Sheet1!$O$3:$O$56</c:f>
              <c:numCache>
                <c:formatCode>General</c:formatCode>
                <c:ptCount val="54"/>
                <c:pt idx="0">
                  <c:v>-0.74373707193748562</c:v>
                </c:pt>
                <c:pt idx="1">
                  <c:v>-0.16053780740059753</c:v>
                </c:pt>
                <c:pt idx="2">
                  <c:v>0.11066421512296039</c:v>
                </c:pt>
                <c:pt idx="3">
                  <c:v>0.16697310962997014</c:v>
                </c:pt>
                <c:pt idx="4">
                  <c:v>0.10779131234199051</c:v>
                </c:pt>
                <c:pt idx="5">
                  <c:v>7.2397150080441919E-3</c:v>
                </c:pt>
                <c:pt idx="6">
                  <c:v>0.23707193748563543</c:v>
                </c:pt>
                <c:pt idx="7">
                  <c:v>9.0266605378074016E-2</c:v>
                </c:pt>
                <c:pt idx="8">
                  <c:v>0.10032176511146865</c:v>
                </c:pt>
                <c:pt idx="9">
                  <c:v>-0.25390714778211892</c:v>
                </c:pt>
                <c:pt idx="10">
                  <c:v>0.10664215122960236</c:v>
                </c:pt>
                <c:pt idx="11">
                  <c:v>-0.21713399218570453</c:v>
                </c:pt>
                <c:pt idx="12">
                  <c:v>-0.6000919328889911</c:v>
                </c:pt>
                <c:pt idx="13">
                  <c:v>-0.21225005745805561</c:v>
                </c:pt>
                <c:pt idx="14">
                  <c:v>-0.33205010342450014</c:v>
                </c:pt>
                <c:pt idx="15">
                  <c:v>-1.0917030567685344E-3</c:v>
                </c:pt>
                <c:pt idx="16">
                  <c:v>5.1769708113077399E-2</c:v>
                </c:pt>
                <c:pt idx="17">
                  <c:v>6.5272351183636002E-2</c:v>
                </c:pt>
                <c:pt idx="18">
                  <c:v>-0.25505630889450709</c:v>
                </c:pt>
                <c:pt idx="19">
                  <c:v>7.1018156745575781E-2</c:v>
                </c:pt>
                <c:pt idx="20">
                  <c:v>0.23764651804182951</c:v>
                </c:pt>
                <c:pt idx="21">
                  <c:v>0.23362445414847147</c:v>
                </c:pt>
                <c:pt idx="22">
                  <c:v>0.10434382900482637</c:v>
                </c:pt>
                <c:pt idx="23">
                  <c:v>0.36951275568834741</c:v>
                </c:pt>
                <c:pt idx="24">
                  <c:v>0.383015398758906</c:v>
                </c:pt>
                <c:pt idx="25">
                  <c:v>0.10376924844863246</c:v>
                </c:pt>
                <c:pt idx="26">
                  <c:v>0.12129395541254893</c:v>
                </c:pt>
                <c:pt idx="27">
                  <c:v>-0.25132153527924617</c:v>
                </c:pt>
                <c:pt idx="28">
                  <c:v>3.8554355320615914E-2</c:v>
                </c:pt>
                <c:pt idx="29">
                  <c:v>-0.29757527005286144</c:v>
                </c:pt>
                <c:pt idx="30">
                  <c:v>-0.12577568375086182</c:v>
                </c:pt>
                <c:pt idx="31">
                  <c:v>-0.29384049643760068</c:v>
                </c:pt>
                <c:pt idx="32">
                  <c:v>-0.24241553665823967</c:v>
                </c:pt>
                <c:pt idx="33">
                  <c:v>-3.5853826706504228E-2</c:v>
                </c:pt>
                <c:pt idx="34">
                  <c:v>0.1750172374166859</c:v>
                </c:pt>
                <c:pt idx="35">
                  <c:v>-0.56532980923925535</c:v>
                </c:pt>
                <c:pt idx="36">
                  <c:v>-0.16858193518731329</c:v>
                </c:pt>
                <c:pt idx="37">
                  <c:v>-0.54550678005056308</c:v>
                </c:pt>
                <c:pt idx="38">
                  <c:v>-0.55929671339921849</c:v>
                </c:pt>
                <c:pt idx="39">
                  <c:v>-4.8781889220868749E-2</c:v>
                </c:pt>
                <c:pt idx="40">
                  <c:v>7.561480119512759E-2</c:v>
                </c:pt>
                <c:pt idx="41">
                  <c:v>-0.94168007354631122</c:v>
                </c:pt>
                <c:pt idx="42">
                  <c:v>-0.75034474833371645</c:v>
                </c:pt>
                <c:pt idx="43">
                  <c:v>-0.80895196506550215</c:v>
                </c:pt>
                <c:pt idx="44">
                  <c:v>-0.62135141346816825</c:v>
                </c:pt>
                <c:pt idx="45">
                  <c:v>0.17559181797287982</c:v>
                </c:pt>
                <c:pt idx="46">
                  <c:v>5.291886922546539E-2</c:v>
                </c:pt>
                <c:pt idx="47">
                  <c:v>-0.7532176511146863</c:v>
                </c:pt>
                <c:pt idx="48">
                  <c:v>-0.70897494828774998</c:v>
                </c:pt>
                <c:pt idx="49">
                  <c:v>-0.17346586991496221</c:v>
                </c:pt>
                <c:pt idx="50">
                  <c:v>0.17674097908526781</c:v>
                </c:pt>
                <c:pt idx="51">
                  <c:v>-0.15048264766720304</c:v>
                </c:pt>
                <c:pt idx="52">
                  <c:v>-0.7716042289128936</c:v>
                </c:pt>
                <c:pt idx="53">
                  <c:v>-0.20190760744656389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5-47E3-8E7B-7875D8E0C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7312"/>
        <c:axId val="3138576"/>
      </c:lineChart>
      <c:catAx>
        <c:axId val="31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576"/>
        <c:crossesAt val="-1"/>
        <c:auto val="1"/>
        <c:lblAlgn val="ctr"/>
        <c:lblOffset val="100"/>
        <c:noMultiLvlLbl val="0"/>
      </c:catAx>
      <c:valAx>
        <c:axId val="31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19</xdr:col>
      <xdr:colOff>190500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1206F-610B-7960-4F3A-4B7ABA248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@eek%20of%20March%2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739F-D3D7-4CC0-89FA-6DE7F17863C9}">
  <dimension ref="A1:AE56"/>
  <sheetViews>
    <sheetView tabSelected="1" workbookViewId="0">
      <selection activeCell="H5" sqref="H5"/>
    </sheetView>
  </sheetViews>
  <sheetFormatPr defaultRowHeight="15" x14ac:dyDescent="0.25"/>
  <cols>
    <col min="13" max="13" width="12.5703125" customWidth="1"/>
    <col min="14" max="14" width="11" customWidth="1"/>
    <col min="15" max="15" width="13.85546875" customWidth="1"/>
    <col min="29" max="29" width="15.5703125" customWidth="1"/>
    <col min="30" max="30" width="12" customWidth="1"/>
  </cols>
  <sheetData>
    <row r="1" spans="1:31" x14ac:dyDescent="0.25">
      <c r="A1" t="s">
        <v>63</v>
      </c>
      <c r="B1" t="s">
        <v>125</v>
      </c>
      <c r="D1" t="s">
        <v>128</v>
      </c>
      <c r="Q1" t="s">
        <v>124</v>
      </c>
      <c r="R1" t="s">
        <v>126</v>
      </c>
      <c r="T1" t="s">
        <v>127</v>
      </c>
    </row>
    <row r="2" spans="1:3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64</v>
      </c>
      <c r="K2" t="s">
        <v>68</v>
      </c>
      <c r="L2" t="s">
        <v>67</v>
      </c>
      <c r="M2" t="s">
        <v>69</v>
      </c>
      <c r="N2" t="s">
        <v>65</v>
      </c>
      <c r="O2" t="s">
        <v>66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64</v>
      </c>
      <c r="AA2" t="s">
        <v>68</v>
      </c>
      <c r="AB2" t="s">
        <v>67</v>
      </c>
      <c r="AC2" t="s">
        <v>69</v>
      </c>
      <c r="AD2" t="s">
        <v>65</v>
      </c>
      <c r="AE2" t="s">
        <v>66</v>
      </c>
    </row>
    <row r="3" spans="1:31" x14ac:dyDescent="0.25">
      <c r="A3" t="s">
        <v>9</v>
      </c>
      <c r="B3">
        <v>2</v>
      </c>
      <c r="C3">
        <v>0</v>
      </c>
      <c r="D3">
        <v>0.1424</v>
      </c>
      <c r="E3">
        <v>0</v>
      </c>
      <c r="F3">
        <v>0</v>
      </c>
      <c r="G3">
        <v>1.3299999999999999E-2</v>
      </c>
      <c r="H3">
        <v>7.5899999999999995E-2</v>
      </c>
      <c r="I3">
        <v>5.45E-2</v>
      </c>
      <c r="J3">
        <f>SUM(G3:I3)</f>
        <v>0.14369999999999999</v>
      </c>
      <c r="K3">
        <f>J3-I3</f>
        <v>8.9200000000000002E-2</v>
      </c>
      <c r="L3">
        <f>AVERAGE(J$4:J$33)</f>
        <v>0.4259033333333333</v>
      </c>
      <c r="M3">
        <f>AVERAGE(K$4:K$33)</f>
        <v>0.34808</v>
      </c>
      <c r="N3">
        <f>(J3-L3)/L3</f>
        <v>-0.66259949440796428</v>
      </c>
      <c r="O3">
        <f>(K3-M3)/M3</f>
        <v>-0.74373707193748562</v>
      </c>
      <c r="Q3" t="s">
        <v>70</v>
      </c>
      <c r="R3">
        <v>2</v>
      </c>
      <c r="S3">
        <v>0</v>
      </c>
      <c r="T3">
        <v>0.16320000000000001</v>
      </c>
      <c r="U3">
        <v>0</v>
      </c>
      <c r="V3">
        <v>0</v>
      </c>
      <c r="W3">
        <v>7.9100000000000004E-2</v>
      </c>
      <c r="X3">
        <v>7.4700000000000003E-2</v>
      </c>
      <c r="Y3">
        <v>1.26E-2</v>
      </c>
      <c r="Z3">
        <f>SUM(W3:Y3)</f>
        <v>0.16639999999999999</v>
      </c>
      <c r="AA3">
        <f>Z3-Y3</f>
        <v>0.15379999999999999</v>
      </c>
      <c r="AB3">
        <f>AVERAGE(Z$4:Z$33)</f>
        <v>0.25733999999999996</v>
      </c>
      <c r="AC3">
        <f>AVERAGE(AA$4:AA$33)</f>
        <v>0.23631333333333332</v>
      </c>
      <c r="AD3">
        <f>(Z3-AB3)/AB3</f>
        <v>-0.35338462734126053</v>
      </c>
      <c r="AE3">
        <f>(AA3-AC3)/AC3</f>
        <v>-0.34916918215928006</v>
      </c>
    </row>
    <row r="4" spans="1:31" x14ac:dyDescent="0.25">
      <c r="A4" t="s">
        <v>10</v>
      </c>
      <c r="B4">
        <v>2</v>
      </c>
      <c r="C4">
        <v>0</v>
      </c>
      <c r="D4">
        <v>0.37509999999999999</v>
      </c>
      <c r="E4">
        <v>0</v>
      </c>
      <c r="F4">
        <v>0</v>
      </c>
      <c r="G4">
        <v>5.3100000000000001E-2</v>
      </c>
      <c r="H4">
        <v>0.23910000000000001</v>
      </c>
      <c r="I4">
        <v>8.7999999999999995E-2</v>
      </c>
      <c r="J4">
        <f t="shared" ref="J4:J56" si="0">SUM(G4:I4)</f>
        <v>0.38019999999999998</v>
      </c>
      <c r="K4">
        <f t="shared" ref="K4:K56" si="1">J4-I4</f>
        <v>0.29220000000000002</v>
      </c>
      <c r="L4">
        <f t="shared" ref="L4:L56" si="2">AVERAGE(J$4:J$33)</f>
        <v>0.4259033333333333</v>
      </c>
      <c r="M4">
        <f t="shared" ref="M4:M56" si="3">AVERAGE(K$4:K$33)</f>
        <v>0.34808</v>
      </c>
      <c r="N4">
        <f t="shared" ref="N4:N56" si="4">(J4-L4)/L4</f>
        <v>-0.10730917031251221</v>
      </c>
      <c r="O4">
        <f t="shared" ref="O4:O56" si="5">(K4-M4)/M4</f>
        <v>-0.16053780740059753</v>
      </c>
      <c r="Q4" t="s">
        <v>71</v>
      </c>
      <c r="R4">
        <v>2</v>
      </c>
      <c r="S4">
        <v>0</v>
      </c>
      <c r="T4">
        <v>0.32029999999999997</v>
      </c>
      <c r="U4">
        <v>0</v>
      </c>
      <c r="V4">
        <v>0</v>
      </c>
      <c r="W4">
        <v>0.1633</v>
      </c>
      <c r="X4">
        <v>0.14460000000000001</v>
      </c>
      <c r="Y4">
        <v>1.7299999999999999E-2</v>
      </c>
      <c r="Z4">
        <f t="shared" ref="Z4:Z56" si="6">SUM(W4:Y4)</f>
        <v>0.32519999999999999</v>
      </c>
      <c r="AA4">
        <f t="shared" ref="AA4:AA56" si="7">Z4-Y4</f>
        <v>0.30790000000000001</v>
      </c>
      <c r="AB4">
        <f t="shared" ref="AB4:AB56" si="8">AVERAGE(Z$4:Z$33)</f>
        <v>0.25733999999999996</v>
      </c>
      <c r="AC4">
        <f t="shared" ref="AC4:AC56" si="9">AVERAGE(AA$4:AA$33)</f>
        <v>0.23631333333333332</v>
      </c>
      <c r="AD4">
        <f t="shared" ref="AD4:AD56" si="10">(Z4-AB4)/AB4</f>
        <v>0.26369783166239236</v>
      </c>
      <c r="AE4">
        <f t="shared" ref="AE4:AE56" si="11">(AA4-AC4)/AC4</f>
        <v>0.30293113662651294</v>
      </c>
    </row>
    <row r="5" spans="1:31" x14ac:dyDescent="0.25">
      <c r="A5" t="s">
        <v>11</v>
      </c>
      <c r="B5">
        <v>2</v>
      </c>
      <c r="C5">
        <v>0</v>
      </c>
      <c r="D5">
        <v>0.45400000000000001</v>
      </c>
      <c r="E5">
        <v>0</v>
      </c>
      <c r="F5">
        <v>0</v>
      </c>
      <c r="G5">
        <v>0.1197</v>
      </c>
      <c r="H5">
        <v>0.26690000000000003</v>
      </c>
      <c r="I5">
        <v>7.2300000000000003E-2</v>
      </c>
      <c r="J5">
        <f t="shared" si="0"/>
        <v>0.45890000000000009</v>
      </c>
      <c r="K5">
        <f t="shared" si="1"/>
        <v>0.38660000000000005</v>
      </c>
      <c r="L5">
        <f t="shared" si="2"/>
        <v>0.4259033333333333</v>
      </c>
      <c r="M5">
        <f t="shared" si="3"/>
        <v>0.34808</v>
      </c>
      <c r="N5">
        <f t="shared" si="4"/>
        <v>7.747454430191543E-2</v>
      </c>
      <c r="O5">
        <f t="shared" si="5"/>
        <v>0.11066421512296039</v>
      </c>
      <c r="Q5" t="s">
        <v>72</v>
      </c>
      <c r="R5">
        <v>2</v>
      </c>
      <c r="S5">
        <v>0</v>
      </c>
      <c r="T5">
        <v>0.33210000000000001</v>
      </c>
      <c r="U5">
        <v>0</v>
      </c>
      <c r="V5">
        <v>0</v>
      </c>
      <c r="W5">
        <v>0.21859999999999999</v>
      </c>
      <c r="X5">
        <v>0.11559999999999999</v>
      </c>
      <c r="Y5">
        <v>5.3E-3</v>
      </c>
      <c r="Z5">
        <f t="shared" si="6"/>
        <v>0.33950000000000002</v>
      </c>
      <c r="AA5">
        <f t="shared" si="7"/>
        <v>0.3342</v>
      </c>
      <c r="AB5">
        <f t="shared" si="8"/>
        <v>0.25733999999999996</v>
      </c>
      <c r="AC5">
        <f t="shared" si="9"/>
        <v>0.23631333333333332</v>
      </c>
      <c r="AD5">
        <f t="shared" si="10"/>
        <v>0.31926634025025291</v>
      </c>
      <c r="AE5">
        <f t="shared" si="11"/>
        <v>0.41422405281123936</v>
      </c>
    </row>
    <row r="6" spans="1:31" x14ac:dyDescent="0.25">
      <c r="A6" t="s">
        <v>12</v>
      </c>
      <c r="B6">
        <v>2</v>
      </c>
      <c r="C6">
        <v>0</v>
      </c>
      <c r="D6">
        <v>0.51280000000000003</v>
      </c>
      <c r="E6">
        <v>0</v>
      </c>
      <c r="F6">
        <v>0</v>
      </c>
      <c r="G6">
        <v>8.7099999999999997E-2</v>
      </c>
      <c r="H6">
        <v>0.31909999999999999</v>
      </c>
      <c r="I6">
        <v>0.1142</v>
      </c>
      <c r="J6">
        <f t="shared" si="0"/>
        <v>0.52039999999999997</v>
      </c>
      <c r="K6">
        <f t="shared" si="1"/>
        <v>0.40620000000000001</v>
      </c>
      <c r="L6">
        <f t="shared" si="2"/>
        <v>0.4259033333333333</v>
      </c>
      <c r="M6">
        <f t="shared" si="3"/>
        <v>0.34808</v>
      </c>
      <c r="N6">
        <f t="shared" si="4"/>
        <v>0.22187350807303696</v>
      </c>
      <c r="O6">
        <f t="shared" si="5"/>
        <v>0.16697310962997014</v>
      </c>
      <c r="Q6" t="s">
        <v>73</v>
      </c>
      <c r="R6">
        <v>2</v>
      </c>
      <c r="S6">
        <v>0</v>
      </c>
      <c r="T6">
        <v>0.28899999999999998</v>
      </c>
      <c r="U6">
        <v>0</v>
      </c>
      <c r="V6">
        <v>0</v>
      </c>
      <c r="W6">
        <v>0.1782</v>
      </c>
      <c r="X6">
        <v>0.1081</v>
      </c>
      <c r="Y6">
        <v>3.5000000000000001E-3</v>
      </c>
      <c r="Z6">
        <f t="shared" si="6"/>
        <v>0.2898</v>
      </c>
      <c r="AA6">
        <f t="shared" si="7"/>
        <v>0.2863</v>
      </c>
      <c r="AB6">
        <f t="shared" si="8"/>
        <v>0.25733999999999996</v>
      </c>
      <c r="AC6">
        <f t="shared" si="9"/>
        <v>0.23631333333333332</v>
      </c>
      <c r="AD6">
        <f t="shared" si="10"/>
        <v>0.12613662858475189</v>
      </c>
      <c r="AE6">
        <f t="shared" si="11"/>
        <v>0.21152706858126225</v>
      </c>
    </row>
    <row r="7" spans="1:31" x14ac:dyDescent="0.25">
      <c r="A7" t="s">
        <v>13</v>
      </c>
      <c r="B7">
        <v>2</v>
      </c>
      <c r="C7">
        <v>0</v>
      </c>
      <c r="D7">
        <v>0.43719999999999998</v>
      </c>
      <c r="E7">
        <v>0</v>
      </c>
      <c r="F7">
        <v>0</v>
      </c>
      <c r="G7">
        <v>0.18360000000000001</v>
      </c>
      <c r="H7">
        <v>0.20200000000000001</v>
      </c>
      <c r="I7">
        <v>5.8999999999999997E-2</v>
      </c>
      <c r="J7">
        <f t="shared" si="0"/>
        <v>0.44460000000000005</v>
      </c>
      <c r="K7">
        <f t="shared" si="1"/>
        <v>0.38560000000000005</v>
      </c>
      <c r="L7">
        <f t="shared" si="2"/>
        <v>0.4259033333333333</v>
      </c>
      <c r="M7">
        <f t="shared" si="3"/>
        <v>0.34808</v>
      </c>
      <c r="N7">
        <f t="shared" si="4"/>
        <v>4.3898850286841505E-2</v>
      </c>
      <c r="O7">
        <f t="shared" si="5"/>
        <v>0.10779131234199051</v>
      </c>
      <c r="Q7" t="s">
        <v>74</v>
      </c>
      <c r="R7">
        <v>2</v>
      </c>
      <c r="S7">
        <v>0</v>
      </c>
      <c r="T7">
        <v>0.25790000000000002</v>
      </c>
      <c r="U7">
        <v>0</v>
      </c>
      <c r="V7">
        <v>0</v>
      </c>
      <c r="W7">
        <v>0.18729999999999999</v>
      </c>
      <c r="X7">
        <v>6.4100000000000004E-2</v>
      </c>
      <c r="Y7">
        <v>1.2200000000000001E-2</v>
      </c>
      <c r="Z7">
        <f t="shared" si="6"/>
        <v>0.2636</v>
      </c>
      <c r="AA7">
        <f t="shared" si="7"/>
        <v>0.25140000000000001</v>
      </c>
      <c r="AB7">
        <f t="shared" si="8"/>
        <v>0.25733999999999996</v>
      </c>
      <c r="AC7">
        <f t="shared" si="9"/>
        <v>0.23631333333333332</v>
      </c>
      <c r="AD7">
        <f t="shared" si="10"/>
        <v>2.4325794668532075E-2</v>
      </c>
      <c r="AE7">
        <f t="shared" si="11"/>
        <v>6.3841791971111908E-2</v>
      </c>
    </row>
    <row r="8" spans="1:31" x14ac:dyDescent="0.25">
      <c r="A8" t="s">
        <v>14</v>
      </c>
      <c r="B8">
        <v>2</v>
      </c>
      <c r="C8">
        <v>0</v>
      </c>
      <c r="D8">
        <v>0.50600000000000001</v>
      </c>
      <c r="E8">
        <v>0</v>
      </c>
      <c r="F8">
        <v>0</v>
      </c>
      <c r="G8">
        <v>0.13350000000000001</v>
      </c>
      <c r="H8">
        <v>0.21709999999999999</v>
      </c>
      <c r="I8">
        <v>0.16400000000000001</v>
      </c>
      <c r="J8">
        <f t="shared" si="0"/>
        <v>0.51460000000000006</v>
      </c>
      <c r="K8">
        <f t="shared" si="1"/>
        <v>0.35060000000000002</v>
      </c>
      <c r="L8">
        <f t="shared" si="2"/>
        <v>0.4259033333333333</v>
      </c>
      <c r="M8">
        <f t="shared" si="3"/>
        <v>0.34808</v>
      </c>
      <c r="N8">
        <f t="shared" si="4"/>
        <v>0.20825539441657362</v>
      </c>
      <c r="O8">
        <f t="shared" si="5"/>
        <v>7.2397150080441919E-3</v>
      </c>
      <c r="Q8" t="s">
        <v>75</v>
      </c>
      <c r="R8">
        <v>2</v>
      </c>
      <c r="S8">
        <v>0</v>
      </c>
      <c r="T8">
        <v>0.2586</v>
      </c>
      <c r="U8">
        <v>0</v>
      </c>
      <c r="V8">
        <v>0</v>
      </c>
      <c r="W8">
        <v>0.16880000000000001</v>
      </c>
      <c r="X8">
        <v>5.9400000000000001E-2</v>
      </c>
      <c r="Y8">
        <v>3.5900000000000001E-2</v>
      </c>
      <c r="Z8">
        <f t="shared" si="6"/>
        <v>0.2641</v>
      </c>
      <c r="AA8">
        <f t="shared" si="7"/>
        <v>0.22820000000000001</v>
      </c>
      <c r="AB8">
        <f t="shared" si="8"/>
        <v>0.25733999999999996</v>
      </c>
      <c r="AC8">
        <f t="shared" si="9"/>
        <v>0.23631333333333332</v>
      </c>
      <c r="AD8">
        <f t="shared" si="10"/>
        <v>2.6268749514261464E-2</v>
      </c>
      <c r="AE8">
        <f t="shared" si="11"/>
        <v>-3.4332947781194348E-2</v>
      </c>
    </row>
    <row r="9" spans="1:31" x14ac:dyDescent="0.25">
      <c r="A9" t="s">
        <v>15</v>
      </c>
      <c r="B9">
        <v>2</v>
      </c>
      <c r="C9">
        <v>0</v>
      </c>
      <c r="D9">
        <v>0.4506</v>
      </c>
      <c r="E9">
        <v>0</v>
      </c>
      <c r="F9">
        <v>0</v>
      </c>
      <c r="G9">
        <v>0.14299999999999999</v>
      </c>
      <c r="H9">
        <v>0.28760000000000002</v>
      </c>
      <c r="I9">
        <v>2.7799999999999998E-2</v>
      </c>
      <c r="J9">
        <f t="shared" si="0"/>
        <v>0.45839999999999997</v>
      </c>
      <c r="K9">
        <f t="shared" si="1"/>
        <v>0.43059999999999998</v>
      </c>
      <c r="L9">
        <f t="shared" si="2"/>
        <v>0.4259033333333333</v>
      </c>
      <c r="M9">
        <f t="shared" si="3"/>
        <v>0.34808</v>
      </c>
      <c r="N9">
        <f t="shared" si="4"/>
        <v>7.6300568986702802E-2</v>
      </c>
      <c r="O9">
        <f t="shared" si="5"/>
        <v>0.23707193748563543</v>
      </c>
      <c r="Q9" t="s">
        <v>76</v>
      </c>
      <c r="R9">
        <v>2</v>
      </c>
      <c r="S9">
        <v>0</v>
      </c>
      <c r="T9">
        <v>0.20680000000000001</v>
      </c>
      <c r="U9">
        <v>0</v>
      </c>
      <c r="V9">
        <v>0</v>
      </c>
      <c r="W9">
        <v>0.1203</v>
      </c>
      <c r="X9">
        <v>4.1500000000000002E-2</v>
      </c>
      <c r="Y9">
        <v>4.9099999999999998E-2</v>
      </c>
      <c r="Z9">
        <f t="shared" si="6"/>
        <v>0.2109</v>
      </c>
      <c r="AA9">
        <f t="shared" si="7"/>
        <v>0.1618</v>
      </c>
      <c r="AB9">
        <f t="shared" si="8"/>
        <v>0.25733999999999996</v>
      </c>
      <c r="AC9">
        <f t="shared" si="9"/>
        <v>0.23631333333333332</v>
      </c>
      <c r="AD9">
        <f t="shared" si="10"/>
        <v>-0.18046164607134516</v>
      </c>
      <c r="AE9">
        <f t="shared" si="11"/>
        <v>-0.31531582362400201</v>
      </c>
    </row>
    <row r="10" spans="1:31" x14ac:dyDescent="0.25">
      <c r="A10" t="s">
        <v>16</v>
      </c>
      <c r="B10">
        <v>2</v>
      </c>
      <c r="C10">
        <v>0</v>
      </c>
      <c r="D10">
        <v>0.4224</v>
      </c>
      <c r="E10">
        <v>0</v>
      </c>
      <c r="F10">
        <v>0</v>
      </c>
      <c r="G10">
        <v>0.10580000000000001</v>
      </c>
      <c r="H10">
        <v>0.2737</v>
      </c>
      <c r="I10">
        <v>5.1999999999999998E-2</v>
      </c>
      <c r="J10">
        <f t="shared" si="0"/>
        <v>0.43149999999999999</v>
      </c>
      <c r="K10">
        <f t="shared" si="1"/>
        <v>0.3795</v>
      </c>
      <c r="L10">
        <f t="shared" si="2"/>
        <v>0.4259033333333333</v>
      </c>
      <c r="M10">
        <f t="shared" si="3"/>
        <v>0.34808</v>
      </c>
      <c r="N10">
        <f t="shared" si="4"/>
        <v>1.3140697028277217E-2</v>
      </c>
      <c r="O10">
        <f t="shared" si="5"/>
        <v>9.0266605378074016E-2</v>
      </c>
      <c r="Q10" t="s">
        <v>77</v>
      </c>
      <c r="R10">
        <v>2</v>
      </c>
      <c r="S10">
        <v>0</v>
      </c>
      <c r="T10">
        <v>0.34749999999999998</v>
      </c>
      <c r="U10">
        <v>0</v>
      </c>
      <c r="V10">
        <v>0</v>
      </c>
      <c r="W10">
        <v>0.16439999999999999</v>
      </c>
      <c r="X10">
        <v>0.15160000000000001</v>
      </c>
      <c r="Y10">
        <v>4.0399999999999998E-2</v>
      </c>
      <c r="Z10">
        <f t="shared" si="6"/>
        <v>0.35639999999999999</v>
      </c>
      <c r="AA10">
        <f t="shared" si="7"/>
        <v>0.316</v>
      </c>
      <c r="AB10">
        <f t="shared" si="8"/>
        <v>0.25733999999999996</v>
      </c>
      <c r="AC10">
        <f t="shared" si="9"/>
        <v>0.23631333333333332</v>
      </c>
      <c r="AD10">
        <f t="shared" si="10"/>
        <v>0.384938214035906</v>
      </c>
      <c r="AE10">
        <f t="shared" si="11"/>
        <v>0.33720766214348191</v>
      </c>
    </row>
    <row r="11" spans="1:31" x14ac:dyDescent="0.25">
      <c r="A11" t="s">
        <v>17</v>
      </c>
      <c r="B11">
        <v>2</v>
      </c>
      <c r="C11">
        <v>0</v>
      </c>
      <c r="D11">
        <v>0.4607</v>
      </c>
      <c r="E11">
        <v>5.0000000000000001E-4</v>
      </c>
      <c r="F11">
        <v>0</v>
      </c>
      <c r="G11">
        <v>0.18559999999999999</v>
      </c>
      <c r="H11">
        <v>0.19739999999999999</v>
      </c>
      <c r="I11">
        <v>8.6300000000000002E-2</v>
      </c>
      <c r="J11">
        <f t="shared" si="0"/>
        <v>0.46929999999999999</v>
      </c>
      <c r="K11">
        <f t="shared" si="1"/>
        <v>0.38300000000000001</v>
      </c>
      <c r="L11">
        <f t="shared" si="2"/>
        <v>0.4259033333333333</v>
      </c>
      <c r="M11">
        <f t="shared" si="3"/>
        <v>0.34808</v>
      </c>
      <c r="N11">
        <f t="shared" si="4"/>
        <v>0.10189323085833256</v>
      </c>
      <c r="O11">
        <f t="shared" si="5"/>
        <v>0.10032176511146865</v>
      </c>
      <c r="Q11" t="s">
        <v>78</v>
      </c>
      <c r="R11">
        <v>2</v>
      </c>
      <c r="S11">
        <v>0</v>
      </c>
      <c r="T11">
        <v>0.2387</v>
      </c>
      <c r="U11">
        <v>0</v>
      </c>
      <c r="V11">
        <v>0</v>
      </c>
      <c r="W11">
        <v>0.12540000000000001</v>
      </c>
      <c r="X11">
        <v>5.57E-2</v>
      </c>
      <c r="Y11">
        <v>6.1100000000000002E-2</v>
      </c>
      <c r="Z11">
        <f t="shared" si="6"/>
        <v>0.24220000000000003</v>
      </c>
      <c r="AA11">
        <f t="shared" si="7"/>
        <v>0.18110000000000004</v>
      </c>
      <c r="AB11">
        <f t="shared" si="8"/>
        <v>0.25733999999999996</v>
      </c>
      <c r="AC11">
        <f t="shared" si="9"/>
        <v>0.23631333333333332</v>
      </c>
      <c r="AD11">
        <f t="shared" si="10"/>
        <v>-5.8832672728685531E-2</v>
      </c>
      <c r="AE11">
        <f t="shared" si="11"/>
        <v>-0.2336445961576436</v>
      </c>
    </row>
    <row r="12" spans="1:31" x14ac:dyDescent="0.25">
      <c r="A12" t="s">
        <v>18</v>
      </c>
      <c r="B12">
        <v>2</v>
      </c>
      <c r="C12">
        <v>0</v>
      </c>
      <c r="D12">
        <v>0.34260000000000002</v>
      </c>
      <c r="E12">
        <v>3.5999999999999999E-3</v>
      </c>
      <c r="F12">
        <v>0</v>
      </c>
      <c r="G12">
        <v>0.16900000000000001</v>
      </c>
      <c r="H12">
        <v>9.0700000000000003E-2</v>
      </c>
      <c r="I12">
        <v>8.6699999999999999E-2</v>
      </c>
      <c r="J12">
        <f t="shared" si="0"/>
        <v>0.34640000000000004</v>
      </c>
      <c r="K12">
        <f t="shared" si="1"/>
        <v>0.25970000000000004</v>
      </c>
      <c r="L12">
        <f t="shared" si="2"/>
        <v>0.4259033333333333</v>
      </c>
      <c r="M12">
        <f t="shared" si="3"/>
        <v>0.34808</v>
      </c>
      <c r="N12">
        <f t="shared" si="4"/>
        <v>-0.18666990162086844</v>
      </c>
      <c r="O12">
        <f t="shared" si="5"/>
        <v>-0.25390714778211892</v>
      </c>
      <c r="Q12" t="s">
        <v>79</v>
      </c>
      <c r="R12">
        <v>2</v>
      </c>
      <c r="S12">
        <v>0</v>
      </c>
      <c r="T12">
        <v>0.10539999999999999</v>
      </c>
      <c r="U12">
        <v>0</v>
      </c>
      <c r="V12">
        <v>0</v>
      </c>
      <c r="W12">
        <v>8.7900000000000006E-2</v>
      </c>
      <c r="X12">
        <v>1.38E-2</v>
      </c>
      <c r="Y12">
        <v>5.7999999999999996E-3</v>
      </c>
      <c r="Z12">
        <f t="shared" si="6"/>
        <v>0.10750000000000001</v>
      </c>
      <c r="AA12">
        <f t="shared" si="7"/>
        <v>0.10170000000000001</v>
      </c>
      <c r="AB12">
        <f t="shared" si="8"/>
        <v>0.25733999999999996</v>
      </c>
      <c r="AC12">
        <f t="shared" si="9"/>
        <v>0.23631333333333332</v>
      </c>
      <c r="AD12">
        <f t="shared" si="10"/>
        <v>-0.5822647081681821</v>
      </c>
      <c r="AE12">
        <f t="shared" si="11"/>
        <v>-0.5696391796202781</v>
      </c>
    </row>
    <row r="13" spans="1:31" x14ac:dyDescent="0.25">
      <c r="A13" t="s">
        <v>19</v>
      </c>
      <c r="B13">
        <v>2</v>
      </c>
      <c r="C13">
        <v>0</v>
      </c>
      <c r="D13">
        <v>0.47299999999999998</v>
      </c>
      <c r="E13">
        <v>0</v>
      </c>
      <c r="F13">
        <v>0</v>
      </c>
      <c r="G13">
        <v>0.1351</v>
      </c>
      <c r="H13">
        <v>0.25009999999999999</v>
      </c>
      <c r="I13">
        <v>9.4299999999999995E-2</v>
      </c>
      <c r="J13">
        <f t="shared" si="0"/>
        <v>0.47949999999999998</v>
      </c>
      <c r="K13">
        <f t="shared" si="1"/>
        <v>0.38519999999999999</v>
      </c>
      <c r="L13">
        <f t="shared" si="2"/>
        <v>0.4259033333333333</v>
      </c>
      <c r="M13">
        <f t="shared" si="3"/>
        <v>0.34808</v>
      </c>
      <c r="N13">
        <f t="shared" si="4"/>
        <v>0.12584232728866493</v>
      </c>
      <c r="O13">
        <f t="shared" si="5"/>
        <v>0.10664215122960236</v>
      </c>
      <c r="Q13" t="s">
        <v>80</v>
      </c>
      <c r="R13">
        <v>2</v>
      </c>
      <c r="S13">
        <v>0</v>
      </c>
      <c r="T13">
        <v>0.26650000000000001</v>
      </c>
      <c r="U13">
        <v>0</v>
      </c>
      <c r="V13">
        <v>0</v>
      </c>
      <c r="W13">
        <v>0.13150000000000001</v>
      </c>
      <c r="X13">
        <v>0.1004</v>
      </c>
      <c r="Y13">
        <v>3.8699999999999998E-2</v>
      </c>
      <c r="Z13">
        <f t="shared" si="6"/>
        <v>0.27060000000000001</v>
      </c>
      <c r="AA13">
        <f t="shared" si="7"/>
        <v>0.2319</v>
      </c>
      <c r="AB13">
        <f t="shared" si="8"/>
        <v>0.25733999999999996</v>
      </c>
      <c r="AC13">
        <f t="shared" si="9"/>
        <v>0.23631333333333332</v>
      </c>
      <c r="AD13">
        <f t="shared" si="10"/>
        <v>5.15271625087435E-2</v>
      </c>
      <c r="AE13">
        <f t="shared" si="11"/>
        <v>-1.8675769458628338E-2</v>
      </c>
    </row>
    <row r="14" spans="1:31" x14ac:dyDescent="0.25">
      <c r="A14" t="s">
        <v>20</v>
      </c>
      <c r="B14">
        <v>2</v>
      </c>
      <c r="C14">
        <v>0</v>
      </c>
      <c r="D14">
        <v>0.38369999999999999</v>
      </c>
      <c r="E14">
        <v>2E-3</v>
      </c>
      <c r="F14">
        <v>0</v>
      </c>
      <c r="G14">
        <v>7.3700000000000002E-2</v>
      </c>
      <c r="H14">
        <v>0.1988</v>
      </c>
      <c r="I14">
        <v>0.1187</v>
      </c>
      <c r="J14">
        <f t="shared" si="0"/>
        <v>0.39119999999999999</v>
      </c>
      <c r="K14">
        <f t="shared" si="1"/>
        <v>0.27249999999999996</v>
      </c>
      <c r="L14">
        <f t="shared" si="2"/>
        <v>0.4259033333333333</v>
      </c>
      <c r="M14">
        <f t="shared" si="3"/>
        <v>0.34808</v>
      </c>
      <c r="N14">
        <f t="shared" si="4"/>
        <v>-8.1481713377839993E-2</v>
      </c>
      <c r="O14">
        <f t="shared" si="5"/>
        <v>-0.21713399218570453</v>
      </c>
      <c r="Q14" t="s">
        <v>81</v>
      </c>
      <c r="R14">
        <v>2</v>
      </c>
      <c r="S14">
        <v>0</v>
      </c>
      <c r="T14">
        <v>0.26300000000000001</v>
      </c>
      <c r="U14">
        <v>0</v>
      </c>
      <c r="V14">
        <v>3.0000000000000001E-3</v>
      </c>
      <c r="W14">
        <v>0.12909999999999999</v>
      </c>
      <c r="X14">
        <v>9.5000000000000001E-2</v>
      </c>
      <c r="Y14">
        <v>4.1599999999999998E-2</v>
      </c>
      <c r="Z14">
        <f t="shared" si="6"/>
        <v>0.26569999999999999</v>
      </c>
      <c r="AA14">
        <f t="shared" si="7"/>
        <v>0.22409999999999999</v>
      </c>
      <c r="AB14">
        <f t="shared" si="8"/>
        <v>0.25733999999999996</v>
      </c>
      <c r="AC14">
        <f t="shared" si="9"/>
        <v>0.23631333333333332</v>
      </c>
      <c r="AD14">
        <f t="shared" si="10"/>
        <v>3.248620502059546E-2</v>
      </c>
      <c r="AE14">
        <f t="shared" si="11"/>
        <v>-5.168279403052442E-2</v>
      </c>
    </row>
    <row r="15" spans="1:31" x14ac:dyDescent="0.25">
      <c r="A15" t="s">
        <v>21</v>
      </c>
      <c r="B15">
        <v>2</v>
      </c>
      <c r="C15">
        <v>0</v>
      </c>
      <c r="D15">
        <v>0.20749999999999999</v>
      </c>
      <c r="E15">
        <v>0</v>
      </c>
      <c r="F15">
        <v>0</v>
      </c>
      <c r="G15">
        <v>3.4799999999999998E-2</v>
      </c>
      <c r="H15">
        <v>0.10440000000000001</v>
      </c>
      <c r="I15">
        <v>6.9199999999999998E-2</v>
      </c>
      <c r="J15">
        <f t="shared" si="0"/>
        <v>0.20839999999999997</v>
      </c>
      <c r="K15">
        <f t="shared" si="1"/>
        <v>0.13919999999999999</v>
      </c>
      <c r="L15">
        <f t="shared" si="2"/>
        <v>0.4259033333333333</v>
      </c>
      <c r="M15">
        <f t="shared" si="3"/>
        <v>0.34808</v>
      </c>
      <c r="N15">
        <f t="shared" si="4"/>
        <v>-0.51068708861948331</v>
      </c>
      <c r="O15">
        <f t="shared" si="5"/>
        <v>-0.6000919328889911</v>
      </c>
      <c r="Q15" t="s">
        <v>82</v>
      </c>
      <c r="R15">
        <v>2</v>
      </c>
      <c r="S15">
        <v>0</v>
      </c>
      <c r="T15">
        <v>0.20979999999999999</v>
      </c>
      <c r="U15">
        <v>0</v>
      </c>
      <c r="V15">
        <v>0</v>
      </c>
      <c r="W15">
        <v>6.9000000000000006E-2</v>
      </c>
      <c r="X15">
        <v>0.10290000000000001</v>
      </c>
      <c r="Y15">
        <v>4.1599999999999998E-2</v>
      </c>
      <c r="Z15">
        <f t="shared" si="6"/>
        <v>0.2135</v>
      </c>
      <c r="AA15">
        <f t="shared" si="7"/>
        <v>0.1719</v>
      </c>
      <c r="AB15">
        <f t="shared" si="8"/>
        <v>0.25733999999999996</v>
      </c>
      <c r="AC15">
        <f t="shared" si="9"/>
        <v>0.23631333333333332</v>
      </c>
      <c r="AD15">
        <f t="shared" si="10"/>
        <v>-0.17035828087355237</v>
      </c>
      <c r="AE15">
        <f t="shared" si="11"/>
        <v>-0.27257595847321348</v>
      </c>
    </row>
    <row r="16" spans="1:31" x14ac:dyDescent="0.25">
      <c r="A16" t="s">
        <v>22</v>
      </c>
      <c r="B16">
        <v>2</v>
      </c>
      <c r="C16">
        <v>0</v>
      </c>
      <c r="D16">
        <v>0.3372</v>
      </c>
      <c r="E16">
        <v>6.9999999999999999E-4</v>
      </c>
      <c r="F16">
        <v>0</v>
      </c>
      <c r="G16">
        <v>6.8500000000000005E-2</v>
      </c>
      <c r="H16">
        <v>0.20569999999999999</v>
      </c>
      <c r="I16">
        <v>6.7000000000000004E-2</v>
      </c>
      <c r="J16">
        <f t="shared" si="0"/>
        <v>0.3412</v>
      </c>
      <c r="K16">
        <f t="shared" si="1"/>
        <v>0.2742</v>
      </c>
      <c r="L16">
        <f t="shared" si="2"/>
        <v>0.4259033333333333</v>
      </c>
      <c r="M16">
        <f t="shared" si="3"/>
        <v>0.34808</v>
      </c>
      <c r="N16">
        <f t="shared" si="4"/>
        <v>-0.19887924489907718</v>
      </c>
      <c r="O16">
        <f t="shared" si="5"/>
        <v>-0.21225005745805561</v>
      </c>
      <c r="Q16" t="s">
        <v>83</v>
      </c>
      <c r="R16">
        <v>2</v>
      </c>
      <c r="S16">
        <v>0</v>
      </c>
      <c r="T16">
        <v>0.20019999999999999</v>
      </c>
      <c r="U16">
        <v>0</v>
      </c>
      <c r="V16">
        <v>0</v>
      </c>
      <c r="W16">
        <v>0.1032</v>
      </c>
      <c r="X16">
        <v>7.3200000000000001E-2</v>
      </c>
      <c r="Y16">
        <v>0.02</v>
      </c>
      <c r="Z16">
        <f t="shared" si="6"/>
        <v>0.19639999999999999</v>
      </c>
      <c r="AA16">
        <f t="shared" si="7"/>
        <v>0.1764</v>
      </c>
      <c r="AB16">
        <f t="shared" si="8"/>
        <v>0.25733999999999996</v>
      </c>
      <c r="AC16">
        <f t="shared" si="9"/>
        <v>0.23631333333333332</v>
      </c>
      <c r="AD16">
        <f t="shared" si="10"/>
        <v>-0.23680733659749739</v>
      </c>
      <c r="AE16">
        <f t="shared" si="11"/>
        <v>-0.2535334442971196</v>
      </c>
    </row>
    <row r="17" spans="1:31" x14ac:dyDescent="0.25">
      <c r="A17" t="s">
        <v>23</v>
      </c>
      <c r="B17">
        <v>2</v>
      </c>
      <c r="C17">
        <v>0</v>
      </c>
      <c r="D17">
        <v>0.28699999999999998</v>
      </c>
      <c r="E17">
        <v>0</v>
      </c>
      <c r="F17">
        <v>0</v>
      </c>
      <c r="G17">
        <v>7.1999999999999995E-2</v>
      </c>
      <c r="H17">
        <v>0.1605</v>
      </c>
      <c r="I17">
        <v>5.7000000000000002E-2</v>
      </c>
      <c r="J17">
        <f t="shared" si="0"/>
        <v>0.28949999999999998</v>
      </c>
      <c r="K17">
        <f t="shared" si="1"/>
        <v>0.23249999999999998</v>
      </c>
      <c r="L17">
        <f t="shared" si="2"/>
        <v>0.4259033333333333</v>
      </c>
      <c r="M17">
        <f t="shared" si="3"/>
        <v>0.34808</v>
      </c>
      <c r="N17">
        <f t="shared" si="4"/>
        <v>-0.32026829249203653</v>
      </c>
      <c r="O17">
        <f t="shared" si="5"/>
        <v>-0.33205010342450014</v>
      </c>
      <c r="Q17" t="s">
        <v>84</v>
      </c>
      <c r="R17">
        <v>2</v>
      </c>
      <c r="S17">
        <v>0</v>
      </c>
      <c r="T17">
        <v>0.28270000000000001</v>
      </c>
      <c r="U17">
        <v>0</v>
      </c>
      <c r="V17">
        <v>0</v>
      </c>
      <c r="W17">
        <v>0.25359999999999999</v>
      </c>
      <c r="X17">
        <v>3.4000000000000002E-2</v>
      </c>
      <c r="Y17">
        <v>2.0999999999999999E-3</v>
      </c>
      <c r="Z17">
        <f t="shared" si="6"/>
        <v>0.28969999999999996</v>
      </c>
      <c r="AA17">
        <f t="shared" si="7"/>
        <v>0.28759999999999997</v>
      </c>
      <c r="AB17">
        <f t="shared" si="8"/>
        <v>0.25733999999999996</v>
      </c>
      <c r="AC17">
        <f t="shared" si="9"/>
        <v>0.23631333333333332</v>
      </c>
      <c r="AD17">
        <f t="shared" si="10"/>
        <v>0.12574803761560582</v>
      </c>
      <c r="AE17">
        <f t="shared" si="11"/>
        <v>0.21702823934324478</v>
      </c>
    </row>
    <row r="18" spans="1:31" x14ac:dyDescent="0.25">
      <c r="A18" t="s">
        <v>24</v>
      </c>
      <c r="B18">
        <v>2</v>
      </c>
      <c r="C18">
        <v>0</v>
      </c>
      <c r="D18">
        <v>0.3639</v>
      </c>
      <c r="E18">
        <v>0</v>
      </c>
      <c r="F18">
        <v>0</v>
      </c>
      <c r="G18">
        <v>7.7200000000000005E-2</v>
      </c>
      <c r="H18">
        <v>0.27050000000000002</v>
      </c>
      <c r="I18">
        <v>2.07E-2</v>
      </c>
      <c r="J18">
        <f t="shared" si="0"/>
        <v>0.36840000000000001</v>
      </c>
      <c r="K18">
        <f t="shared" si="1"/>
        <v>0.34770000000000001</v>
      </c>
      <c r="L18">
        <f t="shared" si="2"/>
        <v>0.4259033333333333</v>
      </c>
      <c r="M18">
        <f t="shared" si="3"/>
        <v>0.34808</v>
      </c>
      <c r="N18">
        <f t="shared" si="4"/>
        <v>-0.13501498775152412</v>
      </c>
      <c r="O18">
        <f t="shared" si="5"/>
        <v>-1.0917030567685344E-3</v>
      </c>
      <c r="Q18" t="s">
        <v>85</v>
      </c>
      <c r="R18">
        <v>2</v>
      </c>
      <c r="S18">
        <v>0</v>
      </c>
      <c r="T18">
        <v>0.3175</v>
      </c>
      <c r="U18">
        <v>0</v>
      </c>
      <c r="V18">
        <v>0</v>
      </c>
      <c r="W18">
        <v>0.2606</v>
      </c>
      <c r="X18">
        <v>1.78E-2</v>
      </c>
      <c r="Y18">
        <v>3.9899999999999998E-2</v>
      </c>
      <c r="Z18">
        <f t="shared" si="6"/>
        <v>0.31829999999999997</v>
      </c>
      <c r="AA18">
        <f t="shared" si="7"/>
        <v>0.27839999999999998</v>
      </c>
      <c r="AB18">
        <f t="shared" si="8"/>
        <v>0.25733999999999996</v>
      </c>
      <c r="AC18">
        <f t="shared" si="9"/>
        <v>0.23631333333333332</v>
      </c>
      <c r="AD18">
        <f t="shared" si="10"/>
        <v>0.23688505479132674</v>
      </c>
      <c r="AE18">
        <f t="shared" si="11"/>
        <v>0.1780968770276751</v>
      </c>
    </row>
    <row r="19" spans="1:31" x14ac:dyDescent="0.25">
      <c r="A19" t="s">
        <v>25</v>
      </c>
      <c r="B19">
        <v>2</v>
      </c>
      <c r="C19">
        <v>0</v>
      </c>
      <c r="D19">
        <v>0.43059999999999998</v>
      </c>
      <c r="E19">
        <v>0</v>
      </c>
      <c r="F19">
        <v>0</v>
      </c>
      <c r="G19">
        <v>0.14050000000000001</v>
      </c>
      <c r="H19">
        <v>0.22559999999999999</v>
      </c>
      <c r="I19">
        <v>7.1099999999999997E-2</v>
      </c>
      <c r="J19">
        <f t="shared" si="0"/>
        <v>0.43719999999999998</v>
      </c>
      <c r="K19">
        <f t="shared" si="1"/>
        <v>0.36609999999999998</v>
      </c>
      <c r="L19">
        <f t="shared" si="2"/>
        <v>0.4259033333333333</v>
      </c>
      <c r="M19">
        <f t="shared" si="3"/>
        <v>0.34808</v>
      </c>
      <c r="N19">
        <f t="shared" si="4"/>
        <v>2.6524015621698222E-2</v>
      </c>
      <c r="O19">
        <f t="shared" si="5"/>
        <v>5.1769708113077399E-2</v>
      </c>
      <c r="Q19" t="s">
        <v>86</v>
      </c>
      <c r="R19">
        <v>2</v>
      </c>
      <c r="S19">
        <v>0</v>
      </c>
      <c r="T19">
        <v>0.2581</v>
      </c>
      <c r="U19">
        <v>0</v>
      </c>
      <c r="V19">
        <v>0</v>
      </c>
      <c r="W19">
        <v>0.20849999999999999</v>
      </c>
      <c r="X19">
        <v>4.6100000000000002E-2</v>
      </c>
      <c r="Y19">
        <v>9.1999999999999998E-3</v>
      </c>
      <c r="Z19">
        <f t="shared" si="6"/>
        <v>0.26379999999999998</v>
      </c>
      <c r="AA19">
        <f t="shared" si="7"/>
        <v>0.25459999999999999</v>
      </c>
      <c r="AB19">
        <f t="shared" si="8"/>
        <v>0.25733999999999996</v>
      </c>
      <c r="AC19">
        <f t="shared" si="9"/>
        <v>0.23631333333333332</v>
      </c>
      <c r="AD19">
        <f t="shared" si="10"/>
        <v>2.5102976606823743E-2</v>
      </c>
      <c r="AE19">
        <f t="shared" si="11"/>
        <v>7.738313538522304E-2</v>
      </c>
    </row>
    <row r="20" spans="1:31" x14ac:dyDescent="0.25">
      <c r="A20" t="s">
        <v>26</v>
      </c>
      <c r="B20">
        <v>2</v>
      </c>
      <c r="C20">
        <v>0</v>
      </c>
      <c r="D20">
        <v>0.46360000000000001</v>
      </c>
      <c r="E20">
        <v>2E-3</v>
      </c>
      <c r="F20">
        <v>0</v>
      </c>
      <c r="G20">
        <v>0.12570000000000001</v>
      </c>
      <c r="H20">
        <v>0.24510000000000001</v>
      </c>
      <c r="I20">
        <v>9.5000000000000001E-2</v>
      </c>
      <c r="J20">
        <f t="shared" si="0"/>
        <v>0.46579999999999999</v>
      </c>
      <c r="K20">
        <f t="shared" si="1"/>
        <v>0.37080000000000002</v>
      </c>
      <c r="L20">
        <f t="shared" si="2"/>
        <v>0.4259033333333333</v>
      </c>
      <c r="M20">
        <f t="shared" si="3"/>
        <v>0.34808</v>
      </c>
      <c r="N20">
        <f t="shared" si="4"/>
        <v>9.3675403651845943E-2</v>
      </c>
      <c r="O20">
        <f t="shared" si="5"/>
        <v>6.5272351183636002E-2</v>
      </c>
      <c r="Q20" t="s">
        <v>87</v>
      </c>
      <c r="R20">
        <v>2</v>
      </c>
      <c r="S20">
        <v>0</v>
      </c>
      <c r="T20">
        <v>0.18</v>
      </c>
      <c r="U20">
        <v>0</v>
      </c>
      <c r="V20">
        <v>0</v>
      </c>
      <c r="W20">
        <v>0.104</v>
      </c>
      <c r="X20">
        <v>6.3899999999999998E-2</v>
      </c>
      <c r="Y20">
        <v>1.37E-2</v>
      </c>
      <c r="Z20">
        <f t="shared" si="6"/>
        <v>0.18159999999999998</v>
      </c>
      <c r="AA20">
        <f t="shared" si="7"/>
        <v>0.16789999999999999</v>
      </c>
      <c r="AB20">
        <f t="shared" si="8"/>
        <v>0.25733999999999996</v>
      </c>
      <c r="AC20">
        <f t="shared" si="9"/>
        <v>0.23631333333333332</v>
      </c>
      <c r="AD20">
        <f t="shared" si="10"/>
        <v>-0.29431880003108724</v>
      </c>
      <c r="AE20">
        <f t="shared" si="11"/>
        <v>-0.28950263774085255</v>
      </c>
    </row>
    <row r="21" spans="1:31" x14ac:dyDescent="0.25">
      <c r="A21" t="s">
        <v>27</v>
      </c>
      <c r="B21">
        <v>2</v>
      </c>
      <c r="C21">
        <v>0</v>
      </c>
      <c r="D21">
        <v>0.39879999999999999</v>
      </c>
      <c r="E21">
        <v>0</v>
      </c>
      <c r="F21">
        <v>0</v>
      </c>
      <c r="G21">
        <v>0.15720000000000001</v>
      </c>
      <c r="H21">
        <v>0.1021</v>
      </c>
      <c r="I21">
        <v>0.14349999999999999</v>
      </c>
      <c r="J21">
        <f t="shared" si="0"/>
        <v>0.40279999999999994</v>
      </c>
      <c r="K21">
        <f t="shared" si="1"/>
        <v>0.25929999999999997</v>
      </c>
      <c r="L21">
        <f t="shared" si="2"/>
        <v>0.4259033333333333</v>
      </c>
      <c r="M21">
        <f t="shared" si="3"/>
        <v>0.34808</v>
      </c>
      <c r="N21">
        <f t="shared" si="4"/>
        <v>-5.4245486064913084E-2</v>
      </c>
      <c r="O21">
        <f t="shared" si="5"/>
        <v>-0.25505630889450709</v>
      </c>
      <c r="Q21" t="s">
        <v>88</v>
      </c>
      <c r="R21">
        <v>2</v>
      </c>
      <c r="S21">
        <v>0</v>
      </c>
      <c r="T21">
        <v>0.17519999999999999</v>
      </c>
      <c r="U21">
        <v>0</v>
      </c>
      <c r="V21">
        <v>0</v>
      </c>
      <c r="W21">
        <v>0.122</v>
      </c>
      <c r="X21">
        <v>0.04</v>
      </c>
      <c r="Y21">
        <v>1.72E-2</v>
      </c>
      <c r="Z21">
        <f t="shared" si="6"/>
        <v>0.1792</v>
      </c>
      <c r="AA21">
        <f t="shared" si="7"/>
        <v>0.16200000000000001</v>
      </c>
      <c r="AB21">
        <f t="shared" si="8"/>
        <v>0.25733999999999996</v>
      </c>
      <c r="AC21">
        <f t="shared" si="9"/>
        <v>0.23631333333333332</v>
      </c>
      <c r="AD21">
        <f t="shared" si="10"/>
        <v>-0.3036449832905882</v>
      </c>
      <c r="AE21">
        <f t="shared" si="11"/>
        <v>-0.31446948966061999</v>
      </c>
    </row>
    <row r="22" spans="1:31" x14ac:dyDescent="0.25">
      <c r="A22" t="s">
        <v>28</v>
      </c>
      <c r="B22">
        <v>2</v>
      </c>
      <c r="C22">
        <v>0</v>
      </c>
      <c r="D22">
        <v>0.43030000000000002</v>
      </c>
      <c r="E22">
        <v>0</v>
      </c>
      <c r="F22">
        <v>0</v>
      </c>
      <c r="G22">
        <v>0.19700000000000001</v>
      </c>
      <c r="H22">
        <v>0.17580000000000001</v>
      </c>
      <c r="I22">
        <v>6.54E-2</v>
      </c>
      <c r="J22">
        <f t="shared" si="0"/>
        <v>0.43820000000000003</v>
      </c>
      <c r="K22">
        <f t="shared" si="1"/>
        <v>0.37280000000000002</v>
      </c>
      <c r="L22">
        <f t="shared" si="2"/>
        <v>0.4259033333333333</v>
      </c>
      <c r="M22">
        <f t="shared" si="3"/>
        <v>0.34808</v>
      </c>
      <c r="N22">
        <f t="shared" si="4"/>
        <v>2.8871966252123099E-2</v>
      </c>
      <c r="O22">
        <f t="shared" si="5"/>
        <v>7.1018156745575781E-2</v>
      </c>
      <c r="Q22" t="s">
        <v>89</v>
      </c>
      <c r="R22">
        <v>2</v>
      </c>
      <c r="S22">
        <v>0</v>
      </c>
      <c r="T22">
        <v>0.29859999999999998</v>
      </c>
      <c r="U22">
        <v>0</v>
      </c>
      <c r="V22">
        <v>0</v>
      </c>
      <c r="W22">
        <v>0.25530000000000003</v>
      </c>
      <c r="X22">
        <v>3.7100000000000001E-2</v>
      </c>
      <c r="Y22">
        <v>7.4000000000000003E-3</v>
      </c>
      <c r="Z22">
        <f t="shared" si="6"/>
        <v>0.29980000000000007</v>
      </c>
      <c r="AA22">
        <f t="shared" si="7"/>
        <v>0.29240000000000005</v>
      </c>
      <c r="AB22">
        <f t="shared" si="8"/>
        <v>0.25733999999999996</v>
      </c>
      <c r="AC22">
        <f t="shared" si="9"/>
        <v>0.23631333333333332</v>
      </c>
      <c r="AD22">
        <f t="shared" si="10"/>
        <v>0.16499572549933986</v>
      </c>
      <c r="AE22">
        <f t="shared" si="11"/>
        <v>0.23734025446441193</v>
      </c>
    </row>
    <row r="23" spans="1:31" x14ac:dyDescent="0.25">
      <c r="A23" t="s">
        <v>29</v>
      </c>
      <c r="B23">
        <v>2</v>
      </c>
      <c r="C23">
        <v>0</v>
      </c>
      <c r="D23">
        <v>0.49299999999999999</v>
      </c>
      <c r="E23">
        <v>0</v>
      </c>
      <c r="F23">
        <v>0</v>
      </c>
      <c r="G23">
        <v>0.15490000000000001</v>
      </c>
      <c r="H23">
        <v>0.27589999999999998</v>
      </c>
      <c r="I23">
        <v>7.51E-2</v>
      </c>
      <c r="J23">
        <f t="shared" si="0"/>
        <v>0.50590000000000002</v>
      </c>
      <c r="K23">
        <f t="shared" si="1"/>
        <v>0.43080000000000002</v>
      </c>
      <c r="L23">
        <f t="shared" si="2"/>
        <v>0.4259033333333333</v>
      </c>
      <c r="M23">
        <f t="shared" si="3"/>
        <v>0.34808</v>
      </c>
      <c r="N23">
        <f t="shared" si="4"/>
        <v>0.18782822393187826</v>
      </c>
      <c r="O23">
        <f t="shared" si="5"/>
        <v>0.23764651804182951</v>
      </c>
      <c r="Q23" t="s">
        <v>90</v>
      </c>
      <c r="R23">
        <v>2</v>
      </c>
      <c r="S23">
        <v>0</v>
      </c>
      <c r="T23">
        <v>0.2263</v>
      </c>
      <c r="U23">
        <v>0</v>
      </c>
      <c r="V23">
        <v>0</v>
      </c>
      <c r="W23">
        <v>0.12139999999999999</v>
      </c>
      <c r="X23">
        <v>0.1016</v>
      </c>
      <c r="Y23">
        <v>9.1999999999999998E-3</v>
      </c>
      <c r="Z23">
        <f t="shared" si="6"/>
        <v>0.23219999999999996</v>
      </c>
      <c r="AA23">
        <f t="shared" si="7"/>
        <v>0.22299999999999998</v>
      </c>
      <c r="AB23">
        <f t="shared" si="8"/>
        <v>0.25733999999999996</v>
      </c>
      <c r="AC23">
        <f t="shared" si="9"/>
        <v>0.23631333333333332</v>
      </c>
      <c r="AD23">
        <f t="shared" si="10"/>
        <v>-9.7691769643273488E-2</v>
      </c>
      <c r="AE23">
        <f t="shared" si="11"/>
        <v>-5.633763082912522E-2</v>
      </c>
    </row>
    <row r="24" spans="1:31" x14ac:dyDescent="0.25">
      <c r="A24" t="s">
        <v>30</v>
      </c>
      <c r="B24">
        <v>2</v>
      </c>
      <c r="C24">
        <v>0</v>
      </c>
      <c r="D24">
        <v>0.5121</v>
      </c>
      <c r="E24">
        <v>0</v>
      </c>
      <c r="F24">
        <v>0</v>
      </c>
      <c r="G24">
        <v>0.21609999999999999</v>
      </c>
      <c r="H24">
        <v>0.21329999999999999</v>
      </c>
      <c r="I24">
        <v>9.2100000000000001E-2</v>
      </c>
      <c r="J24">
        <f t="shared" si="0"/>
        <v>0.52149999999999996</v>
      </c>
      <c r="K24">
        <f t="shared" si="1"/>
        <v>0.42939999999999995</v>
      </c>
      <c r="L24">
        <f t="shared" si="2"/>
        <v>0.4259033333333333</v>
      </c>
      <c r="M24">
        <f t="shared" si="3"/>
        <v>0.34808</v>
      </c>
      <c r="N24">
        <f t="shared" si="4"/>
        <v>0.22445625376650413</v>
      </c>
      <c r="O24">
        <f t="shared" si="5"/>
        <v>0.23362445414847147</v>
      </c>
      <c r="Q24" t="s">
        <v>91</v>
      </c>
      <c r="R24">
        <v>2</v>
      </c>
      <c r="S24">
        <v>0</v>
      </c>
      <c r="T24">
        <v>0.33839999999999998</v>
      </c>
      <c r="U24">
        <v>0</v>
      </c>
      <c r="V24">
        <v>0</v>
      </c>
      <c r="W24">
        <v>0.26290000000000002</v>
      </c>
      <c r="X24">
        <v>7.1400000000000005E-2</v>
      </c>
      <c r="Y24">
        <v>7.6E-3</v>
      </c>
      <c r="Z24">
        <f t="shared" si="6"/>
        <v>0.34190000000000004</v>
      </c>
      <c r="AA24">
        <f t="shared" si="7"/>
        <v>0.33430000000000004</v>
      </c>
      <c r="AB24">
        <f t="shared" si="8"/>
        <v>0.25733999999999996</v>
      </c>
      <c r="AC24">
        <f t="shared" si="9"/>
        <v>0.23631333333333332</v>
      </c>
      <c r="AD24">
        <f t="shared" si="10"/>
        <v>0.32859252350975399</v>
      </c>
      <c r="AE24">
        <f t="shared" si="11"/>
        <v>0.41464721979293057</v>
      </c>
    </row>
    <row r="25" spans="1:31" x14ac:dyDescent="0.25">
      <c r="A25" t="s">
        <v>31</v>
      </c>
      <c r="B25">
        <v>2</v>
      </c>
      <c r="C25">
        <v>0</v>
      </c>
      <c r="D25">
        <v>0.49209999999999998</v>
      </c>
      <c r="E25">
        <v>0</v>
      </c>
      <c r="F25">
        <v>0</v>
      </c>
      <c r="G25">
        <v>0.1641</v>
      </c>
      <c r="H25">
        <v>0.2203</v>
      </c>
      <c r="I25">
        <v>0.11799999999999999</v>
      </c>
      <c r="J25">
        <f t="shared" si="0"/>
        <v>0.50239999999999996</v>
      </c>
      <c r="K25">
        <f t="shared" si="1"/>
        <v>0.38439999999999996</v>
      </c>
      <c r="L25">
        <f t="shared" si="2"/>
        <v>0.4259033333333333</v>
      </c>
      <c r="M25">
        <f t="shared" si="3"/>
        <v>0.34808</v>
      </c>
      <c r="N25">
        <f t="shared" si="4"/>
        <v>0.1796103967253915</v>
      </c>
      <c r="O25">
        <f t="shared" si="5"/>
        <v>0.10434382900482637</v>
      </c>
      <c r="Q25" t="s">
        <v>92</v>
      </c>
      <c r="R25">
        <v>2</v>
      </c>
      <c r="S25">
        <v>0</v>
      </c>
      <c r="T25">
        <v>0.28189999999999998</v>
      </c>
      <c r="U25">
        <v>0</v>
      </c>
      <c r="V25">
        <v>0</v>
      </c>
      <c r="W25">
        <v>0.1726</v>
      </c>
      <c r="X25">
        <v>7.7499999999999999E-2</v>
      </c>
      <c r="Y25">
        <v>3.5700000000000003E-2</v>
      </c>
      <c r="Z25">
        <f t="shared" si="6"/>
        <v>0.2858</v>
      </c>
      <c r="AA25">
        <f t="shared" si="7"/>
        <v>0.25009999999999999</v>
      </c>
      <c r="AB25">
        <f t="shared" si="8"/>
        <v>0.25733999999999996</v>
      </c>
      <c r="AC25">
        <f t="shared" si="9"/>
        <v>0.23631333333333332</v>
      </c>
      <c r="AD25">
        <f t="shared" si="10"/>
        <v>0.11059298981891678</v>
      </c>
      <c r="AE25">
        <f t="shared" si="11"/>
        <v>5.834062120912914E-2</v>
      </c>
    </row>
    <row r="26" spans="1:31" x14ac:dyDescent="0.25">
      <c r="A26" t="s">
        <v>32</v>
      </c>
      <c r="B26">
        <v>2</v>
      </c>
      <c r="C26">
        <v>0</v>
      </c>
      <c r="D26">
        <v>0.49869999999999998</v>
      </c>
      <c r="E26">
        <v>0</v>
      </c>
      <c r="F26">
        <v>0</v>
      </c>
      <c r="G26">
        <v>0.2223</v>
      </c>
      <c r="H26">
        <v>0.25440000000000002</v>
      </c>
      <c r="I26">
        <v>3.4599999999999999E-2</v>
      </c>
      <c r="J26">
        <f t="shared" si="0"/>
        <v>0.51129999999999998</v>
      </c>
      <c r="K26">
        <f t="shared" si="1"/>
        <v>0.47669999999999996</v>
      </c>
      <c r="L26">
        <f t="shared" si="2"/>
        <v>0.4259033333333333</v>
      </c>
      <c r="M26">
        <f t="shared" si="3"/>
        <v>0.34808</v>
      </c>
      <c r="N26">
        <f t="shared" si="4"/>
        <v>0.20050715733617178</v>
      </c>
      <c r="O26">
        <f t="shared" si="5"/>
        <v>0.36951275568834741</v>
      </c>
      <c r="Q26" t="s">
        <v>93</v>
      </c>
      <c r="R26">
        <v>2</v>
      </c>
      <c r="S26">
        <v>0</v>
      </c>
      <c r="T26">
        <v>0.22409999999999999</v>
      </c>
      <c r="U26">
        <v>0</v>
      </c>
      <c r="V26">
        <v>0</v>
      </c>
      <c r="W26">
        <v>0.17780000000000001</v>
      </c>
      <c r="X26">
        <v>3.7699999999999997E-2</v>
      </c>
      <c r="Y26">
        <v>9.1000000000000004E-3</v>
      </c>
      <c r="Z26">
        <f t="shared" si="6"/>
        <v>0.22460000000000002</v>
      </c>
      <c r="AA26">
        <f t="shared" si="7"/>
        <v>0.21550000000000002</v>
      </c>
      <c r="AB26">
        <f t="shared" si="8"/>
        <v>0.25733999999999996</v>
      </c>
      <c r="AC26">
        <f t="shared" si="9"/>
        <v>0.23631333333333332</v>
      </c>
      <c r="AD26">
        <f t="shared" si="10"/>
        <v>-0.12722468329835993</v>
      </c>
      <c r="AE26">
        <f t="shared" si="11"/>
        <v>-8.8075154455948157E-2</v>
      </c>
    </row>
    <row r="27" spans="1:31" x14ac:dyDescent="0.25">
      <c r="A27" t="s">
        <v>33</v>
      </c>
      <c r="B27">
        <v>2</v>
      </c>
      <c r="C27">
        <v>0</v>
      </c>
      <c r="D27">
        <v>0.53169999999999995</v>
      </c>
      <c r="E27">
        <v>0</v>
      </c>
      <c r="F27">
        <v>0</v>
      </c>
      <c r="G27">
        <v>0.2989</v>
      </c>
      <c r="H27">
        <v>0.1825</v>
      </c>
      <c r="I27">
        <v>6.2E-2</v>
      </c>
      <c r="J27">
        <f t="shared" si="0"/>
        <v>0.54339999999999999</v>
      </c>
      <c r="K27">
        <f t="shared" si="1"/>
        <v>0.48139999999999999</v>
      </c>
      <c r="L27">
        <f t="shared" si="2"/>
        <v>0.4259033333333333</v>
      </c>
      <c r="M27">
        <f t="shared" si="3"/>
        <v>0.34808</v>
      </c>
      <c r="N27">
        <f t="shared" si="4"/>
        <v>0.27587637257280612</v>
      </c>
      <c r="O27">
        <f t="shared" si="5"/>
        <v>0.383015398758906</v>
      </c>
      <c r="Q27" t="s">
        <v>94</v>
      </c>
      <c r="R27">
        <v>2</v>
      </c>
      <c r="S27">
        <v>0</v>
      </c>
      <c r="T27">
        <v>0.29039999999999999</v>
      </c>
      <c r="U27">
        <v>0</v>
      </c>
      <c r="V27">
        <v>2.9999999999999997E-4</v>
      </c>
      <c r="W27">
        <v>0.2545</v>
      </c>
      <c r="X27">
        <v>4.0099999999999997E-2</v>
      </c>
      <c r="Y27">
        <v>1E-4</v>
      </c>
      <c r="Z27">
        <f t="shared" si="6"/>
        <v>0.29469999999999996</v>
      </c>
      <c r="AA27">
        <f t="shared" si="7"/>
        <v>0.29459999999999997</v>
      </c>
      <c r="AB27">
        <f t="shared" si="8"/>
        <v>0.25733999999999996</v>
      </c>
      <c r="AC27">
        <f t="shared" si="9"/>
        <v>0.23631333333333332</v>
      </c>
      <c r="AD27">
        <f t="shared" si="10"/>
        <v>0.14517758607289971</v>
      </c>
      <c r="AE27">
        <f t="shared" si="11"/>
        <v>0.24664992806161307</v>
      </c>
    </row>
    <row r="28" spans="1:31" x14ac:dyDescent="0.25">
      <c r="A28" t="s">
        <v>34</v>
      </c>
      <c r="B28">
        <v>2</v>
      </c>
      <c r="C28">
        <v>0</v>
      </c>
      <c r="D28">
        <v>0.47620000000000001</v>
      </c>
      <c r="E28">
        <v>0</v>
      </c>
      <c r="F28">
        <v>0</v>
      </c>
      <c r="G28">
        <v>0.27050000000000002</v>
      </c>
      <c r="H28">
        <v>0.1137</v>
      </c>
      <c r="I28">
        <v>0.1013</v>
      </c>
      <c r="J28">
        <f t="shared" si="0"/>
        <v>0.48549999999999999</v>
      </c>
      <c r="K28">
        <f t="shared" si="1"/>
        <v>0.38419999999999999</v>
      </c>
      <c r="L28">
        <f t="shared" si="2"/>
        <v>0.4259033333333333</v>
      </c>
      <c r="M28">
        <f t="shared" si="3"/>
        <v>0.34808</v>
      </c>
      <c r="N28">
        <f t="shared" si="4"/>
        <v>0.13993003107121341</v>
      </c>
      <c r="O28">
        <f t="shared" si="5"/>
        <v>0.10376924844863246</v>
      </c>
      <c r="Q28" t="s">
        <v>95</v>
      </c>
      <c r="R28">
        <v>2</v>
      </c>
      <c r="S28">
        <v>0</v>
      </c>
      <c r="T28">
        <v>0.2135</v>
      </c>
      <c r="U28">
        <v>0</v>
      </c>
      <c r="V28">
        <v>0</v>
      </c>
      <c r="W28">
        <v>0.1895</v>
      </c>
      <c r="X28">
        <v>2.2700000000000001E-2</v>
      </c>
      <c r="Y28">
        <v>2.8E-3</v>
      </c>
      <c r="Z28">
        <f t="shared" si="6"/>
        <v>0.215</v>
      </c>
      <c r="AA28">
        <f t="shared" si="7"/>
        <v>0.2122</v>
      </c>
      <c r="AB28">
        <f t="shared" si="8"/>
        <v>0.25733999999999996</v>
      </c>
      <c r="AC28">
        <f t="shared" si="9"/>
        <v>0.23631333333333332</v>
      </c>
      <c r="AD28">
        <f t="shared" si="10"/>
        <v>-0.16452941633636423</v>
      </c>
      <c r="AE28">
        <f t="shared" si="11"/>
        <v>-0.10203966485175045</v>
      </c>
    </row>
    <row r="29" spans="1:31" x14ac:dyDescent="0.25">
      <c r="A29" t="s">
        <v>35</v>
      </c>
      <c r="B29">
        <v>2</v>
      </c>
      <c r="C29">
        <v>0</v>
      </c>
      <c r="D29">
        <v>0.47949999999999998</v>
      </c>
      <c r="E29">
        <v>0</v>
      </c>
      <c r="F29">
        <v>0</v>
      </c>
      <c r="G29">
        <v>0.25430000000000003</v>
      </c>
      <c r="H29">
        <v>0.13600000000000001</v>
      </c>
      <c r="I29">
        <v>9.8199999999999996E-2</v>
      </c>
      <c r="J29">
        <f t="shared" si="0"/>
        <v>0.48850000000000005</v>
      </c>
      <c r="K29">
        <f t="shared" si="1"/>
        <v>0.39030000000000004</v>
      </c>
      <c r="L29">
        <f t="shared" si="2"/>
        <v>0.4259033333333333</v>
      </c>
      <c r="M29">
        <f t="shared" si="3"/>
        <v>0.34808</v>
      </c>
      <c r="N29">
        <f t="shared" si="4"/>
        <v>0.14697388296248778</v>
      </c>
      <c r="O29">
        <f t="shared" si="5"/>
        <v>0.12129395541254893</v>
      </c>
      <c r="Q29" t="s">
        <v>96</v>
      </c>
      <c r="R29">
        <v>2</v>
      </c>
      <c r="S29">
        <v>0</v>
      </c>
      <c r="T29">
        <v>0.24440000000000001</v>
      </c>
      <c r="U29">
        <v>0</v>
      </c>
      <c r="V29">
        <v>0</v>
      </c>
      <c r="W29">
        <v>0.18479999999999999</v>
      </c>
      <c r="X29">
        <v>5.1999999999999998E-2</v>
      </c>
      <c r="Y29">
        <v>9.9000000000000008E-3</v>
      </c>
      <c r="Z29">
        <f t="shared" si="6"/>
        <v>0.24669999999999997</v>
      </c>
      <c r="AA29">
        <f t="shared" si="7"/>
        <v>0.23679999999999998</v>
      </c>
      <c r="AB29">
        <f t="shared" si="8"/>
        <v>0.25733999999999996</v>
      </c>
      <c r="AC29">
        <f t="shared" si="9"/>
        <v>0.23631333333333332</v>
      </c>
      <c r="AD29">
        <f t="shared" si="10"/>
        <v>-4.1346079117121258E-2</v>
      </c>
      <c r="AE29">
        <f t="shared" si="11"/>
        <v>2.0594126442293977E-3</v>
      </c>
    </row>
    <row r="30" spans="1:31" x14ac:dyDescent="0.25">
      <c r="A30" t="s">
        <v>36</v>
      </c>
      <c r="B30">
        <v>2</v>
      </c>
      <c r="C30">
        <v>0</v>
      </c>
      <c r="D30">
        <v>0.25640000000000002</v>
      </c>
      <c r="E30">
        <v>0</v>
      </c>
      <c r="F30">
        <v>0</v>
      </c>
      <c r="G30">
        <v>0.16520000000000001</v>
      </c>
      <c r="H30">
        <v>9.5399999999999999E-2</v>
      </c>
      <c r="I30">
        <v>1E-3</v>
      </c>
      <c r="J30">
        <f t="shared" si="0"/>
        <v>0.2616</v>
      </c>
      <c r="K30">
        <f t="shared" si="1"/>
        <v>0.2606</v>
      </c>
      <c r="L30">
        <f t="shared" si="2"/>
        <v>0.4259033333333333</v>
      </c>
      <c r="M30">
        <f t="shared" si="3"/>
        <v>0.34808</v>
      </c>
      <c r="N30">
        <f t="shared" si="4"/>
        <v>-0.38577611508088683</v>
      </c>
      <c r="O30">
        <f t="shared" si="5"/>
        <v>-0.25132153527924617</v>
      </c>
      <c r="Q30" t="s">
        <v>97</v>
      </c>
      <c r="R30">
        <v>2</v>
      </c>
      <c r="S30">
        <v>0</v>
      </c>
      <c r="T30">
        <v>0.31280000000000002</v>
      </c>
      <c r="U30">
        <v>0</v>
      </c>
      <c r="V30">
        <v>0</v>
      </c>
      <c r="W30">
        <v>0.20530000000000001</v>
      </c>
      <c r="X30">
        <v>7.9600000000000004E-2</v>
      </c>
      <c r="Y30">
        <v>3.2399999999999998E-2</v>
      </c>
      <c r="Z30">
        <f t="shared" si="6"/>
        <v>0.31730000000000003</v>
      </c>
      <c r="AA30">
        <f t="shared" si="7"/>
        <v>0.28490000000000004</v>
      </c>
      <c r="AB30">
        <f t="shared" si="8"/>
        <v>0.25733999999999996</v>
      </c>
      <c r="AC30">
        <f t="shared" si="9"/>
        <v>0.23631333333333332</v>
      </c>
      <c r="AD30">
        <f t="shared" si="10"/>
        <v>0.23299914509986819</v>
      </c>
      <c r="AE30">
        <f t="shared" si="11"/>
        <v>0.20560273083758876</v>
      </c>
    </row>
    <row r="31" spans="1:31" x14ac:dyDescent="0.25">
      <c r="A31" t="s">
        <v>37</v>
      </c>
      <c r="B31">
        <v>2</v>
      </c>
      <c r="C31">
        <v>0</v>
      </c>
      <c r="D31">
        <v>0.4284</v>
      </c>
      <c r="E31">
        <v>1.1000000000000001E-3</v>
      </c>
      <c r="F31">
        <v>0</v>
      </c>
      <c r="G31">
        <v>8.6199999999999999E-2</v>
      </c>
      <c r="H31">
        <v>0.27529999999999999</v>
      </c>
      <c r="I31">
        <v>7.6600000000000001E-2</v>
      </c>
      <c r="J31">
        <f t="shared" si="0"/>
        <v>0.43809999999999999</v>
      </c>
      <c r="K31">
        <f t="shared" si="1"/>
        <v>0.36149999999999999</v>
      </c>
      <c r="L31">
        <f t="shared" si="2"/>
        <v>0.4259033333333333</v>
      </c>
      <c r="M31">
        <f t="shared" si="3"/>
        <v>0.34808</v>
      </c>
      <c r="N31">
        <f t="shared" si="4"/>
        <v>2.8637171189080518E-2</v>
      </c>
      <c r="O31">
        <f t="shared" si="5"/>
        <v>3.8554355320615914E-2</v>
      </c>
      <c r="Q31" t="s">
        <v>98</v>
      </c>
      <c r="R31">
        <v>2</v>
      </c>
      <c r="S31">
        <v>0</v>
      </c>
      <c r="T31">
        <v>0.24529999999999999</v>
      </c>
      <c r="U31">
        <v>0</v>
      </c>
      <c r="V31">
        <v>0</v>
      </c>
      <c r="W31">
        <v>0.14480000000000001</v>
      </c>
      <c r="X31">
        <v>0.1009</v>
      </c>
      <c r="Y31">
        <v>4.4999999999999997E-3</v>
      </c>
      <c r="Z31">
        <f t="shared" si="6"/>
        <v>0.25020000000000003</v>
      </c>
      <c r="AA31">
        <f t="shared" si="7"/>
        <v>0.24570000000000003</v>
      </c>
      <c r="AB31">
        <f t="shared" si="8"/>
        <v>0.25733999999999996</v>
      </c>
      <c r="AC31">
        <f t="shared" si="9"/>
        <v>0.23631333333333332</v>
      </c>
      <c r="AD31">
        <f t="shared" si="10"/>
        <v>-2.774539519701533E-2</v>
      </c>
      <c r="AE31">
        <f t="shared" si="11"/>
        <v>3.9721274014726395E-2</v>
      </c>
    </row>
    <row r="32" spans="1:31" x14ac:dyDescent="0.25">
      <c r="A32" t="s">
        <v>38</v>
      </c>
      <c r="B32">
        <v>2</v>
      </c>
      <c r="C32">
        <v>0</v>
      </c>
      <c r="D32">
        <v>0.31409999999999999</v>
      </c>
      <c r="E32">
        <v>1.1999999999999999E-3</v>
      </c>
      <c r="F32">
        <v>0</v>
      </c>
      <c r="G32">
        <v>5.6599999999999998E-2</v>
      </c>
      <c r="H32">
        <v>0.18790000000000001</v>
      </c>
      <c r="I32">
        <v>7.0599999999999996E-2</v>
      </c>
      <c r="J32">
        <f t="shared" si="0"/>
        <v>0.31509999999999999</v>
      </c>
      <c r="K32">
        <f t="shared" si="1"/>
        <v>0.2445</v>
      </c>
      <c r="L32">
        <f t="shared" si="2"/>
        <v>0.4259033333333333</v>
      </c>
      <c r="M32">
        <f t="shared" si="3"/>
        <v>0.34808</v>
      </c>
      <c r="N32">
        <f t="shared" si="4"/>
        <v>-0.26016075635316305</v>
      </c>
      <c r="O32">
        <f t="shared" si="5"/>
        <v>-0.29757527005286144</v>
      </c>
      <c r="Q32" t="s">
        <v>99</v>
      </c>
      <c r="R32">
        <v>2</v>
      </c>
      <c r="S32">
        <v>0</v>
      </c>
      <c r="T32">
        <v>0.1754</v>
      </c>
      <c r="U32">
        <v>0</v>
      </c>
      <c r="V32">
        <v>0</v>
      </c>
      <c r="W32">
        <v>0.16969999999999999</v>
      </c>
      <c r="X32">
        <v>4.0000000000000002E-4</v>
      </c>
      <c r="Y32">
        <v>5.4000000000000003E-3</v>
      </c>
      <c r="Z32">
        <f t="shared" si="6"/>
        <v>0.17549999999999999</v>
      </c>
      <c r="AA32">
        <f t="shared" si="7"/>
        <v>0.1701</v>
      </c>
      <c r="AB32">
        <f t="shared" si="8"/>
        <v>0.25733999999999996</v>
      </c>
      <c r="AC32">
        <f t="shared" si="9"/>
        <v>0.23631333333333332</v>
      </c>
      <c r="AD32">
        <f t="shared" si="10"/>
        <v>-0.31802284914898571</v>
      </c>
      <c r="AE32">
        <f t="shared" si="11"/>
        <v>-0.28019296414365102</v>
      </c>
    </row>
    <row r="33" spans="1:31" x14ac:dyDescent="0.25">
      <c r="A33" t="s">
        <v>39</v>
      </c>
      <c r="B33">
        <v>2</v>
      </c>
      <c r="C33">
        <v>0</v>
      </c>
      <c r="D33">
        <v>0.35349999999999998</v>
      </c>
      <c r="E33">
        <v>0</v>
      </c>
      <c r="F33">
        <v>0</v>
      </c>
      <c r="G33">
        <v>0.15540000000000001</v>
      </c>
      <c r="H33">
        <v>0.1489</v>
      </c>
      <c r="I33">
        <v>5.2999999999999999E-2</v>
      </c>
      <c r="J33">
        <f t="shared" si="0"/>
        <v>0.35730000000000001</v>
      </c>
      <c r="K33">
        <f t="shared" si="1"/>
        <v>0.30430000000000001</v>
      </c>
      <c r="L33">
        <f t="shared" si="2"/>
        <v>0.4259033333333333</v>
      </c>
      <c r="M33">
        <f t="shared" si="3"/>
        <v>0.34808</v>
      </c>
      <c r="N33">
        <f t="shared" si="4"/>
        <v>-0.16107723974923879</v>
      </c>
      <c r="O33">
        <f t="shared" si="5"/>
        <v>-0.12577568375086182</v>
      </c>
      <c r="Q33" t="s">
        <v>100</v>
      </c>
      <c r="R33">
        <v>2</v>
      </c>
      <c r="S33">
        <v>0</v>
      </c>
      <c r="T33">
        <v>0.25480000000000003</v>
      </c>
      <c r="U33">
        <v>0</v>
      </c>
      <c r="V33">
        <v>0</v>
      </c>
      <c r="W33">
        <v>0.18179999999999999</v>
      </c>
      <c r="X33">
        <v>2.46E-2</v>
      </c>
      <c r="Y33">
        <v>5.21E-2</v>
      </c>
      <c r="Z33">
        <f t="shared" si="6"/>
        <v>0.25850000000000001</v>
      </c>
      <c r="AA33">
        <f t="shared" si="7"/>
        <v>0.2064</v>
      </c>
      <c r="AB33">
        <f t="shared" si="8"/>
        <v>0.25733999999999996</v>
      </c>
      <c r="AC33">
        <f t="shared" si="9"/>
        <v>0.23631333333333332</v>
      </c>
      <c r="AD33">
        <f t="shared" si="10"/>
        <v>4.507655242092368E-3</v>
      </c>
      <c r="AE33">
        <f t="shared" si="11"/>
        <v>-0.12658334978982702</v>
      </c>
    </row>
    <row r="34" spans="1:31" x14ac:dyDescent="0.25">
      <c r="A34" t="s">
        <v>40</v>
      </c>
      <c r="B34">
        <v>2</v>
      </c>
      <c r="C34">
        <v>0</v>
      </c>
      <c r="D34">
        <v>0.31130000000000002</v>
      </c>
      <c r="E34">
        <v>0</v>
      </c>
      <c r="F34">
        <v>0</v>
      </c>
      <c r="G34">
        <v>7.1599999999999997E-2</v>
      </c>
      <c r="H34">
        <v>0.17419999999999999</v>
      </c>
      <c r="I34">
        <v>7.2400000000000006E-2</v>
      </c>
      <c r="J34">
        <f t="shared" si="0"/>
        <v>0.31819999999999998</v>
      </c>
      <c r="K34">
        <f t="shared" si="1"/>
        <v>0.24579999999999996</v>
      </c>
      <c r="L34">
        <f t="shared" si="2"/>
        <v>0.4259033333333333</v>
      </c>
      <c r="M34">
        <f t="shared" si="3"/>
        <v>0.34808</v>
      </c>
      <c r="N34">
        <f t="shared" si="4"/>
        <v>-0.25288210939884637</v>
      </c>
      <c r="O34">
        <f t="shared" si="5"/>
        <v>-0.29384049643760068</v>
      </c>
      <c r="Q34" t="s">
        <v>101</v>
      </c>
      <c r="R34">
        <v>2</v>
      </c>
      <c r="S34">
        <v>0</v>
      </c>
      <c r="T34">
        <v>0.21329999999999999</v>
      </c>
      <c r="U34">
        <v>0</v>
      </c>
      <c r="V34">
        <v>0</v>
      </c>
      <c r="W34">
        <v>0.13730000000000001</v>
      </c>
      <c r="X34">
        <v>6.8900000000000003E-2</v>
      </c>
      <c r="Y34">
        <v>1.12E-2</v>
      </c>
      <c r="Z34">
        <f t="shared" si="6"/>
        <v>0.21739999999999998</v>
      </c>
      <c r="AA34">
        <f t="shared" si="7"/>
        <v>0.20619999999999999</v>
      </c>
      <c r="AB34">
        <f t="shared" si="8"/>
        <v>0.25733999999999996</v>
      </c>
      <c r="AC34">
        <f t="shared" si="9"/>
        <v>0.23631333333333332</v>
      </c>
      <c r="AD34">
        <f t="shared" si="10"/>
        <v>-0.15520323307686323</v>
      </c>
      <c r="AE34">
        <f t="shared" si="11"/>
        <v>-0.12742968375320898</v>
      </c>
    </row>
    <row r="35" spans="1:31" x14ac:dyDescent="0.25">
      <c r="A35" t="s">
        <v>41</v>
      </c>
      <c r="B35">
        <v>2</v>
      </c>
      <c r="C35">
        <v>0</v>
      </c>
      <c r="D35">
        <v>0.37780000000000002</v>
      </c>
      <c r="E35">
        <v>0</v>
      </c>
      <c r="F35">
        <v>0</v>
      </c>
      <c r="G35">
        <v>6.25E-2</v>
      </c>
      <c r="H35">
        <v>0.20119999999999999</v>
      </c>
      <c r="I35">
        <v>0.1217</v>
      </c>
      <c r="J35">
        <f t="shared" si="0"/>
        <v>0.38539999999999996</v>
      </c>
      <c r="K35">
        <f t="shared" si="1"/>
        <v>0.26369999999999993</v>
      </c>
      <c r="L35">
        <f t="shared" si="2"/>
        <v>0.4259033333333333</v>
      </c>
      <c r="M35">
        <f t="shared" si="3"/>
        <v>0.34808</v>
      </c>
      <c r="N35">
        <f t="shared" si="4"/>
        <v>-9.5099827034303572E-2</v>
      </c>
      <c r="O35">
        <f t="shared" si="5"/>
        <v>-0.24241553665823967</v>
      </c>
      <c r="Q35" t="s">
        <v>102</v>
      </c>
      <c r="R35">
        <v>2</v>
      </c>
      <c r="S35">
        <v>0</v>
      </c>
      <c r="T35">
        <v>0.1384</v>
      </c>
      <c r="U35">
        <v>0</v>
      </c>
      <c r="V35">
        <v>0</v>
      </c>
      <c r="W35">
        <v>0.1191</v>
      </c>
      <c r="X35">
        <v>1.7999999999999999E-2</v>
      </c>
      <c r="Y35">
        <v>2.2000000000000001E-3</v>
      </c>
      <c r="Z35">
        <f t="shared" si="6"/>
        <v>0.13930000000000001</v>
      </c>
      <c r="AA35">
        <f t="shared" si="7"/>
        <v>0.1371</v>
      </c>
      <c r="AB35">
        <f t="shared" si="8"/>
        <v>0.25733999999999996</v>
      </c>
      <c r="AC35">
        <f t="shared" si="9"/>
        <v>0.23631333333333332</v>
      </c>
      <c r="AD35">
        <f t="shared" si="10"/>
        <v>-0.45869277997979313</v>
      </c>
      <c r="AE35">
        <f t="shared" si="11"/>
        <v>-0.4198380681016729</v>
      </c>
    </row>
    <row r="36" spans="1:31" x14ac:dyDescent="0.25">
      <c r="A36" t="s">
        <v>42</v>
      </c>
      <c r="B36">
        <v>2</v>
      </c>
      <c r="C36">
        <v>0</v>
      </c>
      <c r="D36">
        <v>0.38719999999999999</v>
      </c>
      <c r="E36">
        <v>0</v>
      </c>
      <c r="F36">
        <v>0</v>
      </c>
      <c r="G36">
        <v>0.1532</v>
      </c>
      <c r="H36">
        <v>0.18240000000000001</v>
      </c>
      <c r="I36">
        <v>5.8999999999999997E-2</v>
      </c>
      <c r="J36">
        <f t="shared" si="0"/>
        <v>0.39460000000000001</v>
      </c>
      <c r="K36">
        <f t="shared" si="1"/>
        <v>0.33560000000000001</v>
      </c>
      <c r="L36">
        <f t="shared" si="2"/>
        <v>0.4259033333333333</v>
      </c>
      <c r="M36">
        <f t="shared" si="3"/>
        <v>0.34808</v>
      </c>
      <c r="N36">
        <f t="shared" si="4"/>
        <v>-7.3498681234395818E-2</v>
      </c>
      <c r="O36">
        <f t="shared" si="5"/>
        <v>-3.5853826706504228E-2</v>
      </c>
      <c r="Q36" t="s">
        <v>103</v>
      </c>
      <c r="R36">
        <v>2</v>
      </c>
      <c r="S36">
        <v>0</v>
      </c>
      <c r="T36">
        <v>0.21560000000000001</v>
      </c>
      <c r="U36">
        <v>0</v>
      </c>
      <c r="V36">
        <v>0</v>
      </c>
      <c r="W36">
        <v>0.1686</v>
      </c>
      <c r="X36">
        <v>3.5499999999999997E-2</v>
      </c>
      <c r="Y36">
        <v>1.35E-2</v>
      </c>
      <c r="Z36">
        <f t="shared" si="6"/>
        <v>0.21760000000000002</v>
      </c>
      <c r="AA36">
        <f t="shared" si="7"/>
        <v>0.2041</v>
      </c>
      <c r="AB36">
        <f t="shared" si="8"/>
        <v>0.25733999999999996</v>
      </c>
      <c r="AC36">
        <f t="shared" si="9"/>
        <v>0.23631333333333332</v>
      </c>
      <c r="AD36">
        <f t="shared" si="10"/>
        <v>-0.15442605113857133</v>
      </c>
      <c r="AE36">
        <f t="shared" si="11"/>
        <v>-0.13631619036871942</v>
      </c>
    </row>
    <row r="37" spans="1:31" x14ac:dyDescent="0.25">
      <c r="A37" t="s">
        <v>43</v>
      </c>
      <c r="B37">
        <v>2</v>
      </c>
      <c r="C37">
        <v>0</v>
      </c>
      <c r="D37">
        <v>0.4592</v>
      </c>
      <c r="E37">
        <v>0</v>
      </c>
      <c r="F37">
        <v>0</v>
      </c>
      <c r="G37">
        <v>0.17330000000000001</v>
      </c>
      <c r="H37">
        <v>0.23569999999999999</v>
      </c>
      <c r="I37">
        <v>5.7200000000000001E-2</v>
      </c>
      <c r="J37">
        <f t="shared" si="0"/>
        <v>0.46620000000000006</v>
      </c>
      <c r="K37">
        <f t="shared" si="1"/>
        <v>0.40900000000000003</v>
      </c>
      <c r="L37">
        <f t="shared" si="2"/>
        <v>0.4259033333333333</v>
      </c>
      <c r="M37">
        <f t="shared" si="3"/>
        <v>0.34808</v>
      </c>
      <c r="N37">
        <f t="shared" si="4"/>
        <v>9.4614583904016003E-2</v>
      </c>
      <c r="O37">
        <f t="shared" si="5"/>
        <v>0.1750172374166859</v>
      </c>
      <c r="Q37" t="s">
        <v>104</v>
      </c>
      <c r="R37">
        <v>2</v>
      </c>
      <c r="S37">
        <v>0</v>
      </c>
      <c r="T37">
        <v>0.1968</v>
      </c>
      <c r="U37">
        <v>0</v>
      </c>
      <c r="V37">
        <v>0</v>
      </c>
      <c r="W37">
        <v>0.14460000000000001</v>
      </c>
      <c r="X37">
        <v>4.3499999999999997E-2</v>
      </c>
      <c r="Y37">
        <v>1.12E-2</v>
      </c>
      <c r="Z37">
        <f t="shared" si="6"/>
        <v>0.19929999999999998</v>
      </c>
      <c r="AA37">
        <f t="shared" si="7"/>
        <v>0.18809999999999999</v>
      </c>
      <c r="AB37">
        <f t="shared" si="8"/>
        <v>0.25733999999999996</v>
      </c>
      <c r="AC37">
        <f t="shared" si="9"/>
        <v>0.23631333333333332</v>
      </c>
      <c r="AD37">
        <f t="shared" si="10"/>
        <v>-0.225538198492267</v>
      </c>
      <c r="AE37">
        <f t="shared" si="11"/>
        <v>-0.20402290743927554</v>
      </c>
    </row>
    <row r="38" spans="1:31" x14ac:dyDescent="0.25">
      <c r="A38" t="s">
        <v>44</v>
      </c>
      <c r="B38">
        <v>2</v>
      </c>
      <c r="C38">
        <v>0</v>
      </c>
      <c r="D38">
        <v>0.3992</v>
      </c>
      <c r="E38">
        <v>0</v>
      </c>
      <c r="F38">
        <v>0</v>
      </c>
      <c r="G38">
        <v>7.9899999999999999E-2</v>
      </c>
      <c r="H38">
        <v>7.1400000000000005E-2</v>
      </c>
      <c r="I38">
        <v>0.249</v>
      </c>
      <c r="J38">
        <f t="shared" si="0"/>
        <v>0.40029999999999999</v>
      </c>
      <c r="K38">
        <f t="shared" si="1"/>
        <v>0.15129999999999999</v>
      </c>
      <c r="L38">
        <f t="shared" si="2"/>
        <v>0.4259033333333333</v>
      </c>
      <c r="M38">
        <f t="shared" si="3"/>
        <v>0.34808</v>
      </c>
      <c r="N38">
        <f t="shared" si="4"/>
        <v>-6.011536264097482E-2</v>
      </c>
      <c r="O38">
        <f t="shared" si="5"/>
        <v>-0.56532980923925535</v>
      </c>
      <c r="Q38" t="s">
        <v>105</v>
      </c>
      <c r="R38">
        <v>2</v>
      </c>
      <c r="S38">
        <v>0</v>
      </c>
      <c r="T38">
        <v>8.6699999999999999E-2</v>
      </c>
      <c r="U38">
        <v>0</v>
      </c>
      <c r="V38">
        <v>0</v>
      </c>
      <c r="W38">
        <v>8.3299999999999999E-2</v>
      </c>
      <c r="X38">
        <v>1.1999999999999999E-3</v>
      </c>
      <c r="Y38">
        <v>2.2000000000000001E-3</v>
      </c>
      <c r="Z38">
        <f t="shared" si="6"/>
        <v>8.6699999999999999E-2</v>
      </c>
      <c r="AA38">
        <f t="shared" si="7"/>
        <v>8.4500000000000006E-2</v>
      </c>
      <c r="AB38">
        <f t="shared" si="8"/>
        <v>0.25733999999999996</v>
      </c>
      <c r="AC38">
        <f t="shared" si="9"/>
        <v>0.23631333333333332</v>
      </c>
      <c r="AD38">
        <f t="shared" si="10"/>
        <v>-0.66309162975052449</v>
      </c>
      <c r="AE38">
        <f t="shared" si="11"/>
        <v>-0.64242390047112585</v>
      </c>
    </row>
    <row r="39" spans="1:31" x14ac:dyDescent="0.25">
      <c r="A39" t="s">
        <v>45</v>
      </c>
      <c r="B39">
        <v>2</v>
      </c>
      <c r="C39">
        <v>0</v>
      </c>
      <c r="D39">
        <v>0.36709999999999998</v>
      </c>
      <c r="E39">
        <v>0</v>
      </c>
      <c r="F39">
        <v>0</v>
      </c>
      <c r="G39">
        <v>0.13869999999999999</v>
      </c>
      <c r="H39">
        <v>0.1507</v>
      </c>
      <c r="I39">
        <v>8.2500000000000004E-2</v>
      </c>
      <c r="J39">
        <f t="shared" si="0"/>
        <v>0.37190000000000001</v>
      </c>
      <c r="K39">
        <f t="shared" si="1"/>
        <v>0.28939999999999999</v>
      </c>
      <c r="L39">
        <f t="shared" si="2"/>
        <v>0.4259033333333333</v>
      </c>
      <c r="M39">
        <f t="shared" si="3"/>
        <v>0.34808</v>
      </c>
      <c r="N39">
        <f t="shared" si="4"/>
        <v>-0.12679716054503751</v>
      </c>
      <c r="O39">
        <f t="shared" si="5"/>
        <v>-0.16858193518731329</v>
      </c>
      <c r="Q39" t="s">
        <v>106</v>
      </c>
      <c r="R39">
        <v>2</v>
      </c>
      <c r="S39">
        <v>0</v>
      </c>
      <c r="T39">
        <v>0.2676</v>
      </c>
      <c r="U39">
        <v>0</v>
      </c>
      <c r="V39">
        <v>0</v>
      </c>
      <c r="W39">
        <v>0.1885</v>
      </c>
      <c r="X39">
        <v>6.0199999999999997E-2</v>
      </c>
      <c r="Y39">
        <v>2.2100000000000002E-2</v>
      </c>
      <c r="Z39">
        <f t="shared" si="6"/>
        <v>0.27079999999999999</v>
      </c>
      <c r="AA39">
        <f t="shared" si="7"/>
        <v>0.24869999999999998</v>
      </c>
      <c r="AB39">
        <f t="shared" si="8"/>
        <v>0.25733999999999996</v>
      </c>
      <c r="AC39">
        <f t="shared" si="9"/>
        <v>0.23631333333333332</v>
      </c>
      <c r="AD39">
        <f t="shared" si="10"/>
        <v>5.2304344447035168E-2</v>
      </c>
      <c r="AE39">
        <f t="shared" si="11"/>
        <v>5.2416283465455432E-2</v>
      </c>
    </row>
    <row r="40" spans="1:31" x14ac:dyDescent="0.25">
      <c r="A40" t="s">
        <v>46</v>
      </c>
      <c r="B40">
        <v>2</v>
      </c>
      <c r="C40">
        <v>0</v>
      </c>
      <c r="D40">
        <v>0.2878</v>
      </c>
      <c r="E40">
        <v>0</v>
      </c>
      <c r="F40">
        <v>0</v>
      </c>
      <c r="G40">
        <v>1.5100000000000001E-2</v>
      </c>
      <c r="H40">
        <v>0.1431</v>
      </c>
      <c r="I40">
        <v>0.13519999999999999</v>
      </c>
      <c r="J40">
        <f t="shared" si="0"/>
        <v>0.29339999999999999</v>
      </c>
      <c r="K40">
        <f t="shared" si="1"/>
        <v>0.15820000000000001</v>
      </c>
      <c r="L40">
        <f t="shared" si="2"/>
        <v>0.4259033333333333</v>
      </c>
      <c r="M40">
        <f t="shared" si="3"/>
        <v>0.34808</v>
      </c>
      <c r="N40">
        <f t="shared" si="4"/>
        <v>-0.31111128503337998</v>
      </c>
      <c r="O40">
        <f t="shared" si="5"/>
        <v>-0.54550678005056308</v>
      </c>
      <c r="Q40" t="s">
        <v>107</v>
      </c>
      <c r="R40">
        <v>2</v>
      </c>
      <c r="S40">
        <v>0</v>
      </c>
      <c r="T40">
        <v>0.1366</v>
      </c>
      <c r="U40">
        <v>0</v>
      </c>
      <c r="V40">
        <v>0</v>
      </c>
      <c r="W40">
        <v>9.6000000000000002E-2</v>
      </c>
      <c r="X40">
        <v>2.52E-2</v>
      </c>
      <c r="Y40">
        <v>1.6199999999999999E-2</v>
      </c>
      <c r="Z40">
        <f t="shared" si="6"/>
        <v>0.13739999999999999</v>
      </c>
      <c r="AA40">
        <f t="shared" si="7"/>
        <v>0.1212</v>
      </c>
      <c r="AB40">
        <f t="shared" si="8"/>
        <v>0.25733999999999996</v>
      </c>
      <c r="AC40">
        <f t="shared" si="9"/>
        <v>0.23631333333333332</v>
      </c>
      <c r="AD40">
        <f t="shared" si="10"/>
        <v>-0.46607600839356489</v>
      </c>
      <c r="AE40">
        <f t="shared" si="11"/>
        <v>-0.48712161819053795</v>
      </c>
    </row>
    <row r="41" spans="1:31" x14ac:dyDescent="0.25">
      <c r="A41" t="s">
        <v>47</v>
      </c>
      <c r="B41">
        <v>2</v>
      </c>
      <c r="C41">
        <v>0</v>
      </c>
      <c r="D41">
        <v>0.16639999999999999</v>
      </c>
      <c r="E41">
        <v>0</v>
      </c>
      <c r="F41">
        <v>0</v>
      </c>
      <c r="G41">
        <v>6.0299999999999999E-2</v>
      </c>
      <c r="H41">
        <v>9.3100000000000002E-2</v>
      </c>
      <c r="I41">
        <v>1.49E-2</v>
      </c>
      <c r="J41">
        <f t="shared" si="0"/>
        <v>0.16830000000000001</v>
      </c>
      <c r="K41">
        <f t="shared" si="1"/>
        <v>0.15340000000000001</v>
      </c>
      <c r="L41">
        <f t="shared" si="2"/>
        <v>0.4259033333333333</v>
      </c>
      <c r="M41">
        <f t="shared" si="3"/>
        <v>0.34808</v>
      </c>
      <c r="N41">
        <f t="shared" si="4"/>
        <v>-0.60483990889951544</v>
      </c>
      <c r="O41">
        <f t="shared" si="5"/>
        <v>-0.55929671339921849</v>
      </c>
      <c r="Q41" t="s">
        <v>108</v>
      </c>
      <c r="R41">
        <v>2</v>
      </c>
      <c r="S41">
        <v>0</v>
      </c>
      <c r="T41">
        <v>9.5399999999999999E-2</v>
      </c>
      <c r="U41">
        <v>0</v>
      </c>
      <c r="V41">
        <v>0</v>
      </c>
      <c r="W41">
        <v>9.0200000000000002E-2</v>
      </c>
      <c r="X41">
        <v>2.8E-3</v>
      </c>
      <c r="Y41">
        <v>2.3999999999999998E-3</v>
      </c>
      <c r="Z41">
        <f t="shared" si="6"/>
        <v>9.5399999999999999E-2</v>
      </c>
      <c r="AA41">
        <f t="shared" si="7"/>
        <v>9.2999999999999999E-2</v>
      </c>
      <c r="AB41">
        <f t="shared" si="8"/>
        <v>0.25733999999999996</v>
      </c>
      <c r="AC41">
        <f t="shared" si="9"/>
        <v>0.23631333333333332</v>
      </c>
      <c r="AD41">
        <f t="shared" si="10"/>
        <v>-0.62928421543483326</v>
      </c>
      <c r="AE41">
        <f t="shared" si="11"/>
        <v>-0.60645470702739301</v>
      </c>
    </row>
    <row r="42" spans="1:31" x14ac:dyDescent="0.25">
      <c r="A42" t="s">
        <v>48</v>
      </c>
      <c r="B42">
        <v>2</v>
      </c>
      <c r="C42">
        <v>0</v>
      </c>
      <c r="D42">
        <v>0.3765</v>
      </c>
      <c r="E42">
        <v>0</v>
      </c>
      <c r="F42">
        <v>0</v>
      </c>
      <c r="G42">
        <v>9.2600000000000002E-2</v>
      </c>
      <c r="H42">
        <v>0.23849999999999999</v>
      </c>
      <c r="I42">
        <v>5.1799999999999999E-2</v>
      </c>
      <c r="J42">
        <f t="shared" si="0"/>
        <v>0.38290000000000002</v>
      </c>
      <c r="K42">
        <f t="shared" si="1"/>
        <v>0.33110000000000001</v>
      </c>
      <c r="L42">
        <f t="shared" si="2"/>
        <v>0.4259033333333333</v>
      </c>
      <c r="M42">
        <f t="shared" si="3"/>
        <v>0.34808</v>
      </c>
      <c r="N42">
        <f t="shared" si="4"/>
        <v>-0.10096970361036531</v>
      </c>
      <c r="O42">
        <f t="shared" si="5"/>
        <v>-4.8781889220868749E-2</v>
      </c>
      <c r="Q42" t="s">
        <v>109</v>
      </c>
      <c r="R42">
        <v>2</v>
      </c>
      <c r="S42">
        <v>0</v>
      </c>
      <c r="T42">
        <v>0.26910000000000001</v>
      </c>
      <c r="U42">
        <v>0</v>
      </c>
      <c r="V42">
        <v>0</v>
      </c>
      <c r="W42">
        <v>0.14249999999999999</v>
      </c>
      <c r="X42">
        <v>0.11260000000000001</v>
      </c>
      <c r="Y42">
        <v>2.0799999999999999E-2</v>
      </c>
      <c r="Z42">
        <f t="shared" si="6"/>
        <v>0.27589999999999998</v>
      </c>
      <c r="AA42">
        <f t="shared" si="7"/>
        <v>0.25509999999999999</v>
      </c>
      <c r="AB42">
        <f t="shared" si="8"/>
        <v>0.25733999999999996</v>
      </c>
      <c r="AC42">
        <f t="shared" si="9"/>
        <v>0.23631333333333332</v>
      </c>
      <c r="AD42">
        <f t="shared" si="10"/>
        <v>7.2122483873474877E-2</v>
      </c>
      <c r="AE42">
        <f t="shared" si="11"/>
        <v>7.9498970293677917E-2</v>
      </c>
    </row>
    <row r="43" spans="1:31" x14ac:dyDescent="0.25">
      <c r="A43" t="s">
        <v>49</v>
      </c>
      <c r="B43">
        <v>2</v>
      </c>
      <c r="C43">
        <v>0</v>
      </c>
      <c r="D43">
        <v>0.42530000000000001</v>
      </c>
      <c r="E43">
        <v>0</v>
      </c>
      <c r="F43">
        <v>0</v>
      </c>
      <c r="G43">
        <v>0.159</v>
      </c>
      <c r="H43">
        <v>0.21540000000000001</v>
      </c>
      <c r="I43">
        <v>5.79E-2</v>
      </c>
      <c r="J43">
        <f t="shared" si="0"/>
        <v>0.43230000000000002</v>
      </c>
      <c r="K43">
        <f t="shared" si="1"/>
        <v>0.37440000000000001</v>
      </c>
      <c r="L43">
        <f t="shared" si="2"/>
        <v>0.4259033333333333</v>
      </c>
      <c r="M43">
        <f t="shared" si="3"/>
        <v>0.34808</v>
      </c>
      <c r="N43">
        <f t="shared" si="4"/>
        <v>1.5019057532617067E-2</v>
      </c>
      <c r="O43">
        <f t="shared" si="5"/>
        <v>7.561480119512759E-2</v>
      </c>
      <c r="Q43" t="s">
        <v>110</v>
      </c>
      <c r="R43">
        <v>2</v>
      </c>
      <c r="S43">
        <v>0</v>
      </c>
      <c r="T43">
        <v>0.19259999999999999</v>
      </c>
      <c r="U43">
        <v>0</v>
      </c>
      <c r="V43">
        <v>0</v>
      </c>
      <c r="W43">
        <v>0.1341</v>
      </c>
      <c r="X43">
        <v>4.6300000000000001E-2</v>
      </c>
      <c r="Y43">
        <v>1.37E-2</v>
      </c>
      <c r="Z43">
        <f t="shared" si="6"/>
        <v>0.19409999999999999</v>
      </c>
      <c r="AA43">
        <f t="shared" si="7"/>
        <v>0.1804</v>
      </c>
      <c r="AB43">
        <f t="shared" si="8"/>
        <v>0.25733999999999996</v>
      </c>
      <c r="AC43">
        <f t="shared" si="9"/>
        <v>0.23631333333333332</v>
      </c>
      <c r="AD43">
        <f t="shared" si="10"/>
        <v>-0.24574492888785254</v>
      </c>
      <c r="AE43">
        <f t="shared" si="11"/>
        <v>-0.23660676502948058</v>
      </c>
    </row>
    <row r="44" spans="1:31" x14ac:dyDescent="0.25">
      <c r="A44" t="s">
        <v>50</v>
      </c>
      <c r="B44">
        <v>2</v>
      </c>
      <c r="C44">
        <v>0</v>
      </c>
      <c r="D44">
        <v>2.0199999999999999E-2</v>
      </c>
      <c r="E44">
        <v>0</v>
      </c>
      <c r="F44">
        <v>0</v>
      </c>
      <c r="G44">
        <v>1.6E-2</v>
      </c>
      <c r="H44">
        <v>4.3E-3</v>
      </c>
      <c r="I44">
        <v>0</v>
      </c>
      <c r="J44">
        <f t="shared" si="0"/>
        <v>2.0299999999999999E-2</v>
      </c>
      <c r="K44">
        <f t="shared" si="1"/>
        <v>2.0299999999999999E-2</v>
      </c>
      <c r="L44">
        <f t="shared" si="2"/>
        <v>0.4259033333333333</v>
      </c>
      <c r="M44">
        <f t="shared" si="3"/>
        <v>0.34808</v>
      </c>
      <c r="N44">
        <f t="shared" si="4"/>
        <v>-0.9523366022023777</v>
      </c>
      <c r="O44">
        <f t="shared" si="5"/>
        <v>-0.94168007354631122</v>
      </c>
      <c r="Q44" t="s">
        <v>111</v>
      </c>
      <c r="R44">
        <v>2</v>
      </c>
      <c r="S44">
        <v>0</v>
      </c>
      <c r="T44">
        <v>0.112</v>
      </c>
      <c r="U44">
        <v>0</v>
      </c>
      <c r="V44">
        <v>0</v>
      </c>
      <c r="W44">
        <v>7.1199999999999999E-2</v>
      </c>
      <c r="X44">
        <v>2.4E-2</v>
      </c>
      <c r="Y44">
        <v>1.83E-2</v>
      </c>
      <c r="Z44">
        <f t="shared" si="6"/>
        <v>0.1135</v>
      </c>
      <c r="AA44">
        <f t="shared" si="7"/>
        <v>9.5200000000000007E-2</v>
      </c>
      <c r="AB44">
        <f t="shared" si="8"/>
        <v>0.25733999999999996</v>
      </c>
      <c r="AC44">
        <f t="shared" si="9"/>
        <v>0.23631333333333332</v>
      </c>
      <c r="AD44">
        <f t="shared" si="10"/>
        <v>-0.55894925001942952</v>
      </c>
      <c r="AE44">
        <f t="shared" si="11"/>
        <v>-0.59714503343019154</v>
      </c>
    </row>
    <row r="45" spans="1:31" x14ac:dyDescent="0.25">
      <c r="A45" t="s">
        <v>51</v>
      </c>
      <c r="B45">
        <v>2</v>
      </c>
      <c r="C45">
        <v>0</v>
      </c>
      <c r="D45">
        <v>0.20369999999999999</v>
      </c>
      <c r="E45">
        <v>0</v>
      </c>
      <c r="F45">
        <v>0</v>
      </c>
      <c r="G45">
        <v>1.5699999999999999E-2</v>
      </c>
      <c r="H45">
        <v>7.1199999999999999E-2</v>
      </c>
      <c r="I45">
        <v>0.1183</v>
      </c>
      <c r="J45">
        <f t="shared" si="0"/>
        <v>0.20519999999999999</v>
      </c>
      <c r="K45">
        <f t="shared" si="1"/>
        <v>8.6899999999999991E-2</v>
      </c>
      <c r="L45">
        <f t="shared" si="2"/>
        <v>0.4259033333333333</v>
      </c>
      <c r="M45">
        <f t="shared" si="3"/>
        <v>0.34808</v>
      </c>
      <c r="N45">
        <f t="shared" si="4"/>
        <v>-0.51820053063684246</v>
      </c>
      <c r="O45">
        <f t="shared" si="5"/>
        <v>-0.75034474833371645</v>
      </c>
      <c r="Q45" t="s">
        <v>112</v>
      </c>
      <c r="R45">
        <v>2</v>
      </c>
      <c r="S45">
        <v>0</v>
      </c>
      <c r="T45">
        <v>0.15049999999999999</v>
      </c>
      <c r="U45">
        <v>0</v>
      </c>
      <c r="V45">
        <v>0</v>
      </c>
      <c r="W45">
        <v>3.6700000000000003E-2</v>
      </c>
      <c r="X45">
        <v>9.3799999999999994E-2</v>
      </c>
      <c r="Y45">
        <v>2.1299999999999999E-2</v>
      </c>
      <c r="Z45">
        <f t="shared" si="6"/>
        <v>0.15179999999999999</v>
      </c>
      <c r="AA45">
        <f t="shared" si="7"/>
        <v>0.1305</v>
      </c>
      <c r="AB45">
        <f t="shared" si="8"/>
        <v>0.25733999999999996</v>
      </c>
      <c r="AC45">
        <f t="shared" si="9"/>
        <v>0.23631333333333332</v>
      </c>
      <c r="AD45">
        <f t="shared" si="10"/>
        <v>-0.4101189088365586</v>
      </c>
      <c r="AE45">
        <f t="shared" si="11"/>
        <v>-0.44776708889327721</v>
      </c>
    </row>
    <row r="46" spans="1:31" x14ac:dyDescent="0.25">
      <c r="A46" t="s">
        <v>52</v>
      </c>
      <c r="B46">
        <v>2</v>
      </c>
      <c r="C46">
        <v>0</v>
      </c>
      <c r="D46">
        <v>0.15040000000000001</v>
      </c>
      <c r="E46">
        <v>0</v>
      </c>
      <c r="F46">
        <v>0</v>
      </c>
      <c r="G46">
        <v>2.01E-2</v>
      </c>
      <c r="H46">
        <v>4.6399999999999997E-2</v>
      </c>
      <c r="I46">
        <v>8.4400000000000003E-2</v>
      </c>
      <c r="J46">
        <f t="shared" si="0"/>
        <v>0.15090000000000001</v>
      </c>
      <c r="K46">
        <f t="shared" si="1"/>
        <v>6.6500000000000004E-2</v>
      </c>
      <c r="L46">
        <f t="shared" si="2"/>
        <v>0.4259033333333333</v>
      </c>
      <c r="M46">
        <f t="shared" si="3"/>
        <v>0.34808</v>
      </c>
      <c r="N46">
        <f t="shared" si="4"/>
        <v>-0.645694249868906</v>
      </c>
      <c r="O46">
        <f t="shared" si="5"/>
        <v>-0.80895196506550215</v>
      </c>
      <c r="Q46" t="s">
        <v>113</v>
      </c>
      <c r="R46">
        <v>2</v>
      </c>
      <c r="S46">
        <v>0</v>
      </c>
      <c r="T46">
        <v>0.2147</v>
      </c>
      <c r="U46">
        <v>0</v>
      </c>
      <c r="V46">
        <v>0</v>
      </c>
      <c r="W46">
        <v>0.1183</v>
      </c>
      <c r="X46">
        <v>8.2100000000000006E-2</v>
      </c>
      <c r="Y46">
        <v>1.8499999999999999E-2</v>
      </c>
      <c r="Z46">
        <f t="shared" si="6"/>
        <v>0.21890000000000001</v>
      </c>
      <c r="AA46">
        <f t="shared" si="7"/>
        <v>0.20040000000000002</v>
      </c>
      <c r="AB46">
        <f t="shared" si="8"/>
        <v>0.25733999999999996</v>
      </c>
      <c r="AC46">
        <f t="shared" si="9"/>
        <v>0.23631333333333332</v>
      </c>
      <c r="AD46">
        <f t="shared" si="10"/>
        <v>-0.14937436853967495</v>
      </c>
      <c r="AE46">
        <f t="shared" si="11"/>
        <v>-0.15197336869128544</v>
      </c>
    </row>
    <row r="47" spans="1:31" x14ac:dyDescent="0.25">
      <c r="A47" t="s">
        <v>53</v>
      </c>
      <c r="B47">
        <v>2</v>
      </c>
      <c r="C47">
        <v>0</v>
      </c>
      <c r="D47">
        <v>0.28870000000000001</v>
      </c>
      <c r="E47">
        <v>0</v>
      </c>
      <c r="F47">
        <v>0</v>
      </c>
      <c r="G47">
        <v>4.7E-2</v>
      </c>
      <c r="H47">
        <v>8.48E-2</v>
      </c>
      <c r="I47">
        <v>0.1585</v>
      </c>
      <c r="J47">
        <f t="shared" si="0"/>
        <v>0.2903</v>
      </c>
      <c r="K47">
        <f t="shared" si="1"/>
        <v>0.1318</v>
      </c>
      <c r="L47">
        <f t="shared" si="2"/>
        <v>0.4259033333333333</v>
      </c>
      <c r="M47">
        <f t="shared" si="3"/>
        <v>0.34808</v>
      </c>
      <c r="N47">
        <f t="shared" si="4"/>
        <v>-0.31838993198769666</v>
      </c>
      <c r="O47">
        <f t="shared" si="5"/>
        <v>-0.62135141346816825</v>
      </c>
      <c r="Q47" t="s">
        <v>114</v>
      </c>
      <c r="R47">
        <v>2</v>
      </c>
      <c r="S47">
        <v>0</v>
      </c>
      <c r="T47">
        <v>9.3200000000000005E-2</v>
      </c>
      <c r="U47">
        <v>0</v>
      </c>
      <c r="V47">
        <v>0</v>
      </c>
      <c r="W47">
        <v>8.4900000000000003E-2</v>
      </c>
      <c r="X47">
        <v>0.01</v>
      </c>
      <c r="Y47">
        <v>0</v>
      </c>
      <c r="Z47">
        <f t="shared" si="6"/>
        <v>9.4899999999999998E-2</v>
      </c>
      <c r="AA47">
        <f t="shared" si="7"/>
        <v>9.4899999999999998E-2</v>
      </c>
      <c r="AB47">
        <f t="shared" si="8"/>
        <v>0.25733999999999996</v>
      </c>
      <c r="AC47">
        <f t="shared" si="9"/>
        <v>0.23631333333333332</v>
      </c>
      <c r="AD47">
        <f t="shared" si="10"/>
        <v>-0.63122717028056263</v>
      </c>
      <c r="AE47">
        <f t="shared" si="11"/>
        <v>-0.59841453437526448</v>
      </c>
    </row>
    <row r="48" spans="1:31" x14ac:dyDescent="0.25">
      <c r="A48" t="s">
        <v>54</v>
      </c>
      <c r="B48">
        <v>2</v>
      </c>
      <c r="C48">
        <v>0</v>
      </c>
      <c r="D48">
        <v>0.44440000000000002</v>
      </c>
      <c r="E48">
        <v>0</v>
      </c>
      <c r="F48">
        <v>0</v>
      </c>
      <c r="G48">
        <v>0.1797</v>
      </c>
      <c r="H48">
        <v>0.22950000000000001</v>
      </c>
      <c r="I48">
        <v>4.2500000000000003E-2</v>
      </c>
      <c r="J48">
        <f t="shared" si="0"/>
        <v>0.45169999999999999</v>
      </c>
      <c r="K48">
        <f t="shared" si="1"/>
        <v>0.40920000000000001</v>
      </c>
      <c r="L48">
        <f t="shared" si="2"/>
        <v>0.4259033333333333</v>
      </c>
      <c r="M48">
        <f t="shared" si="3"/>
        <v>0.34808</v>
      </c>
      <c r="N48">
        <f t="shared" si="4"/>
        <v>6.0569299762857048E-2</v>
      </c>
      <c r="O48">
        <f t="shared" si="5"/>
        <v>0.17559181797287982</v>
      </c>
      <c r="Q48" t="s">
        <v>115</v>
      </c>
      <c r="R48">
        <v>2</v>
      </c>
      <c r="S48">
        <v>0</v>
      </c>
      <c r="T48">
        <v>0.23169999999999999</v>
      </c>
      <c r="U48">
        <v>0</v>
      </c>
      <c r="V48">
        <v>0</v>
      </c>
      <c r="W48">
        <v>0.1537</v>
      </c>
      <c r="X48">
        <v>6.4799999999999996E-2</v>
      </c>
      <c r="Y48">
        <v>1.6500000000000001E-2</v>
      </c>
      <c r="Z48">
        <f t="shared" si="6"/>
        <v>0.23499999999999999</v>
      </c>
      <c r="AA48">
        <f t="shared" si="7"/>
        <v>0.21849999999999997</v>
      </c>
      <c r="AB48">
        <f t="shared" si="8"/>
        <v>0.25733999999999996</v>
      </c>
      <c r="AC48">
        <f t="shared" si="9"/>
        <v>0.23631333333333332</v>
      </c>
      <c r="AD48">
        <f t="shared" si="10"/>
        <v>-8.681122250718884E-2</v>
      </c>
      <c r="AE48">
        <f t="shared" si="11"/>
        <v>-7.5380145005219126E-2</v>
      </c>
    </row>
    <row r="49" spans="1:31" x14ac:dyDescent="0.25">
      <c r="A49" t="s">
        <v>55</v>
      </c>
      <c r="B49">
        <v>2</v>
      </c>
      <c r="C49">
        <v>0</v>
      </c>
      <c r="D49">
        <v>0.4234</v>
      </c>
      <c r="E49">
        <v>0</v>
      </c>
      <c r="F49">
        <v>0</v>
      </c>
      <c r="G49">
        <v>0.1207</v>
      </c>
      <c r="H49">
        <v>0.24579999999999999</v>
      </c>
      <c r="I49">
        <v>6.6600000000000006E-2</v>
      </c>
      <c r="J49">
        <f t="shared" si="0"/>
        <v>0.43309999999999998</v>
      </c>
      <c r="K49">
        <f t="shared" si="1"/>
        <v>0.36649999999999999</v>
      </c>
      <c r="L49">
        <f t="shared" si="2"/>
        <v>0.4259033333333333</v>
      </c>
      <c r="M49">
        <f t="shared" si="3"/>
        <v>0.34808</v>
      </c>
      <c r="N49">
        <f t="shared" si="4"/>
        <v>1.6897418036956786E-2</v>
      </c>
      <c r="O49">
        <f t="shared" si="5"/>
        <v>5.291886922546539E-2</v>
      </c>
      <c r="Q49" t="s">
        <v>116</v>
      </c>
      <c r="R49">
        <v>2</v>
      </c>
      <c r="S49">
        <v>0</v>
      </c>
      <c r="T49">
        <v>0.27200000000000002</v>
      </c>
      <c r="U49">
        <v>0</v>
      </c>
      <c r="V49">
        <v>0</v>
      </c>
      <c r="W49">
        <v>0.18049999999999999</v>
      </c>
      <c r="X49">
        <v>8.3000000000000004E-2</v>
      </c>
      <c r="Y49">
        <v>1.2200000000000001E-2</v>
      </c>
      <c r="Z49">
        <f t="shared" si="6"/>
        <v>0.2757</v>
      </c>
      <c r="AA49">
        <f t="shared" si="7"/>
        <v>0.26350000000000001</v>
      </c>
      <c r="AB49">
        <f t="shared" si="8"/>
        <v>0.25733999999999996</v>
      </c>
      <c r="AC49">
        <f t="shared" si="9"/>
        <v>0.23631333333333332</v>
      </c>
      <c r="AD49">
        <f t="shared" si="10"/>
        <v>7.1345301935183209E-2</v>
      </c>
      <c r="AE49">
        <f t="shared" si="11"/>
        <v>0.11504499675571993</v>
      </c>
    </row>
    <row r="50" spans="1:31" x14ac:dyDescent="0.25">
      <c r="A50" t="s">
        <v>56</v>
      </c>
      <c r="B50">
        <v>2</v>
      </c>
      <c r="C50">
        <v>0</v>
      </c>
      <c r="D50">
        <v>0.12659999999999999</v>
      </c>
      <c r="E50">
        <v>0</v>
      </c>
      <c r="F50">
        <v>0</v>
      </c>
      <c r="G50">
        <v>9.4999999999999998E-3</v>
      </c>
      <c r="H50">
        <v>7.6399999999999996E-2</v>
      </c>
      <c r="I50">
        <v>4.0800000000000003E-2</v>
      </c>
      <c r="J50">
        <f t="shared" si="0"/>
        <v>0.12669999999999998</v>
      </c>
      <c r="K50">
        <f t="shared" si="1"/>
        <v>8.5899999999999976E-2</v>
      </c>
      <c r="L50">
        <f t="shared" si="2"/>
        <v>0.4259033333333333</v>
      </c>
      <c r="M50">
        <f t="shared" si="3"/>
        <v>0.34808</v>
      </c>
      <c r="N50">
        <f t="shared" si="4"/>
        <v>-0.70251465512518496</v>
      </c>
      <c r="O50">
        <f t="shared" si="5"/>
        <v>-0.7532176511146863</v>
      </c>
      <c r="Q50" t="s">
        <v>117</v>
      </c>
      <c r="R50">
        <v>2</v>
      </c>
      <c r="S50">
        <v>0</v>
      </c>
      <c r="T50">
        <v>0.2893</v>
      </c>
      <c r="U50">
        <v>0</v>
      </c>
      <c r="V50">
        <v>0</v>
      </c>
      <c r="W50">
        <v>0.1699</v>
      </c>
      <c r="X50">
        <v>0.1056</v>
      </c>
      <c r="Y50">
        <v>1.6799999999999999E-2</v>
      </c>
      <c r="Z50">
        <f t="shared" si="6"/>
        <v>0.29229999999999995</v>
      </c>
      <c r="AA50">
        <f t="shared" si="7"/>
        <v>0.27549999999999997</v>
      </c>
      <c r="AB50">
        <f t="shared" si="8"/>
        <v>0.25733999999999996</v>
      </c>
      <c r="AC50">
        <f t="shared" si="9"/>
        <v>0.23631333333333332</v>
      </c>
      <c r="AD50">
        <f t="shared" si="10"/>
        <v>0.13585140281339861</v>
      </c>
      <c r="AE50">
        <f t="shared" si="11"/>
        <v>0.16582503455863676</v>
      </c>
    </row>
    <row r="51" spans="1:31" x14ac:dyDescent="0.25">
      <c r="A51" t="s">
        <v>57</v>
      </c>
      <c r="B51">
        <v>2</v>
      </c>
      <c r="C51">
        <v>0</v>
      </c>
      <c r="D51">
        <v>0.12959999999999999</v>
      </c>
      <c r="E51">
        <v>0</v>
      </c>
      <c r="F51">
        <v>0</v>
      </c>
      <c r="G51">
        <v>2.6100000000000002E-2</v>
      </c>
      <c r="H51">
        <v>7.5200000000000003E-2</v>
      </c>
      <c r="I51">
        <v>2.9100000000000001E-2</v>
      </c>
      <c r="J51">
        <f t="shared" si="0"/>
        <v>0.13040000000000002</v>
      </c>
      <c r="K51">
        <f t="shared" si="1"/>
        <v>0.10130000000000002</v>
      </c>
      <c r="L51">
        <f t="shared" si="2"/>
        <v>0.4259033333333333</v>
      </c>
      <c r="M51">
        <f t="shared" si="3"/>
        <v>0.34808</v>
      </c>
      <c r="N51">
        <f t="shared" si="4"/>
        <v>-0.69382723779261324</v>
      </c>
      <c r="O51">
        <f t="shared" si="5"/>
        <v>-0.70897494828774998</v>
      </c>
      <c r="Q51" t="s">
        <v>118</v>
      </c>
      <c r="R51">
        <v>2</v>
      </c>
      <c r="S51">
        <v>0</v>
      </c>
      <c r="T51">
        <v>0.14050000000000001</v>
      </c>
      <c r="U51">
        <v>0</v>
      </c>
      <c r="V51">
        <v>0</v>
      </c>
      <c r="W51">
        <v>0.1149</v>
      </c>
      <c r="X51">
        <v>2.4500000000000001E-2</v>
      </c>
      <c r="Y51">
        <v>3.0999999999999999E-3</v>
      </c>
      <c r="Z51">
        <f t="shared" si="6"/>
        <v>0.14249999999999999</v>
      </c>
      <c r="AA51">
        <f t="shared" si="7"/>
        <v>0.1394</v>
      </c>
      <c r="AB51">
        <f t="shared" si="8"/>
        <v>0.25733999999999996</v>
      </c>
      <c r="AC51">
        <f t="shared" si="9"/>
        <v>0.23631333333333332</v>
      </c>
      <c r="AD51">
        <f t="shared" si="10"/>
        <v>-0.44625786896712516</v>
      </c>
      <c r="AE51">
        <f t="shared" si="11"/>
        <v>-0.41010522752278045</v>
      </c>
    </row>
    <row r="52" spans="1:31" x14ac:dyDescent="0.25">
      <c r="A52" t="s">
        <v>58</v>
      </c>
      <c r="B52">
        <v>2</v>
      </c>
      <c r="C52">
        <v>0</v>
      </c>
      <c r="D52">
        <v>0.40620000000000001</v>
      </c>
      <c r="E52">
        <v>0</v>
      </c>
      <c r="F52">
        <v>0</v>
      </c>
      <c r="G52">
        <v>2.9499999999999998E-2</v>
      </c>
      <c r="H52">
        <v>0.25819999999999999</v>
      </c>
      <c r="I52">
        <v>0.12479999999999999</v>
      </c>
      <c r="J52">
        <f t="shared" si="0"/>
        <v>0.41249999999999998</v>
      </c>
      <c r="K52">
        <f t="shared" si="1"/>
        <v>0.28769999999999996</v>
      </c>
      <c r="L52">
        <f t="shared" si="2"/>
        <v>0.4259033333333333</v>
      </c>
      <c r="M52">
        <f t="shared" si="3"/>
        <v>0.34808</v>
      </c>
      <c r="N52">
        <f t="shared" si="4"/>
        <v>-3.1470364949792967E-2</v>
      </c>
      <c r="O52">
        <f t="shared" si="5"/>
        <v>-0.17346586991496221</v>
      </c>
      <c r="Q52" t="s">
        <v>119</v>
      </c>
      <c r="R52">
        <v>2</v>
      </c>
      <c r="S52">
        <v>0</v>
      </c>
      <c r="T52">
        <v>0.223</v>
      </c>
      <c r="U52">
        <v>0</v>
      </c>
      <c r="V52">
        <v>0</v>
      </c>
      <c r="W52">
        <v>0.1295</v>
      </c>
      <c r="X52">
        <v>8.6599999999999996E-2</v>
      </c>
      <c r="Y52">
        <v>1.0500000000000001E-2</v>
      </c>
      <c r="Z52">
        <f t="shared" si="6"/>
        <v>0.22660000000000002</v>
      </c>
      <c r="AA52">
        <f t="shared" si="7"/>
        <v>0.21610000000000001</v>
      </c>
      <c r="AB52">
        <f t="shared" si="8"/>
        <v>0.25733999999999996</v>
      </c>
      <c r="AC52">
        <f t="shared" si="9"/>
        <v>0.23631333333333332</v>
      </c>
      <c r="AD52">
        <f t="shared" si="10"/>
        <v>-0.11945286391544237</v>
      </c>
      <c r="AE52">
        <f t="shared" si="11"/>
        <v>-8.5536152565802354E-2</v>
      </c>
    </row>
    <row r="53" spans="1:31" x14ac:dyDescent="0.25">
      <c r="A53" t="s">
        <v>59</v>
      </c>
      <c r="B53">
        <v>2</v>
      </c>
      <c r="C53">
        <v>0</v>
      </c>
      <c r="D53">
        <v>0.47220000000000001</v>
      </c>
      <c r="E53">
        <v>0</v>
      </c>
      <c r="F53">
        <v>0</v>
      </c>
      <c r="G53">
        <v>8.5699999999999998E-2</v>
      </c>
      <c r="H53">
        <v>0.32390000000000002</v>
      </c>
      <c r="I53">
        <v>6.7500000000000004E-2</v>
      </c>
      <c r="J53">
        <f t="shared" si="0"/>
        <v>0.47710000000000002</v>
      </c>
      <c r="K53">
        <f t="shared" si="1"/>
        <v>0.40960000000000002</v>
      </c>
      <c r="L53">
        <f t="shared" si="2"/>
        <v>0.4259033333333333</v>
      </c>
      <c r="M53">
        <f t="shared" si="3"/>
        <v>0.34808</v>
      </c>
      <c r="N53">
        <f t="shared" si="4"/>
        <v>0.12020724577564564</v>
      </c>
      <c r="O53">
        <f t="shared" si="5"/>
        <v>0.17674097908526781</v>
      </c>
      <c r="Q53" t="s">
        <v>120</v>
      </c>
      <c r="R53">
        <v>2</v>
      </c>
      <c r="S53">
        <v>0</v>
      </c>
      <c r="T53">
        <v>0.1434</v>
      </c>
      <c r="U53">
        <v>0</v>
      </c>
      <c r="V53">
        <v>0</v>
      </c>
      <c r="W53">
        <v>9.9099999999999994E-2</v>
      </c>
      <c r="X53">
        <v>3.4599999999999999E-2</v>
      </c>
      <c r="Y53">
        <v>1.04E-2</v>
      </c>
      <c r="Z53">
        <f t="shared" si="6"/>
        <v>0.14409999999999998</v>
      </c>
      <c r="AA53">
        <f t="shared" si="7"/>
        <v>0.13369999999999999</v>
      </c>
      <c r="AB53">
        <f t="shared" si="8"/>
        <v>0.25733999999999996</v>
      </c>
      <c r="AC53">
        <f t="shared" si="9"/>
        <v>0.23631333333333332</v>
      </c>
      <c r="AD53">
        <f t="shared" si="10"/>
        <v>-0.44004041346079115</v>
      </c>
      <c r="AE53">
        <f t="shared" si="11"/>
        <v>-0.43422574547916609</v>
      </c>
    </row>
    <row r="54" spans="1:31" x14ac:dyDescent="0.25">
      <c r="A54" t="s">
        <v>60</v>
      </c>
      <c r="B54">
        <v>2</v>
      </c>
      <c r="C54">
        <v>0</v>
      </c>
      <c r="D54">
        <v>0.35970000000000002</v>
      </c>
      <c r="E54">
        <v>0</v>
      </c>
      <c r="F54">
        <v>0</v>
      </c>
      <c r="G54">
        <v>3.7999999999999999E-2</v>
      </c>
      <c r="H54">
        <v>0.25769999999999998</v>
      </c>
      <c r="I54">
        <v>6.6699999999999995E-2</v>
      </c>
      <c r="J54">
        <f t="shared" si="0"/>
        <v>0.36239999999999994</v>
      </c>
      <c r="K54">
        <f t="shared" si="1"/>
        <v>0.29569999999999996</v>
      </c>
      <c r="L54">
        <f t="shared" si="2"/>
        <v>0.4259033333333333</v>
      </c>
      <c r="M54">
        <f t="shared" si="3"/>
        <v>0.34808</v>
      </c>
      <c r="N54">
        <f t="shared" si="4"/>
        <v>-0.14910269153407274</v>
      </c>
      <c r="O54">
        <f t="shared" si="5"/>
        <v>-0.15048264766720304</v>
      </c>
      <c r="Q54" t="s">
        <v>121</v>
      </c>
      <c r="R54">
        <v>2</v>
      </c>
      <c r="S54">
        <v>0</v>
      </c>
      <c r="T54">
        <v>0.1862</v>
      </c>
      <c r="U54">
        <v>0</v>
      </c>
      <c r="V54">
        <v>0</v>
      </c>
      <c r="W54">
        <v>7.2800000000000004E-2</v>
      </c>
      <c r="X54">
        <v>0.1139</v>
      </c>
      <c r="Y54">
        <v>2.5000000000000001E-3</v>
      </c>
      <c r="Z54">
        <f t="shared" si="6"/>
        <v>0.18920000000000001</v>
      </c>
      <c r="AA54">
        <f t="shared" si="7"/>
        <v>0.1867</v>
      </c>
      <c r="AB54">
        <f t="shared" si="8"/>
        <v>0.25733999999999996</v>
      </c>
      <c r="AC54">
        <f t="shared" si="9"/>
        <v>0.23631333333333332</v>
      </c>
      <c r="AD54">
        <f t="shared" si="10"/>
        <v>-0.26478588637600048</v>
      </c>
      <c r="AE54">
        <f t="shared" si="11"/>
        <v>-0.20994724518294913</v>
      </c>
    </row>
    <row r="55" spans="1:31" x14ac:dyDescent="0.25">
      <c r="A55" t="s">
        <v>61</v>
      </c>
      <c r="B55">
        <v>2</v>
      </c>
      <c r="C55">
        <v>0</v>
      </c>
      <c r="D55">
        <v>9.4500000000000001E-2</v>
      </c>
      <c r="E55">
        <v>0</v>
      </c>
      <c r="F55">
        <v>0</v>
      </c>
      <c r="G55">
        <v>1.1999999999999999E-3</v>
      </c>
      <c r="H55">
        <v>7.8299999999999995E-2</v>
      </c>
      <c r="I55">
        <v>1.6299999999999999E-2</v>
      </c>
      <c r="J55">
        <f t="shared" si="0"/>
        <v>9.5799999999999996E-2</v>
      </c>
      <c r="K55">
        <f t="shared" si="1"/>
        <v>7.9500000000000001E-2</v>
      </c>
      <c r="L55">
        <f t="shared" si="2"/>
        <v>0.4259033333333333</v>
      </c>
      <c r="M55">
        <f t="shared" si="3"/>
        <v>0.34808</v>
      </c>
      <c r="N55">
        <f t="shared" si="4"/>
        <v>-0.77506632960530952</v>
      </c>
      <c r="O55">
        <f t="shared" si="5"/>
        <v>-0.7716042289128936</v>
      </c>
      <c r="Q55" t="s">
        <v>122</v>
      </c>
      <c r="R55">
        <v>2</v>
      </c>
      <c r="S55">
        <v>0</v>
      </c>
      <c r="T55">
        <v>0.154</v>
      </c>
      <c r="U55">
        <v>0</v>
      </c>
      <c r="V55">
        <v>0</v>
      </c>
      <c r="W55">
        <v>0.10390000000000001</v>
      </c>
      <c r="X55">
        <v>4.5100000000000001E-2</v>
      </c>
      <c r="Y55">
        <v>6.4999999999999997E-3</v>
      </c>
      <c r="Z55">
        <f t="shared" si="6"/>
        <v>0.15550000000000003</v>
      </c>
      <c r="AA55">
        <f t="shared" si="7"/>
        <v>0.14900000000000002</v>
      </c>
      <c r="AB55">
        <f t="shared" si="8"/>
        <v>0.25733999999999996</v>
      </c>
      <c r="AC55">
        <f t="shared" si="9"/>
        <v>0.23631333333333332</v>
      </c>
      <c r="AD55">
        <f t="shared" si="10"/>
        <v>-0.39574104297816098</v>
      </c>
      <c r="AE55">
        <f t="shared" si="11"/>
        <v>-0.36948119728044676</v>
      </c>
    </row>
    <row r="56" spans="1:31" x14ac:dyDescent="0.25">
      <c r="A56" t="s">
        <v>62</v>
      </c>
      <c r="B56">
        <v>2</v>
      </c>
      <c r="C56">
        <v>0</v>
      </c>
      <c r="D56">
        <v>0.33189999999999997</v>
      </c>
      <c r="E56">
        <v>0</v>
      </c>
      <c r="F56">
        <v>0</v>
      </c>
      <c r="G56">
        <v>4.4999999999999998E-2</v>
      </c>
      <c r="H56">
        <v>0.23280000000000001</v>
      </c>
      <c r="I56">
        <v>5.67E-2</v>
      </c>
      <c r="J56">
        <f t="shared" si="0"/>
        <v>0.33450000000000002</v>
      </c>
      <c r="K56">
        <f t="shared" si="1"/>
        <v>0.27780000000000005</v>
      </c>
      <c r="L56">
        <f t="shared" si="2"/>
        <v>0.4259033333333333</v>
      </c>
      <c r="M56">
        <f t="shared" si="3"/>
        <v>0.34808</v>
      </c>
      <c r="N56">
        <f t="shared" si="4"/>
        <v>-0.21461051412292292</v>
      </c>
      <c r="O56">
        <f t="shared" si="5"/>
        <v>-0.20190760744656389</v>
      </c>
      <c r="Q56" t="s">
        <v>123</v>
      </c>
      <c r="R56">
        <v>2</v>
      </c>
      <c r="S56">
        <v>0</v>
      </c>
      <c r="T56">
        <v>0.28139999999999998</v>
      </c>
      <c r="U56">
        <v>0</v>
      </c>
      <c r="V56">
        <v>0</v>
      </c>
      <c r="W56">
        <v>0.1966</v>
      </c>
      <c r="X56">
        <v>7.0599999999999996E-2</v>
      </c>
      <c r="Y56">
        <v>1.4200000000000001E-2</v>
      </c>
      <c r="Z56">
        <f t="shared" si="6"/>
        <v>0.28139999999999998</v>
      </c>
      <c r="AA56">
        <f t="shared" si="7"/>
        <v>0.26719999999999999</v>
      </c>
      <c r="AB56">
        <f t="shared" si="8"/>
        <v>0.25733999999999996</v>
      </c>
      <c r="AC56">
        <f t="shared" si="9"/>
        <v>0.23631333333333332</v>
      </c>
      <c r="AD56">
        <f t="shared" si="10"/>
        <v>9.3494987176498137E-2</v>
      </c>
      <c r="AE56">
        <f t="shared" si="11"/>
        <v>0.13070217507828594</v>
      </c>
    </row>
  </sheetData>
  <hyperlinks>
    <hyperlink ref="R1" r:id="rId1" display="W@eek of March 5" xr:uid="{2C26BC51-A8FD-480A-88E8-81B6527E376A}"/>
  </hyperlinks>
  <pageMargins left="0.7" right="0.7" top="0.75" bottom="0.75" header="0.3" footer="0.3"/>
  <pageSetup orientation="portrait" r:id="rId2"/>
  <ignoredErrors>
    <ignoredError sqref="J3:J56" formulaRange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Tinker</dc:creator>
  <cp:lastModifiedBy>Tim Tinker</cp:lastModifiedBy>
  <dcterms:created xsi:type="dcterms:W3CDTF">2022-10-03T19:52:18Z</dcterms:created>
  <dcterms:modified xsi:type="dcterms:W3CDTF">2022-10-03T20:30:36Z</dcterms:modified>
</cp:coreProperties>
</file>