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5" documentId="13_ncr:1_{3A1EECE6-823E-A448-B723-4115CD6F1562}" xr6:coauthVersionLast="47" xr6:coauthVersionMax="47" xr10:uidLastSave="{254BCC40-371B-4927-A3F3-079828DB60E1}"/>
  <bookViews>
    <workbookView xWindow="28695" yWindow="0" windowWidth="27495" windowHeight="14985" xr2:uid="{00000000-000D-0000-FFFF-FFFF00000000}"/>
  </bookViews>
  <sheets>
    <sheet name="Total Ice" sheetId="4" r:id="rId1"/>
    <sheet name="No GW ice" sheetId="2" r:id="rId2"/>
    <sheet name="historical_sea_ice_harp seal_pu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55" i="4"/>
  <c r="H55" i="4" s="1"/>
  <c r="C55" i="4"/>
  <c r="D55" i="4" s="1"/>
  <c r="G54" i="4"/>
  <c r="H54" i="4" s="1"/>
  <c r="C54" i="4"/>
  <c r="D54" i="4" s="1"/>
  <c r="G53" i="4"/>
  <c r="H53" i="4" s="1"/>
  <c r="C53" i="4"/>
  <c r="D53" i="4" s="1"/>
  <c r="G52" i="4"/>
  <c r="H52" i="4" s="1"/>
  <c r="C52" i="4"/>
  <c r="D52" i="4" s="1"/>
  <c r="G51" i="4"/>
  <c r="H51" i="4" s="1"/>
  <c r="C51" i="4"/>
  <c r="D51" i="4" s="1"/>
  <c r="G50" i="4"/>
  <c r="H50" i="4" s="1"/>
  <c r="C50" i="4"/>
  <c r="D50" i="4" s="1"/>
  <c r="G49" i="4"/>
  <c r="H49" i="4" s="1"/>
  <c r="C49" i="4"/>
  <c r="D49" i="4" s="1"/>
  <c r="G48" i="4"/>
  <c r="H48" i="4" s="1"/>
  <c r="C48" i="4"/>
  <c r="D48" i="4" s="1"/>
  <c r="G47" i="4"/>
  <c r="H47" i="4" s="1"/>
  <c r="C47" i="4"/>
  <c r="D47" i="4" s="1"/>
  <c r="G46" i="4"/>
  <c r="H46" i="4" s="1"/>
  <c r="C46" i="4"/>
  <c r="D46" i="4" s="1"/>
  <c r="G45" i="4"/>
  <c r="H45" i="4" s="1"/>
  <c r="C45" i="4"/>
  <c r="D45" i="4" s="1"/>
  <c r="G44" i="4"/>
  <c r="H44" i="4" s="1"/>
  <c r="C44" i="4"/>
  <c r="D44" i="4" s="1"/>
  <c r="G43" i="4"/>
  <c r="H43" i="4" s="1"/>
  <c r="C43" i="4"/>
  <c r="D43" i="4" s="1"/>
  <c r="G42" i="4"/>
  <c r="H42" i="4" s="1"/>
  <c r="C42" i="4"/>
  <c r="D42" i="4" s="1"/>
  <c r="G41" i="4"/>
  <c r="H41" i="4" s="1"/>
  <c r="C41" i="4"/>
  <c r="D41" i="4" s="1"/>
  <c r="G40" i="4"/>
  <c r="H40" i="4" s="1"/>
  <c r="C40" i="4"/>
  <c r="D40" i="4" s="1"/>
  <c r="G39" i="4"/>
  <c r="H39" i="4" s="1"/>
  <c r="C39" i="4"/>
  <c r="D39" i="4" s="1"/>
  <c r="G38" i="4"/>
  <c r="H38" i="4" s="1"/>
  <c r="C38" i="4"/>
  <c r="D38" i="4" s="1"/>
  <c r="G37" i="4"/>
  <c r="H37" i="4" s="1"/>
  <c r="C37" i="4"/>
  <c r="D37" i="4" s="1"/>
  <c r="G36" i="4"/>
  <c r="H36" i="4" s="1"/>
  <c r="C36" i="4"/>
  <c r="D36" i="4" s="1"/>
  <c r="G35" i="4"/>
  <c r="H35" i="4" s="1"/>
  <c r="C35" i="4"/>
  <c r="D35" i="4" s="1"/>
  <c r="G34" i="4"/>
  <c r="H34" i="4" s="1"/>
  <c r="C34" i="4"/>
  <c r="D34" i="4" s="1"/>
  <c r="G33" i="4"/>
  <c r="H33" i="4" s="1"/>
  <c r="C33" i="4"/>
  <c r="D33" i="4" s="1"/>
  <c r="G32" i="4"/>
  <c r="H32" i="4" s="1"/>
  <c r="C32" i="4"/>
  <c r="D32" i="4" s="1"/>
  <c r="G31" i="4"/>
  <c r="H31" i="4" s="1"/>
  <c r="C31" i="4"/>
  <c r="D31" i="4" s="1"/>
  <c r="G30" i="4"/>
  <c r="H30" i="4" s="1"/>
  <c r="C30" i="4"/>
  <c r="D30" i="4" s="1"/>
  <c r="G29" i="4"/>
  <c r="H29" i="4" s="1"/>
  <c r="C29" i="4"/>
  <c r="D29" i="4" s="1"/>
  <c r="G28" i="4"/>
  <c r="H28" i="4" s="1"/>
  <c r="C28" i="4"/>
  <c r="D28" i="4" s="1"/>
  <c r="G27" i="4"/>
  <c r="H27" i="4" s="1"/>
  <c r="C27" i="4"/>
  <c r="D27" i="4" s="1"/>
  <c r="G26" i="4"/>
  <c r="H26" i="4" s="1"/>
  <c r="C26" i="4"/>
  <c r="D26" i="4" s="1"/>
  <c r="G25" i="4"/>
  <c r="H25" i="4" s="1"/>
  <c r="C25" i="4"/>
  <c r="D25" i="4" s="1"/>
  <c r="G24" i="4"/>
  <c r="H24" i="4" s="1"/>
  <c r="C24" i="4"/>
  <c r="D24" i="4" s="1"/>
  <c r="G23" i="4"/>
  <c r="H23" i="4" s="1"/>
  <c r="C23" i="4"/>
  <c r="D23" i="4" s="1"/>
  <c r="G22" i="4"/>
  <c r="H22" i="4" s="1"/>
  <c r="C22" i="4"/>
  <c r="D22" i="4" s="1"/>
  <c r="G21" i="4"/>
  <c r="H21" i="4" s="1"/>
  <c r="C21" i="4"/>
  <c r="D21" i="4" s="1"/>
  <c r="G20" i="4"/>
  <c r="H20" i="4" s="1"/>
  <c r="C20" i="4"/>
  <c r="D20" i="4" s="1"/>
  <c r="G19" i="4"/>
  <c r="H19" i="4" s="1"/>
  <c r="C19" i="4"/>
  <c r="D19" i="4" s="1"/>
  <c r="G18" i="4"/>
  <c r="H18" i="4" s="1"/>
  <c r="C18" i="4"/>
  <c r="D18" i="4" s="1"/>
  <c r="G17" i="4"/>
  <c r="H17" i="4" s="1"/>
  <c r="C17" i="4"/>
  <c r="D17" i="4" s="1"/>
  <c r="G16" i="4"/>
  <c r="H16" i="4" s="1"/>
  <c r="C16" i="4"/>
  <c r="D16" i="4" s="1"/>
  <c r="G15" i="4"/>
  <c r="H15" i="4" s="1"/>
  <c r="C15" i="4"/>
  <c r="D15" i="4" s="1"/>
  <c r="G14" i="4"/>
  <c r="H14" i="4" s="1"/>
  <c r="C14" i="4"/>
  <c r="D14" i="4" s="1"/>
  <c r="G13" i="4"/>
  <c r="H13" i="4" s="1"/>
  <c r="C13" i="4"/>
  <c r="D13" i="4" s="1"/>
  <c r="G12" i="4"/>
  <c r="H12" i="4" s="1"/>
  <c r="C12" i="4"/>
  <c r="D12" i="4" s="1"/>
  <c r="G11" i="4"/>
  <c r="H11" i="4" s="1"/>
  <c r="C11" i="4"/>
  <c r="D11" i="4" s="1"/>
  <c r="G10" i="4"/>
  <c r="H10" i="4" s="1"/>
  <c r="C10" i="4"/>
  <c r="D10" i="4" s="1"/>
  <c r="G9" i="4"/>
  <c r="H9" i="4" s="1"/>
  <c r="C9" i="4"/>
  <c r="D9" i="4" s="1"/>
  <c r="G8" i="4"/>
  <c r="H8" i="4" s="1"/>
  <c r="C8" i="4"/>
  <c r="D8" i="4" s="1"/>
  <c r="G7" i="4"/>
  <c r="H7" i="4" s="1"/>
  <c r="C7" i="4"/>
  <c r="D7" i="4" s="1"/>
  <c r="G6" i="4"/>
  <c r="H6" i="4" s="1"/>
  <c r="C6" i="4"/>
  <c r="D6" i="4" s="1"/>
  <c r="G5" i="4"/>
  <c r="H5" i="4" s="1"/>
  <c r="C5" i="4"/>
  <c r="D5" i="4" s="1"/>
  <c r="G4" i="4"/>
  <c r="H4" i="4" s="1"/>
  <c r="C4" i="4"/>
  <c r="D4" i="4" s="1"/>
  <c r="C3" i="4"/>
  <c r="D3" i="4" s="1"/>
  <c r="G4" i="2" l="1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4" i="2"/>
  <c r="D4" i="2" s="1"/>
  <c r="C5" i="2"/>
  <c r="D5" i="2" s="1"/>
  <c r="C6" i="2"/>
  <c r="D6" i="2" s="1"/>
  <c r="C7" i="2"/>
  <c r="D7" i="2" s="1"/>
  <c r="C8" i="2"/>
  <c r="D8" i="2" s="1"/>
  <c r="G3" i="2"/>
  <c r="H3" i="2" s="1"/>
  <c r="C3" i="2"/>
  <c r="D3" i="2" s="1"/>
</calcChain>
</file>

<file path=xl/sharedStrings.xml><?xml version="1.0" encoding="utf-8"?>
<sst xmlns="http://schemas.openxmlformats.org/spreadsheetml/2006/main" count="41" uniqueCount="13">
  <si>
    <t>year</t>
  </si>
  <si>
    <t>Front_sea_ice_area_km_sq_</t>
  </si>
  <si>
    <t>sGSL_sea_ice_area_km_sq</t>
  </si>
  <si>
    <t>FnoGW_sea_ice_area_km_sq</t>
  </si>
  <si>
    <t>SnoGW_sea_ice_area_km_sq</t>
  </si>
  <si>
    <t>1970-1999 average</t>
  </si>
  <si>
    <t>Anomaly</t>
  </si>
  <si>
    <t>Anomalies</t>
  </si>
  <si>
    <t>Front</t>
  </si>
  <si>
    <t>S. Gulf</t>
  </si>
  <si>
    <t>Correlation</t>
  </si>
  <si>
    <t>Front Week beginning 2-8 March</t>
  </si>
  <si>
    <t>Gulf week beginning 23 Feb - 1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</si>
</sst>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30cm+</a:t>
            </a:r>
          </a:p>
          <a:p>
            <a:pPr>
              <a:defRPr/>
            </a:pPr>
            <a:r>
              <a:rPr lang="en-US"/>
              <a:t>ice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Gulf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'Total Ice'!$H$3:$H$55</c:f>
              <c:numCache>
                <c:formatCode>0.00</c:formatCode>
                <c:ptCount val="53"/>
                <c:pt idx="0">
                  <c:v>-0.87333799639356968</c:v>
                </c:pt>
                <c:pt idx="1">
                  <c:v>-9.7834305207178091E-2</c:v>
                </c:pt>
                <c:pt idx="2">
                  <c:v>0.14246535331457086</c:v>
                </c:pt>
                <c:pt idx="3">
                  <c:v>6.9244604348460678E-2</c:v>
                </c:pt>
                <c:pt idx="4">
                  <c:v>0.46383616012584444</c:v>
                </c:pt>
                <c:pt idx="5">
                  <c:v>-0.29518310119891744</c:v>
                </c:pt>
                <c:pt idx="6">
                  <c:v>-9.7377522964921789E-2</c:v>
                </c:pt>
                <c:pt idx="7">
                  <c:v>-0.12140853193763509</c:v>
                </c:pt>
                <c:pt idx="8">
                  <c:v>0.26785685965493955</c:v>
                </c:pt>
                <c:pt idx="9">
                  <c:v>0.31789515073552344</c:v>
                </c:pt>
                <c:pt idx="10">
                  <c:v>0.11737067255541067</c:v>
                </c:pt>
                <c:pt idx="11">
                  <c:v>-0.11895035249777164</c:v>
                </c:pt>
                <c:pt idx="12">
                  <c:v>-0.69069256982058724</c:v>
                </c:pt>
                <c:pt idx="13">
                  <c:v>-0.48754321476435203</c:v>
                </c:pt>
                <c:pt idx="14">
                  <c:v>-0.31132553622064402</c:v>
                </c:pt>
                <c:pt idx="15">
                  <c:v>-5.1890369307160171E-2</c:v>
                </c:pt>
                <c:pt idx="16">
                  <c:v>3.1593741379531852E-2</c:v>
                </c:pt>
                <c:pt idx="17">
                  <c:v>-0.49012273893017183</c:v>
                </c:pt>
                <c:pt idx="18">
                  <c:v>6.4988329775982484E-2</c:v>
                </c:pt>
                <c:pt idx="19">
                  <c:v>0.54480932205879029</c:v>
                </c:pt>
                <c:pt idx="20">
                  <c:v>-0.10970010593678658</c:v>
                </c:pt>
                <c:pt idx="21">
                  <c:v>0.13915048168287453</c:v>
                </c:pt>
                <c:pt idx="22">
                  <c:v>-0.23312975617314569</c:v>
                </c:pt>
                <c:pt idx="23">
                  <c:v>0.43774800062216607</c:v>
                </c:pt>
                <c:pt idx="24">
                  <c:v>0.13873886382231226</c:v>
                </c:pt>
                <c:pt idx="25">
                  <c:v>0.16185089255617979</c:v>
                </c:pt>
                <c:pt idx="26">
                  <c:v>0.15932544502563981</c:v>
                </c:pt>
                <c:pt idx="27">
                  <c:v>-1.5816637423947604E-2</c:v>
                </c:pt>
                <c:pt idx="28">
                  <c:v>-6.0902442894911878E-3</c:v>
                </c:pt>
                <c:pt idx="29">
                  <c:v>-0.25706953942286315</c:v>
                </c:pt>
                <c:pt idx="30">
                  <c:v>0.32726064843735486</c:v>
                </c:pt>
                <c:pt idx="31">
                  <c:v>-0.16117069353788244</c:v>
                </c:pt>
                <c:pt idx="32">
                  <c:v>-0.5320308444706191</c:v>
                </c:pt>
                <c:pt idx="33">
                  <c:v>0.2491603685327918</c:v>
                </c:pt>
                <c:pt idx="34">
                  <c:v>2.1844443055149536E-2</c:v>
                </c:pt>
                <c:pt idx="35">
                  <c:v>-0.56626278382353579</c:v>
                </c:pt>
                <c:pt idx="36">
                  <c:v>7.4471298434478778E-2</c:v>
                </c:pt>
                <c:pt idx="37">
                  <c:v>-0.74966215986808493</c:v>
                </c:pt>
                <c:pt idx="38">
                  <c:v>-0.32873976399947863</c:v>
                </c:pt>
                <c:pt idx="39">
                  <c:v>-0.16604499053845695</c:v>
                </c:pt>
                <c:pt idx="40">
                  <c:v>0.15026837220979397</c:v>
                </c:pt>
                <c:pt idx="41">
                  <c:v>-0.91900938420085876</c:v>
                </c:pt>
                <c:pt idx="42">
                  <c:v>-0.90087846699651275</c:v>
                </c:pt>
                <c:pt idx="43">
                  <c:v>-0.52953673741205054</c:v>
                </c:pt>
                <c:pt idx="44">
                  <c:v>-0.44784084945732278</c:v>
                </c:pt>
                <c:pt idx="45">
                  <c:v>0.91124669467760866</c:v>
                </c:pt>
                <c:pt idx="46">
                  <c:v>0.87145757747487806</c:v>
                </c:pt>
                <c:pt idx="47">
                  <c:v>-0.87906325456665146</c:v>
                </c:pt>
                <c:pt idx="48">
                  <c:v>-0.75033526636605663</c:v>
                </c:pt>
                <c:pt idx="49">
                  <c:v>0.37973185086603306</c:v>
                </c:pt>
                <c:pt idx="50">
                  <c:v>0.48806353044823769</c:v>
                </c:pt>
                <c:pt idx="51">
                  <c:v>0.24459555407582192</c:v>
                </c:pt>
                <c:pt idx="52">
                  <c:v>-0.80533930124137876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D-EB47-A5D3-01E80B9A4F32}"/>
            </c:ext>
          </c:extLst>
        </c:ser>
        <c:ser>
          <c:idx val="1"/>
          <c:order val="1"/>
          <c:tx>
            <c:v>Front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'Total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'Total Ice'!$D$3:$D$55</c:f>
              <c:numCache>
                <c:formatCode>0.00</c:formatCode>
                <c:ptCount val="53"/>
                <c:pt idx="0">
                  <c:v>-0.85326692153470451</c:v>
                </c:pt>
                <c:pt idx="1">
                  <c:v>-0.3931017440823335</c:v>
                </c:pt>
                <c:pt idx="2">
                  <c:v>0.35926875376350087</c:v>
                </c:pt>
                <c:pt idx="3">
                  <c:v>0.23091350921373963</c:v>
                </c:pt>
                <c:pt idx="4">
                  <c:v>0.31208528229602756</c:v>
                </c:pt>
                <c:pt idx="5">
                  <c:v>-0.14212972346065125</c:v>
                </c:pt>
                <c:pt idx="6">
                  <c:v>-2.7362388171754005E-3</c:v>
                </c:pt>
                <c:pt idx="7">
                  <c:v>2.3755760999566961E-2</c:v>
                </c:pt>
                <c:pt idx="8">
                  <c:v>-0.19758131079129823</c:v>
                </c:pt>
                <c:pt idx="9">
                  <c:v>-0.67757378953814684</c:v>
                </c:pt>
                <c:pt idx="10">
                  <c:v>-0.16958498237340328</c:v>
                </c:pt>
                <c:pt idx="11">
                  <c:v>-0.37810795879417836</c:v>
                </c:pt>
                <c:pt idx="12">
                  <c:v>-0.74697171664808204</c:v>
                </c:pt>
                <c:pt idx="13">
                  <c:v>-0.46340918283293364</c:v>
                </c:pt>
                <c:pt idx="14">
                  <c:v>0.28245872110948228</c:v>
                </c:pt>
                <c:pt idx="15">
                  <c:v>0.4799967295545009</c:v>
                </c:pt>
                <c:pt idx="16">
                  <c:v>0.53067248188672622</c:v>
                </c:pt>
                <c:pt idx="17">
                  <c:v>-0.43708497684754027</c:v>
                </c:pt>
                <c:pt idx="18">
                  <c:v>-1.798920128164451E-2</c:v>
                </c:pt>
                <c:pt idx="19">
                  <c:v>-0.16050193505251092</c:v>
                </c:pt>
                <c:pt idx="20">
                  <c:v>-0.1506054553897076</c:v>
                </c:pt>
                <c:pt idx="21">
                  <c:v>0.54678920310653611</c:v>
                </c:pt>
                <c:pt idx="22">
                  <c:v>0.36339999713419102</c:v>
                </c:pt>
                <c:pt idx="23">
                  <c:v>0.16624233877344852</c:v>
                </c:pt>
                <c:pt idx="24">
                  <c:v>0.65849609298478273</c:v>
                </c:pt>
                <c:pt idx="25">
                  <c:v>0.63271571393941528</c:v>
                </c:pt>
                <c:pt idx="26">
                  <c:v>0.33543943225814743</c:v>
                </c:pt>
                <c:pt idx="27">
                  <c:v>-0.56077688750339227</c:v>
                </c:pt>
                <c:pt idx="28">
                  <c:v>0.32158584984859123</c:v>
                </c:pt>
                <c:pt idx="29">
                  <c:v>-0.43816818651817574</c:v>
                </c:pt>
                <c:pt idx="30">
                  <c:v>-0.3074965769374885</c:v>
                </c:pt>
                <c:pt idx="31">
                  <c:v>-0.32400795513735803</c:v>
                </c:pt>
                <c:pt idx="32">
                  <c:v>-0.49832884503823449</c:v>
                </c:pt>
                <c:pt idx="33">
                  <c:v>-0.33879291716184889</c:v>
                </c:pt>
                <c:pt idx="34">
                  <c:v>-0.10640345624273753</c:v>
                </c:pt>
                <c:pt idx="35">
                  <c:v>-0.76857756796888044</c:v>
                </c:pt>
                <c:pt idx="36">
                  <c:v>-0.20732121234026285</c:v>
                </c:pt>
                <c:pt idx="37">
                  <c:v>-0.52419065933462117</c:v>
                </c:pt>
                <c:pt idx="38">
                  <c:v>-0.57834298407499729</c:v>
                </c:pt>
                <c:pt idx="39">
                  <c:v>0.10431793664971249</c:v>
                </c:pt>
                <c:pt idx="40">
                  <c:v>-0.16752331955351779</c:v>
                </c:pt>
                <c:pt idx="41">
                  <c:v>-0.95230485010945432</c:v>
                </c:pt>
                <c:pt idx="42">
                  <c:v>-0.91073721147404041</c:v>
                </c:pt>
                <c:pt idx="43">
                  <c:v>-4.031194567510446E-2</c:v>
                </c:pt>
                <c:pt idx="44">
                  <c:v>-0.66750119496490345</c:v>
                </c:pt>
                <c:pt idx="45">
                  <c:v>0.95412566465157012</c:v>
                </c:pt>
                <c:pt idx="46">
                  <c:v>1.0522546422480836</c:v>
                </c:pt>
                <c:pt idx="47">
                  <c:v>-7.4393917770268631E-2</c:v>
                </c:pt>
                <c:pt idx="48">
                  <c:v>0.2058825599556815</c:v>
                </c:pt>
                <c:pt idx="49">
                  <c:v>0.1796867048771599</c:v>
                </c:pt>
                <c:pt idx="50">
                  <c:v>0.47975098502379349</c:v>
                </c:pt>
                <c:pt idx="51">
                  <c:v>-0.20133611523986064</c:v>
                </c:pt>
                <c:pt idx="52">
                  <c:v>-0.61218655846883019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D-EB47-A5D3-01E80B9A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08112"/>
        <c:axId val="1018715888"/>
      </c:lineChart>
      <c:catAx>
        <c:axId val="1019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888"/>
        <c:crosses val="autoZero"/>
        <c:auto val="1"/>
        <c:lblAlgn val="ctr"/>
        <c:lblOffset val="100"/>
        <c:noMultiLvlLbl val="0"/>
      </c:catAx>
      <c:valAx>
        <c:axId val="101871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30cm+</a:t>
            </a:r>
          </a:p>
          <a:p>
            <a:pPr>
              <a:defRPr/>
            </a:pPr>
            <a:r>
              <a:rPr lang="en-US"/>
              <a:t>ice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Gulf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ice'!$H$3:$H$55</c:f>
              <c:numCache>
                <c:formatCode>0.00</c:formatCode>
                <c:ptCount val="53"/>
                <c:pt idx="0">
                  <c:v>-0.94802170205377201</c:v>
                </c:pt>
                <c:pt idx="1">
                  <c:v>-0.49301838370131595</c:v>
                </c:pt>
                <c:pt idx="2">
                  <c:v>-0.13196834322737735</c:v>
                </c:pt>
                <c:pt idx="3">
                  <c:v>-0.16092653066660512</c:v>
                </c:pt>
                <c:pt idx="4">
                  <c:v>0.53795871826310471</c:v>
                </c:pt>
                <c:pt idx="5">
                  <c:v>-0.45603154313517885</c:v>
                </c:pt>
                <c:pt idx="6">
                  <c:v>-0.31460986497076426</c:v>
                </c:pt>
                <c:pt idx="7">
                  <c:v>-0.29246354306156769</c:v>
                </c:pt>
                <c:pt idx="8">
                  <c:v>0.19968392169499005</c:v>
                </c:pt>
                <c:pt idx="9">
                  <c:v>0.54094820403331745</c:v>
                </c:pt>
                <c:pt idx="10">
                  <c:v>-9.3746806853301654E-2</c:v>
                </c:pt>
                <c:pt idx="11">
                  <c:v>-0.42932985148201136</c:v>
                </c:pt>
                <c:pt idx="12">
                  <c:v>-0.76458481452055371</c:v>
                </c:pt>
                <c:pt idx="13">
                  <c:v>-0.59091874626925611</c:v>
                </c:pt>
                <c:pt idx="14">
                  <c:v>-0.49757653973237487</c:v>
                </c:pt>
                <c:pt idx="15">
                  <c:v>-0.40456619517914444</c:v>
                </c:pt>
                <c:pt idx="16">
                  <c:v>-3.5825922848793643E-2</c:v>
                </c:pt>
                <c:pt idx="17">
                  <c:v>-0.65221697698506886</c:v>
                </c:pt>
                <c:pt idx="18">
                  <c:v>0.56007370799581502</c:v>
                </c:pt>
                <c:pt idx="19">
                  <c:v>0.92570813020599618</c:v>
                </c:pt>
                <c:pt idx="20">
                  <c:v>-0.37798760334878562</c:v>
                </c:pt>
                <c:pt idx="21">
                  <c:v>0.37107205808843419</c:v>
                </c:pt>
                <c:pt idx="22">
                  <c:v>-0.49662078886153344</c:v>
                </c:pt>
                <c:pt idx="23">
                  <c:v>0.69529256351432966</c:v>
                </c:pt>
                <c:pt idx="24">
                  <c:v>0.68842454064120018</c:v>
                </c:pt>
                <c:pt idx="25">
                  <c:v>1.0062192245515662</c:v>
                </c:pt>
                <c:pt idx="26">
                  <c:v>0.73265855043531192</c:v>
                </c:pt>
                <c:pt idx="27">
                  <c:v>0.28096989269552708</c:v>
                </c:pt>
                <c:pt idx="28">
                  <c:v>-0.2966611949089023</c:v>
                </c:pt>
                <c:pt idx="29">
                  <c:v>-0.58896400180897857</c:v>
                </c:pt>
                <c:pt idx="30">
                  <c:v>0.53900813944192516</c:v>
                </c:pt>
                <c:pt idx="31">
                  <c:v>-0.22419275351620893</c:v>
                </c:pt>
                <c:pt idx="32">
                  <c:v>-0.7299571900580123</c:v>
                </c:pt>
                <c:pt idx="33">
                  <c:v>0.22516151675630486</c:v>
                </c:pt>
                <c:pt idx="34">
                  <c:v>0.12094725700014135</c:v>
                </c:pt>
                <c:pt idx="35">
                  <c:v>-0.4462757748401725</c:v>
                </c:pt>
                <c:pt idx="36">
                  <c:v>0.44391254886735132</c:v>
                </c:pt>
                <c:pt idx="37">
                  <c:v>-0.98856504616370233</c:v>
                </c:pt>
                <c:pt idx="38">
                  <c:v>-0.55236816070316308</c:v>
                </c:pt>
                <c:pt idx="39">
                  <c:v>-0.36125296465617318</c:v>
                </c:pt>
                <c:pt idx="40">
                  <c:v>0.68453270342658235</c:v>
                </c:pt>
                <c:pt idx="41">
                  <c:v>-0.89235006143996154</c:v>
                </c:pt>
                <c:pt idx="42">
                  <c:v>-0.98078118953637772</c:v>
                </c:pt>
                <c:pt idx="43">
                  <c:v>-0.34407009145840101</c:v>
                </c:pt>
                <c:pt idx="44">
                  <c:v>-0.11808817176370913</c:v>
                </c:pt>
                <c:pt idx="45">
                  <c:v>2.0802183624921686</c:v>
                </c:pt>
                <c:pt idx="46">
                  <c:v>1.9002418888155097</c:v>
                </c:pt>
                <c:pt idx="47">
                  <c:v>-0.92987574899224645</c:v>
                </c:pt>
                <c:pt idx="48">
                  <c:v>-0.76658337596034043</c:v>
                </c:pt>
                <c:pt idx="49">
                  <c:v>0.58684684274033105</c:v>
                </c:pt>
                <c:pt idx="50">
                  <c:v>0.72013219600093126</c:v>
                </c:pt>
                <c:pt idx="51">
                  <c:v>0.36933843231317726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F-F14F-8227-0BD5F6C5A6A5}"/>
            </c:ext>
          </c:extLst>
        </c:ser>
        <c:ser>
          <c:idx val="1"/>
          <c:order val="1"/>
          <c:tx>
            <c:v>Front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ice'!$D$3:$D$55</c:f>
              <c:numCache>
                <c:formatCode>0.00</c:formatCode>
                <c:ptCount val="53"/>
                <c:pt idx="0">
                  <c:v>-0.93064606595334032</c:v>
                </c:pt>
                <c:pt idx="1">
                  <c:v>-0.57049617892449689</c:v>
                </c:pt>
                <c:pt idx="2">
                  <c:v>0.13993557794619138</c:v>
                </c:pt>
                <c:pt idx="3">
                  <c:v>-0.17896744316999091</c:v>
                </c:pt>
                <c:pt idx="4">
                  <c:v>0.30743965539547519</c:v>
                </c:pt>
                <c:pt idx="5">
                  <c:v>-0.18183061760109323</c:v>
                </c:pt>
                <c:pt idx="6">
                  <c:v>-0.31646666968318765</c:v>
                </c:pt>
                <c:pt idx="7">
                  <c:v>-0.10439712265388941</c:v>
                </c:pt>
                <c:pt idx="8">
                  <c:v>-0.12639999340579705</c:v>
                </c:pt>
                <c:pt idx="9">
                  <c:v>-0.5872438200276856</c:v>
                </c:pt>
                <c:pt idx="10">
                  <c:v>-6.3076192371400316E-2</c:v>
                </c:pt>
                <c:pt idx="11">
                  <c:v>-0.48750622787201586</c:v>
                </c:pt>
                <c:pt idx="12">
                  <c:v>-0.82358158359819722</c:v>
                </c:pt>
                <c:pt idx="13">
                  <c:v>-0.61273039682094843</c:v>
                </c:pt>
                <c:pt idx="14">
                  <c:v>0.71826618229613004</c:v>
                </c:pt>
                <c:pt idx="15">
                  <c:v>0.88126167128993171</c:v>
                </c:pt>
                <c:pt idx="16">
                  <c:v>0.83531370635766111</c:v>
                </c:pt>
                <c:pt idx="17">
                  <c:v>-0.58805236104567016</c:v>
                </c:pt>
                <c:pt idx="18">
                  <c:v>1.774509159950876E-2</c:v>
                </c:pt>
                <c:pt idx="19">
                  <c:v>3.4959716782081367E-2</c:v>
                </c:pt>
                <c:pt idx="20">
                  <c:v>-0.50251203663054533</c:v>
                </c:pt>
                <c:pt idx="21">
                  <c:v>0.64595463448347956</c:v>
                </c:pt>
                <c:pt idx="22">
                  <c:v>0.2747368147470674</c:v>
                </c:pt>
                <c:pt idx="23">
                  <c:v>0.17898559812372428</c:v>
                </c:pt>
                <c:pt idx="24">
                  <c:v>0.71846792293450445</c:v>
                </c:pt>
                <c:pt idx="25">
                  <c:v>0.64392847311389811</c:v>
                </c:pt>
                <c:pt idx="26">
                  <c:v>0.45648138401925409</c:v>
                </c:pt>
                <c:pt idx="27">
                  <c:v>-0.38265592038565716</c:v>
                </c:pt>
                <c:pt idx="28">
                  <c:v>0.14751270322981094</c:v>
                </c:pt>
                <c:pt idx="29">
                  <c:v>-0.28433616009712465</c:v>
                </c:pt>
                <c:pt idx="30">
                  <c:v>-0.19073640803101879</c:v>
                </c:pt>
                <c:pt idx="31">
                  <c:v>-0.37237768012088568</c:v>
                </c:pt>
                <c:pt idx="32">
                  <c:v>-0.40764180355512403</c:v>
                </c:pt>
                <c:pt idx="33">
                  <c:v>-0.17209867352412733</c:v>
                </c:pt>
                <c:pt idx="34">
                  <c:v>3.9789605339733344E-2</c:v>
                </c:pt>
                <c:pt idx="35">
                  <c:v>-0.66356066663570767</c:v>
                </c:pt>
                <c:pt idx="36">
                  <c:v>-0.1935943164239092</c:v>
                </c:pt>
                <c:pt idx="37">
                  <c:v>-0.52744305579478035</c:v>
                </c:pt>
                <c:pt idx="38">
                  <c:v>-0.52579263231502449</c:v>
                </c:pt>
                <c:pt idx="39">
                  <c:v>-8.0616015980629493E-2</c:v>
                </c:pt>
                <c:pt idx="40">
                  <c:v>-8.0777329606626189E-2</c:v>
                </c:pt>
                <c:pt idx="41">
                  <c:v>-0.95132950580701348</c:v>
                </c:pt>
                <c:pt idx="42">
                  <c:v>-0.95654937400435447</c:v>
                </c:pt>
                <c:pt idx="43">
                  <c:v>6.5000564574766384E-2</c:v>
                </c:pt>
                <c:pt idx="44">
                  <c:v>-0.56646099011391016</c:v>
                </c:pt>
                <c:pt idx="45">
                  <c:v>1.2681742796493261</c:v>
                </c:pt>
                <c:pt idx="46">
                  <c:v>1.2455322245219842</c:v>
                </c:pt>
                <c:pt idx="47">
                  <c:v>-7.928578051009999E-2</c:v>
                </c:pt>
                <c:pt idx="48">
                  <c:v>0.46456287776476607</c:v>
                </c:pt>
                <c:pt idx="49">
                  <c:v>0.27681099598851555</c:v>
                </c:pt>
                <c:pt idx="50">
                  <c:v>0.66924696437013964</c:v>
                </c:pt>
                <c:pt idx="51">
                  <c:v>-0.56532427453333944</c:v>
                </c:pt>
                <c:pt idx="52">
                  <c:v>-0.58088898977067827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F-F14F-8227-0BD5F6C5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08112"/>
        <c:axId val="1018715888"/>
      </c:lineChart>
      <c:catAx>
        <c:axId val="1019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888"/>
        <c:crosses val="autoZero"/>
        <c:auto val="1"/>
        <c:lblAlgn val="ctr"/>
        <c:lblOffset val="100"/>
        <c:noMultiLvlLbl val="0"/>
      </c:catAx>
      <c:valAx>
        <c:axId val="101871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153368</xdr:colOff>
      <xdr:row>1</xdr:row>
      <xdr:rowOff>32287</xdr:rowOff>
    </xdr:from>
    <xdr:to>
      <xdr:col>18</xdr:col>
      <xdr:colOff>758772</xdr:colOff>
      <xdr:row>23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BD5B-D5D6-C640-A662-1271A996E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27</xdr:col>
      <xdr:colOff>596900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49196-7A01-D242-8E0B-51EABE60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A461-C352-C44E-8240-01BD87195A48}">
  <dimension ref="A1:H116"/>
  <sheetViews>
    <sheetView tabSelected="1" topLeftCell="C1" zoomScale="118" zoomScaleNormal="118" workbookViewId="0">
      <selection activeCell="D3" sqref="D3"/>
    </sheetView>
  </sheetViews>
  <sheetFormatPr defaultColWidth="11.19921875" defaultRowHeight="18.75" x14ac:dyDescent="0.3"/>
  <cols>
    <col min="2" max="3" width="24.69921875" customWidth="1"/>
    <col min="4" max="4" width="14.09765625" customWidth="1"/>
    <col min="5" max="6" width="24.69921875" customWidth="1"/>
    <col min="7" max="7" width="20.8984375" customWidth="1"/>
    <col min="8" max="8" width="14.3984375" customWidth="1"/>
  </cols>
  <sheetData>
    <row r="1" spans="1:8" x14ac:dyDescent="0.3">
      <c r="B1" t="s">
        <v>11</v>
      </c>
      <c r="F1" t="s">
        <v>12</v>
      </c>
    </row>
    <row r="2" spans="1:8" x14ac:dyDescent="0.3">
      <c r="A2" t="s">
        <v>0</v>
      </c>
      <c r="B2" t="s">
        <v>3</v>
      </c>
      <c r="C2" t="s">
        <v>5</v>
      </c>
      <c r="D2" t="s">
        <v>6</v>
      </c>
      <c r="F2" t="s">
        <v>4</v>
      </c>
      <c r="G2" t="s">
        <v>5</v>
      </c>
      <c r="H2" t="s">
        <v>6</v>
      </c>
    </row>
    <row r="3" spans="1:8" x14ac:dyDescent="0.3">
      <c r="A3">
        <v>1969</v>
      </c>
      <c r="B3">
        <v>22832.352200112</v>
      </c>
      <c r="C3">
        <f>AVERAGE(B$4:B$33)</f>
        <v>155604.66964176856</v>
      </c>
      <c r="D3" s="1">
        <f>(B3-C3)/C3</f>
        <v>-0.85326692153470451</v>
      </c>
      <c r="F3">
        <v>5616.5063044750004</v>
      </c>
      <c r="G3">
        <f>AVERAGE(F$4:F$33)</f>
        <v>44342.471653352753</v>
      </c>
      <c r="H3" s="1">
        <f>(F3-G3)/G3</f>
        <v>-0.87333799639356968</v>
      </c>
    </row>
    <row r="4" spans="1:8" x14ac:dyDescent="0.3">
      <c r="A4">
        <v>1970</v>
      </c>
      <c r="B4">
        <v>94436.202618234005</v>
      </c>
      <c r="C4">
        <f t="shared" ref="C4:C55" si="0">AVERAGE(B$4:B$33)</f>
        <v>155604.66964176856</v>
      </c>
      <c r="D4" s="1">
        <f t="shared" ref="D4:D55" si="1">(B4-C4)/C4</f>
        <v>-0.3931017440823335</v>
      </c>
      <c r="F4">
        <v>40004.256747977997</v>
      </c>
      <c r="G4">
        <f t="shared" ref="G4:G55" si="2">AVERAGE(F$4:F$33)</f>
        <v>44342.471653352753</v>
      </c>
      <c r="H4" s="1">
        <f t="shared" ref="H4:H55" si="3">(F4-G4)/G4</f>
        <v>-9.7834305207178091E-2</v>
      </c>
    </row>
    <row r="5" spans="1:8" x14ac:dyDescent="0.3">
      <c r="A5">
        <v>1971</v>
      </c>
      <c r="B5">
        <v>211508.56538374801</v>
      </c>
      <c r="C5">
        <f t="shared" si="0"/>
        <v>155604.66964176856</v>
      </c>
      <c r="D5" s="1">
        <f t="shared" si="1"/>
        <v>0.35926875376350087</v>
      </c>
      <c r="F5">
        <v>50659.737544288997</v>
      </c>
      <c r="G5">
        <f t="shared" si="2"/>
        <v>44342.471653352753</v>
      </c>
      <c r="H5" s="1">
        <f t="shared" si="3"/>
        <v>0.14246535331457086</v>
      </c>
    </row>
    <row r="6" spans="1:8" x14ac:dyDescent="0.3">
      <c r="A6">
        <v>1972</v>
      </c>
      <c r="B6">
        <v>191535.889958794</v>
      </c>
      <c r="C6">
        <f t="shared" si="0"/>
        <v>155604.66964176856</v>
      </c>
      <c r="D6" s="1">
        <f t="shared" si="1"/>
        <v>0.23091350921373963</v>
      </c>
      <c r="F6">
        <v>47412.948558821998</v>
      </c>
      <c r="G6">
        <f t="shared" si="2"/>
        <v>44342.471653352753</v>
      </c>
      <c r="H6" s="1">
        <f t="shared" si="3"/>
        <v>6.9244604348460678E-2</v>
      </c>
    </row>
    <row r="7" spans="1:8" x14ac:dyDescent="0.3">
      <c r="A7">
        <v>1973</v>
      </c>
      <c r="B7">
        <v>204166.59689350001</v>
      </c>
      <c r="C7">
        <f t="shared" si="0"/>
        <v>155604.66964176856</v>
      </c>
      <c r="D7" s="1">
        <f t="shared" si="1"/>
        <v>0.31208528229602756</v>
      </c>
      <c r="F7">
        <v>64910.113435533</v>
      </c>
      <c r="G7">
        <f t="shared" si="2"/>
        <v>44342.471653352753</v>
      </c>
      <c r="H7" s="1">
        <f t="shared" si="3"/>
        <v>0.46383616012584444</v>
      </c>
    </row>
    <row r="8" spans="1:8" x14ac:dyDescent="0.3">
      <c r="A8">
        <v>1974</v>
      </c>
      <c r="B8">
        <v>133488.620976398</v>
      </c>
      <c r="C8">
        <f t="shared" si="0"/>
        <v>155604.66964176856</v>
      </c>
      <c r="D8" s="1">
        <f t="shared" si="1"/>
        <v>-0.14212972346065125</v>
      </c>
      <c r="F8">
        <v>31253.323355891</v>
      </c>
      <c r="G8">
        <f t="shared" si="2"/>
        <v>44342.471653352753</v>
      </c>
      <c r="H8" s="1">
        <f t="shared" si="3"/>
        <v>-0.29518310119891744</v>
      </c>
    </row>
    <row r="9" spans="1:8" x14ac:dyDescent="0.3">
      <c r="A9">
        <v>1975</v>
      </c>
      <c r="B9">
        <v>155178.898104561</v>
      </c>
      <c r="C9">
        <f t="shared" si="0"/>
        <v>155604.66964176856</v>
      </c>
      <c r="D9" s="1">
        <f t="shared" si="1"/>
        <v>-2.7362388171754005E-3</v>
      </c>
      <c r="F9">
        <v>40024.511601607002</v>
      </c>
      <c r="G9">
        <f t="shared" si="2"/>
        <v>44342.471653352753</v>
      </c>
      <c r="H9" s="1">
        <f t="shared" si="3"/>
        <v>-9.7377522964921789E-2</v>
      </c>
    </row>
    <row r="10" spans="1:8" x14ac:dyDescent="0.3">
      <c r="A10">
        <v>1976</v>
      </c>
      <c r="B10">
        <v>159301.17698419499</v>
      </c>
      <c r="C10">
        <f t="shared" si="0"/>
        <v>155604.66964176856</v>
      </c>
      <c r="D10" s="1">
        <f t="shared" si="1"/>
        <v>2.3755760999566961E-2</v>
      </c>
      <c r="F10">
        <v>38958.917267432997</v>
      </c>
      <c r="G10">
        <f t="shared" si="2"/>
        <v>44342.471653352753</v>
      </c>
      <c r="H10" s="1">
        <f t="shared" si="3"/>
        <v>-0.12140853193763509</v>
      </c>
    </row>
    <row r="11" spans="1:8" x14ac:dyDescent="0.3">
      <c r="A11">
        <v>1977</v>
      </c>
      <c r="B11">
        <v>124860.095048701</v>
      </c>
      <c r="C11">
        <f t="shared" si="0"/>
        <v>155604.66964176856</v>
      </c>
      <c r="D11" s="1">
        <f t="shared" si="1"/>
        <v>-0.19758131079129823</v>
      </c>
      <c r="F11">
        <v>56219.906859757997</v>
      </c>
      <c r="G11">
        <f t="shared" si="2"/>
        <v>44342.471653352753</v>
      </c>
      <c r="H11" s="1">
        <f t="shared" si="3"/>
        <v>0.26785685965493955</v>
      </c>
    </row>
    <row r="12" spans="1:8" x14ac:dyDescent="0.3">
      <c r="A12">
        <v>1978</v>
      </c>
      <c r="B12">
        <v>50171.023962763997</v>
      </c>
      <c r="C12">
        <f t="shared" si="0"/>
        <v>155604.66964176856</v>
      </c>
      <c r="D12" s="1">
        <f t="shared" si="1"/>
        <v>-0.67757378953814684</v>
      </c>
      <c r="F12">
        <v>58438.728363581002</v>
      </c>
      <c r="G12">
        <f t="shared" si="2"/>
        <v>44342.471653352753</v>
      </c>
      <c r="H12" s="1">
        <f t="shared" si="3"/>
        <v>0.31789515073552344</v>
      </c>
    </row>
    <row r="13" spans="1:8" x14ac:dyDescent="0.3">
      <c r="A13">
        <v>1979</v>
      </c>
      <c r="B13">
        <v>129216.45448335</v>
      </c>
      <c r="C13">
        <f t="shared" si="0"/>
        <v>155604.66964176856</v>
      </c>
      <c r="D13" s="1">
        <f t="shared" si="1"/>
        <v>-0.16958498237340328</v>
      </c>
      <c r="F13">
        <v>49546.977374075999</v>
      </c>
      <c r="G13">
        <f t="shared" si="2"/>
        <v>44342.471653352753</v>
      </c>
      <c r="H13" s="1">
        <f t="shared" si="3"/>
        <v>0.11737067255541067</v>
      </c>
    </row>
    <row r="14" spans="1:8" x14ac:dyDescent="0.3">
      <c r="A14">
        <v>1980</v>
      </c>
      <c r="B14">
        <v>96769.305624676999</v>
      </c>
      <c r="C14">
        <f t="shared" si="0"/>
        <v>155604.66964176856</v>
      </c>
      <c r="D14" s="1">
        <f t="shared" si="1"/>
        <v>-0.37810795879417836</v>
      </c>
      <c r="F14">
        <v>39067.919019563997</v>
      </c>
      <c r="G14">
        <f t="shared" si="2"/>
        <v>44342.471653352753</v>
      </c>
      <c r="H14" s="1">
        <f t="shared" si="3"/>
        <v>-0.11895035249777164</v>
      </c>
    </row>
    <row r="15" spans="1:8" x14ac:dyDescent="0.3">
      <c r="A15">
        <v>1981</v>
      </c>
      <c r="B15">
        <v>39372.382440998997</v>
      </c>
      <c r="C15">
        <f t="shared" si="0"/>
        <v>155604.66964176856</v>
      </c>
      <c r="D15" s="1">
        <f t="shared" si="1"/>
        <v>-0.74697171664808204</v>
      </c>
      <c r="F15">
        <v>13715.455954902</v>
      </c>
      <c r="G15">
        <f t="shared" si="2"/>
        <v>44342.471653352753</v>
      </c>
      <c r="H15" s="1">
        <f t="shared" si="3"/>
        <v>-0.69069256982058724</v>
      </c>
    </row>
    <row r="16" spans="1:8" x14ac:dyDescent="0.3">
      <c r="A16">
        <v>1982</v>
      </c>
      <c r="B16">
        <v>83496.036838087995</v>
      </c>
      <c r="C16">
        <f t="shared" si="0"/>
        <v>155604.66964176856</v>
      </c>
      <c r="D16" s="1">
        <f t="shared" si="1"/>
        <v>-0.46340918283293364</v>
      </c>
      <c r="F16">
        <v>22723.60047288</v>
      </c>
      <c r="G16">
        <f t="shared" si="2"/>
        <v>44342.471653352753</v>
      </c>
      <c r="H16" s="1">
        <f t="shared" si="3"/>
        <v>-0.48754321476435203</v>
      </c>
    </row>
    <row r="17" spans="1:8" x14ac:dyDescent="0.3">
      <c r="A17">
        <v>1983</v>
      </c>
      <c r="B17">
        <v>199556.56562744599</v>
      </c>
      <c r="C17">
        <f t="shared" si="0"/>
        <v>155604.66964176856</v>
      </c>
      <c r="D17" s="1">
        <f t="shared" si="1"/>
        <v>0.28245872110948228</v>
      </c>
      <c r="F17">
        <v>30537.527888524</v>
      </c>
      <c r="G17">
        <f t="shared" si="2"/>
        <v>44342.471653352753</v>
      </c>
      <c r="H17" s="1">
        <f t="shared" si="3"/>
        <v>-0.31132553622064402</v>
      </c>
    </row>
    <row r="18" spans="1:8" x14ac:dyDescent="0.3">
      <c r="A18">
        <v>1984</v>
      </c>
      <c r="B18">
        <v>230294.402173226</v>
      </c>
      <c r="C18">
        <f t="shared" si="0"/>
        <v>155604.66964176856</v>
      </c>
      <c r="D18" s="1">
        <f t="shared" si="1"/>
        <v>0.4799967295545009</v>
      </c>
      <c r="F18">
        <v>42041.524423267998</v>
      </c>
      <c r="G18">
        <f t="shared" si="2"/>
        <v>44342.471653352753</v>
      </c>
      <c r="H18" s="1">
        <f t="shared" si="3"/>
        <v>-5.1890369307160171E-2</v>
      </c>
    </row>
    <row r="19" spans="1:8" x14ac:dyDescent="0.3">
      <c r="A19">
        <v>1985</v>
      </c>
      <c r="B19">
        <v>238179.78587373</v>
      </c>
      <c r="C19">
        <f t="shared" si="0"/>
        <v>155604.66964176856</v>
      </c>
      <c r="D19" s="1">
        <f t="shared" si="1"/>
        <v>0.53067248188672622</v>
      </c>
      <c r="F19">
        <v>45743.416234898003</v>
      </c>
      <c r="G19">
        <f t="shared" si="2"/>
        <v>44342.471653352753</v>
      </c>
      <c r="H19" s="1">
        <f t="shared" si="3"/>
        <v>3.1593741379531852E-2</v>
      </c>
    </row>
    <row r="20" spans="1:8" x14ac:dyDescent="0.3">
      <c r="A20">
        <v>1986</v>
      </c>
      <c r="B20">
        <v>87592.206214026999</v>
      </c>
      <c r="C20">
        <f t="shared" si="0"/>
        <v>155604.66964176856</v>
      </c>
      <c r="D20" s="1">
        <f t="shared" si="1"/>
        <v>-0.43708497684754027</v>
      </c>
      <c r="F20">
        <v>22609.217995677998</v>
      </c>
      <c r="G20">
        <f t="shared" si="2"/>
        <v>44342.471653352753</v>
      </c>
      <c r="H20" s="1">
        <f t="shared" si="3"/>
        <v>-0.49012273893017183</v>
      </c>
    </row>
    <row r="21" spans="1:8" x14ac:dyDescent="0.3">
      <c r="A21">
        <v>1987</v>
      </c>
      <c r="B21">
        <v>152805.46591921899</v>
      </c>
      <c r="C21">
        <f t="shared" si="0"/>
        <v>155604.66964176856</v>
      </c>
      <c r="D21" s="1">
        <f t="shared" si="1"/>
        <v>-1.798920128164451E-2</v>
      </c>
      <c r="F21">
        <v>47224.214824242998</v>
      </c>
      <c r="G21">
        <f t="shared" si="2"/>
        <v>44342.471653352753</v>
      </c>
      <c r="H21" s="1">
        <f t="shared" si="3"/>
        <v>6.4988329775982484E-2</v>
      </c>
    </row>
    <row r="22" spans="1:8" x14ac:dyDescent="0.3">
      <c r="A22">
        <v>1988</v>
      </c>
      <c r="B22">
        <v>130629.81906105801</v>
      </c>
      <c r="C22">
        <f t="shared" si="0"/>
        <v>155604.66964176856</v>
      </c>
      <c r="D22" s="1">
        <f t="shared" si="1"/>
        <v>-0.16050193505251092</v>
      </c>
      <c r="F22">
        <v>68500.663573226993</v>
      </c>
      <c r="G22">
        <f t="shared" si="2"/>
        <v>44342.471653352753</v>
      </c>
      <c r="H22" s="1">
        <f t="shared" si="3"/>
        <v>0.54480932205879029</v>
      </c>
    </row>
    <row r="23" spans="1:8" x14ac:dyDescent="0.3">
      <c r="A23">
        <v>1989</v>
      </c>
      <c r="B23">
        <v>132169.757509605</v>
      </c>
      <c r="C23">
        <f t="shared" si="0"/>
        <v>155604.66964176856</v>
      </c>
      <c r="D23" s="1">
        <f t="shared" si="1"/>
        <v>-0.1506054553897076</v>
      </c>
      <c r="F23">
        <v>39478.097815481</v>
      </c>
      <c r="G23">
        <f t="shared" si="2"/>
        <v>44342.471653352753</v>
      </c>
      <c r="H23" s="1">
        <f t="shared" si="3"/>
        <v>-0.10970010593678658</v>
      </c>
    </row>
    <row r="24" spans="1:8" x14ac:dyDescent="0.3">
      <c r="A24">
        <v>1990</v>
      </c>
      <c r="B24">
        <v>240687.622954847</v>
      </c>
      <c r="C24">
        <f t="shared" si="0"/>
        <v>155604.66964176856</v>
      </c>
      <c r="D24" s="1">
        <f t="shared" si="1"/>
        <v>0.54678920310653611</v>
      </c>
      <c r="F24">
        <v>50512.747942925998</v>
      </c>
      <c r="G24">
        <f t="shared" si="2"/>
        <v>44342.471653352753</v>
      </c>
      <c r="H24" s="1">
        <f t="shared" si="3"/>
        <v>0.13915048168287453</v>
      </c>
    </row>
    <row r="25" spans="1:8" x14ac:dyDescent="0.3">
      <c r="A25">
        <v>1991</v>
      </c>
      <c r="B25">
        <v>212151.40614365399</v>
      </c>
      <c r="C25">
        <f t="shared" si="0"/>
        <v>155604.66964176856</v>
      </c>
      <c r="D25" s="1">
        <f t="shared" si="1"/>
        <v>0.36339999713419102</v>
      </c>
      <c r="F25">
        <v>34004.922048692002</v>
      </c>
      <c r="G25">
        <f t="shared" si="2"/>
        <v>44342.471653352753</v>
      </c>
      <c r="H25" s="1">
        <f t="shared" si="3"/>
        <v>-0.23312975617314569</v>
      </c>
    </row>
    <row r="26" spans="1:8" x14ac:dyDescent="0.3">
      <c r="A26">
        <v>1992</v>
      </c>
      <c r="B26">
        <v>181472.75384708599</v>
      </c>
      <c r="C26">
        <f t="shared" si="0"/>
        <v>155604.66964176856</v>
      </c>
      <c r="D26" s="1">
        <f t="shared" si="1"/>
        <v>0.16624233877344852</v>
      </c>
      <c r="F26">
        <v>63753.299962252997</v>
      </c>
      <c r="G26">
        <f t="shared" si="2"/>
        <v>44342.471653352753</v>
      </c>
      <c r="H26" s="1">
        <f t="shared" si="3"/>
        <v>0.43774800062216607</v>
      </c>
    </row>
    <row r="27" spans="1:8" x14ac:dyDescent="0.3">
      <c r="A27">
        <v>1993</v>
      </c>
      <c r="B27">
        <v>258069.73665106099</v>
      </c>
      <c r="C27">
        <f t="shared" si="0"/>
        <v>155604.66964176856</v>
      </c>
      <c r="D27" s="1">
        <f t="shared" si="1"/>
        <v>0.65849609298478273</v>
      </c>
      <c r="F27">
        <v>50494.495789612003</v>
      </c>
      <c r="G27">
        <f t="shared" si="2"/>
        <v>44342.471653352753</v>
      </c>
      <c r="H27" s="1">
        <f t="shared" si="3"/>
        <v>0.13873886382231226</v>
      </c>
    </row>
    <row r="28" spans="1:8" x14ac:dyDescent="0.3">
      <c r="A28">
        <v>1994</v>
      </c>
      <c r="B28">
        <v>254058.18928646701</v>
      </c>
      <c r="C28">
        <f t="shared" si="0"/>
        <v>155604.66964176856</v>
      </c>
      <c r="D28" s="1">
        <f t="shared" si="1"/>
        <v>0.63271571393941528</v>
      </c>
      <c r="F28">
        <v>51519.340268594999</v>
      </c>
      <c r="G28">
        <f t="shared" si="2"/>
        <v>44342.471653352753</v>
      </c>
      <c r="H28" s="1">
        <f t="shared" si="3"/>
        <v>0.16185089255617979</v>
      </c>
    </row>
    <row r="29" spans="1:8" x14ac:dyDescent="0.3">
      <c r="A29">
        <v>1995</v>
      </c>
      <c r="B29">
        <v>207800.61168311999</v>
      </c>
      <c r="C29">
        <f t="shared" si="0"/>
        <v>155604.66964176856</v>
      </c>
      <c r="D29" s="1">
        <f t="shared" si="1"/>
        <v>0.33543943225814743</v>
      </c>
      <c r="F29">
        <v>51407.355683059999</v>
      </c>
      <c r="G29">
        <f t="shared" si="2"/>
        <v>44342.471653352753</v>
      </c>
      <c r="H29" s="1">
        <f t="shared" si="3"/>
        <v>0.15932544502563981</v>
      </c>
    </row>
    <row r="30" spans="1:8" x14ac:dyDescent="0.3">
      <c r="A30">
        <v>1996</v>
      </c>
      <c r="B30">
        <v>68345.167319063999</v>
      </c>
      <c r="C30">
        <f t="shared" si="0"/>
        <v>155604.66964176856</v>
      </c>
      <c r="D30" s="1">
        <f t="shared" si="1"/>
        <v>-0.56077688750339227</v>
      </c>
      <c r="F30">
        <v>43641.122856729999</v>
      </c>
      <c r="G30">
        <f t="shared" si="2"/>
        <v>44342.471653352753</v>
      </c>
      <c r="H30" s="1">
        <f t="shared" si="3"/>
        <v>-1.5816637423947604E-2</v>
      </c>
    </row>
    <row r="31" spans="1:8" x14ac:dyDescent="0.3">
      <c r="A31">
        <v>1997</v>
      </c>
      <c r="B31">
        <v>205644.92956892599</v>
      </c>
      <c r="C31">
        <f t="shared" si="0"/>
        <v>155604.66964176856</v>
      </c>
      <c r="D31" s="1">
        <f t="shared" si="1"/>
        <v>0.32158584984859123</v>
      </c>
      <c r="F31">
        <v>44072.415168583997</v>
      </c>
      <c r="G31">
        <f t="shared" si="2"/>
        <v>44342.471653352753</v>
      </c>
      <c r="H31" s="1">
        <f t="shared" si="3"/>
        <v>-6.0902442894911878E-3</v>
      </c>
    </row>
    <row r="32" spans="1:8" x14ac:dyDescent="0.3">
      <c r="A32">
        <v>1998</v>
      </c>
      <c r="B32">
        <v>87423.653731074999</v>
      </c>
      <c r="C32">
        <f t="shared" si="0"/>
        <v>155604.66964176856</v>
      </c>
      <c r="D32" s="1">
        <f t="shared" si="1"/>
        <v>-0.43816818651817574</v>
      </c>
      <c r="F32">
        <v>32943.372888553997</v>
      </c>
      <c r="G32">
        <f t="shared" si="2"/>
        <v>44342.471653352753</v>
      </c>
      <c r="H32" s="1">
        <f t="shared" si="3"/>
        <v>-0.25706953942286315</v>
      </c>
    </row>
    <row r="33" spans="1:8" x14ac:dyDescent="0.3">
      <c r="A33">
        <v>1999</v>
      </c>
      <c r="B33">
        <v>107756.766371436</v>
      </c>
      <c r="C33">
        <f t="shared" si="0"/>
        <v>155604.66964176856</v>
      </c>
      <c r="D33" s="1">
        <f t="shared" si="1"/>
        <v>-0.3074965769374885</v>
      </c>
      <c r="F33">
        <v>58854.017679944001</v>
      </c>
      <c r="G33">
        <f t="shared" si="2"/>
        <v>44342.471653352753</v>
      </c>
      <c r="H33" s="1">
        <f t="shared" si="3"/>
        <v>0.32726064843735486</v>
      </c>
    </row>
    <row r="34" spans="1:8" x14ac:dyDescent="0.3">
      <c r="A34">
        <v>2000</v>
      </c>
      <c r="B34">
        <v>105187.518821315</v>
      </c>
      <c r="C34">
        <f t="shared" si="0"/>
        <v>155604.66964176856</v>
      </c>
      <c r="D34" s="1">
        <f t="shared" si="1"/>
        <v>-0.32400795513735803</v>
      </c>
      <c r="F34">
        <v>37195.764743797998</v>
      </c>
      <c r="G34">
        <f t="shared" si="2"/>
        <v>44342.471653352753</v>
      </c>
      <c r="H34" s="1">
        <f t="shared" si="3"/>
        <v>-0.16117069353788244</v>
      </c>
    </row>
    <row r="35" spans="1:8" x14ac:dyDescent="0.3">
      <c r="A35">
        <v>2001</v>
      </c>
      <c r="B35">
        <v>78062.374336630004</v>
      </c>
      <c r="C35">
        <f t="shared" si="0"/>
        <v>155604.66964176856</v>
      </c>
      <c r="D35" s="1">
        <f t="shared" si="1"/>
        <v>-0.49832884503823449</v>
      </c>
      <c r="F35">
        <v>20750.909013705001</v>
      </c>
      <c r="G35">
        <f t="shared" si="2"/>
        <v>44342.471653352753</v>
      </c>
      <c r="H35" s="1">
        <f t="shared" si="3"/>
        <v>-0.5320308444706191</v>
      </c>
    </row>
    <row r="36" spans="1:8" x14ac:dyDescent="0.3">
      <c r="A36">
        <v>2002</v>
      </c>
      <c r="B36">
        <v>102886.909689828</v>
      </c>
      <c r="C36">
        <f t="shared" si="0"/>
        <v>155604.66964176856</v>
      </c>
      <c r="D36" s="1">
        <f t="shared" si="1"/>
        <v>-0.33879291716184889</v>
      </c>
      <c r="F36">
        <v>55390.858232156999</v>
      </c>
      <c r="G36">
        <f t="shared" si="2"/>
        <v>44342.471653352753</v>
      </c>
      <c r="H36" s="1">
        <f t="shared" si="3"/>
        <v>0.2491603685327918</v>
      </c>
    </row>
    <row r="37" spans="1:8" x14ac:dyDescent="0.3">
      <c r="A37">
        <v>2003</v>
      </c>
      <c r="B37">
        <v>139047.79498437501</v>
      </c>
      <c r="C37">
        <f t="shared" si="0"/>
        <v>155604.66964176856</v>
      </c>
      <c r="D37" s="1">
        <f t="shared" si="1"/>
        <v>-0.10640345624273753</v>
      </c>
      <c r="F37">
        <v>45311.108250309</v>
      </c>
      <c r="G37">
        <f t="shared" si="2"/>
        <v>44342.471653352753</v>
      </c>
      <c r="H37" s="1">
        <f t="shared" si="3"/>
        <v>2.1844443055149536E-2</v>
      </c>
    </row>
    <row r="38" spans="1:8" x14ac:dyDescent="0.3">
      <c r="A38">
        <v>2004</v>
      </c>
      <c r="B38">
        <v>36010.411083897001</v>
      </c>
      <c r="C38">
        <f t="shared" si="0"/>
        <v>155604.66964176856</v>
      </c>
      <c r="D38" s="1">
        <f t="shared" si="1"/>
        <v>-0.76857756796888044</v>
      </c>
      <c r="F38">
        <v>19232.980213309002</v>
      </c>
      <c r="G38">
        <f t="shared" si="2"/>
        <v>44342.471653352753</v>
      </c>
      <c r="H38" s="1">
        <f t="shared" si="3"/>
        <v>-0.56626278382353579</v>
      </c>
    </row>
    <row r="39" spans="1:8" x14ac:dyDescent="0.3">
      <c r="A39">
        <v>2005</v>
      </c>
      <c r="B39">
        <v>123344.52088583101</v>
      </c>
      <c r="C39">
        <f t="shared" si="0"/>
        <v>155604.66964176856</v>
      </c>
      <c r="D39" s="1">
        <f t="shared" si="1"/>
        <v>-0.20732121234026285</v>
      </c>
      <c r="F39">
        <v>47644.713093172002</v>
      </c>
      <c r="G39">
        <f t="shared" si="2"/>
        <v>44342.471653352753</v>
      </c>
      <c r="H39" s="1">
        <f t="shared" si="3"/>
        <v>7.4471298434478778E-2</v>
      </c>
    </row>
    <row r="40" spans="1:8" x14ac:dyDescent="0.3">
      <c r="A40">
        <v>2006</v>
      </c>
      <c r="B40">
        <v>74038.155266703994</v>
      </c>
      <c r="C40">
        <f t="shared" si="0"/>
        <v>155604.66964176856</v>
      </c>
      <c r="D40" s="1">
        <f t="shared" si="1"/>
        <v>-0.52419065933462117</v>
      </c>
      <c r="F40">
        <v>11100.598579811</v>
      </c>
      <c r="G40">
        <f t="shared" si="2"/>
        <v>44342.471653352753</v>
      </c>
      <c r="H40" s="1">
        <f t="shared" si="3"/>
        <v>-0.74966215986808493</v>
      </c>
    </row>
    <row r="41" spans="1:8" x14ac:dyDescent="0.3">
      <c r="A41">
        <v>2007</v>
      </c>
      <c r="B41">
        <v>65611.800665143994</v>
      </c>
      <c r="C41">
        <f t="shared" si="0"/>
        <v>155604.66964176856</v>
      </c>
      <c r="D41" s="1">
        <f t="shared" si="1"/>
        <v>-0.57834298407499729</v>
      </c>
      <c r="F41">
        <v>29765.337986875998</v>
      </c>
      <c r="G41">
        <f t="shared" si="2"/>
        <v>44342.471653352753</v>
      </c>
      <c r="H41" s="1">
        <f t="shared" si="3"/>
        <v>-0.32873976399947863</v>
      </c>
    </row>
    <row r="42" spans="1:8" x14ac:dyDescent="0.3">
      <c r="A42">
        <v>2008</v>
      </c>
      <c r="B42">
        <v>171837.02771185801</v>
      </c>
      <c r="C42">
        <f t="shared" si="0"/>
        <v>155604.66964176856</v>
      </c>
      <c r="D42" s="1">
        <f t="shared" si="1"/>
        <v>0.10431793664971249</v>
      </c>
      <c r="F42">
        <v>36979.62636722</v>
      </c>
      <c r="G42">
        <f t="shared" si="2"/>
        <v>44342.471653352753</v>
      </c>
      <c r="H42" s="1">
        <f t="shared" si="3"/>
        <v>-0.16604499053845695</v>
      </c>
    </row>
    <row r="43" spans="1:8" x14ac:dyDescent="0.3">
      <c r="A43">
        <v>2009</v>
      </c>
      <c r="B43">
        <v>129537.258845351</v>
      </c>
      <c r="C43">
        <f t="shared" si="0"/>
        <v>155604.66964176856</v>
      </c>
      <c r="D43" s="1">
        <f t="shared" si="1"/>
        <v>-0.16752331955351779</v>
      </c>
      <c r="F43">
        <v>51005.742688461003</v>
      </c>
      <c r="G43">
        <f t="shared" si="2"/>
        <v>44342.471653352753</v>
      </c>
      <c r="H43" s="1">
        <f t="shared" si="3"/>
        <v>0.15026837220979397</v>
      </c>
    </row>
    <row r="44" spans="1:8" x14ac:dyDescent="0.3">
      <c r="A44">
        <v>2010</v>
      </c>
      <c r="B44">
        <v>7421.5880422330001</v>
      </c>
      <c r="C44">
        <f t="shared" si="0"/>
        <v>155604.66964176856</v>
      </c>
      <c r="D44" s="1">
        <f t="shared" si="1"/>
        <v>-0.95230485010945432</v>
      </c>
      <c r="F44">
        <v>3591.3240852610002</v>
      </c>
      <c r="G44">
        <f t="shared" si="2"/>
        <v>44342.471653352753</v>
      </c>
      <c r="H44" s="1">
        <f t="shared" si="3"/>
        <v>-0.91900938420085876</v>
      </c>
    </row>
    <row r="45" spans="1:8" x14ac:dyDescent="0.3">
      <c r="A45">
        <v>2011</v>
      </c>
      <c r="B45">
        <v>13889.706719885</v>
      </c>
      <c r="C45">
        <f t="shared" si="0"/>
        <v>155604.66964176856</v>
      </c>
      <c r="D45" s="1">
        <f t="shared" si="1"/>
        <v>-0.91073721147404041</v>
      </c>
      <c r="F45">
        <v>4395.293767444</v>
      </c>
      <c r="G45">
        <f t="shared" si="2"/>
        <v>44342.471653352753</v>
      </c>
      <c r="H45" s="1">
        <f t="shared" si="3"/>
        <v>-0.90087846699651275</v>
      </c>
    </row>
    <row r="46" spans="1:8" x14ac:dyDescent="0.3">
      <c r="A46">
        <v>2012</v>
      </c>
      <c r="B46">
        <v>149331.94265237701</v>
      </c>
      <c r="C46">
        <f t="shared" si="0"/>
        <v>155604.66964176856</v>
      </c>
      <c r="D46" s="1">
        <f t="shared" si="1"/>
        <v>-4.031194567510446E-2</v>
      </c>
      <c r="F46">
        <v>20861.50388525</v>
      </c>
      <c r="G46">
        <f t="shared" si="2"/>
        <v>44342.471653352753</v>
      </c>
      <c r="H46" s="1">
        <f t="shared" si="3"/>
        <v>-0.52953673741205054</v>
      </c>
    </row>
    <row r="47" spans="1:8" x14ac:dyDescent="0.3">
      <c r="A47">
        <v>2013</v>
      </c>
      <c r="B47">
        <v>51738.366713768999</v>
      </c>
      <c r="C47">
        <f t="shared" si="0"/>
        <v>155604.66964176856</v>
      </c>
      <c r="D47" s="1">
        <f t="shared" si="1"/>
        <v>-0.66750119496490345</v>
      </c>
      <c r="F47">
        <v>24484.101481078</v>
      </c>
      <c r="G47">
        <f t="shared" si="2"/>
        <v>44342.471653352753</v>
      </c>
      <c r="H47" s="1">
        <f t="shared" si="3"/>
        <v>-0.44784084945732278</v>
      </c>
    </row>
    <row r="48" spans="1:8" x14ac:dyDescent="0.3">
      <c r="A48">
        <v>2014</v>
      </c>
      <c r="B48">
        <v>304071.07848660898</v>
      </c>
      <c r="C48">
        <f t="shared" si="0"/>
        <v>155604.66964176856</v>
      </c>
      <c r="D48" s="1">
        <f t="shared" si="1"/>
        <v>0.95412566465157012</v>
      </c>
      <c r="F48">
        <v>84749.402381306005</v>
      </c>
      <c r="G48">
        <f t="shared" si="2"/>
        <v>44342.471653352753</v>
      </c>
      <c r="H48" s="1">
        <f t="shared" si="3"/>
        <v>0.91124669467760866</v>
      </c>
    </row>
    <row r="49" spans="1:8" x14ac:dyDescent="0.3">
      <c r="A49">
        <v>2015</v>
      </c>
      <c r="B49">
        <v>319340.40562779899</v>
      </c>
      <c r="C49">
        <f t="shared" si="0"/>
        <v>155604.66964176856</v>
      </c>
      <c r="D49" s="1">
        <f t="shared" si="1"/>
        <v>1.0522546422480836</v>
      </c>
      <c r="F49">
        <v>82985.054579631993</v>
      </c>
      <c r="G49">
        <f t="shared" si="2"/>
        <v>44342.471653352753</v>
      </c>
      <c r="H49" s="1">
        <f t="shared" si="3"/>
        <v>0.87145757747487806</v>
      </c>
    </row>
    <row r="50" spans="1:8" x14ac:dyDescent="0.3">
      <c r="A50">
        <v>2016</v>
      </c>
      <c r="B50">
        <v>144028.62864376901</v>
      </c>
      <c r="C50">
        <f t="shared" si="0"/>
        <v>155604.66964176856</v>
      </c>
      <c r="D50" s="1">
        <f t="shared" si="1"/>
        <v>-7.4393917770268631E-2</v>
      </c>
      <c r="F50">
        <v>5362.6342062269996</v>
      </c>
      <c r="G50">
        <f t="shared" si="2"/>
        <v>44342.471653352753</v>
      </c>
      <c r="H50" s="1">
        <f t="shared" si="3"/>
        <v>-0.87906325456665146</v>
      </c>
    </row>
    <row r="51" spans="1:8" x14ac:dyDescent="0.3">
      <c r="A51">
        <v>2017</v>
      </c>
      <c r="B51">
        <v>187640.95736867399</v>
      </c>
      <c r="C51">
        <f t="shared" si="0"/>
        <v>155604.66964176856</v>
      </c>
      <c r="D51" s="1">
        <f t="shared" si="1"/>
        <v>0.2058825599556815</v>
      </c>
      <c r="F51">
        <v>11070.751374005</v>
      </c>
      <c r="G51">
        <f t="shared" si="2"/>
        <v>44342.471653352753</v>
      </c>
      <c r="H51" s="1">
        <f t="shared" si="3"/>
        <v>-0.75033526636605663</v>
      </c>
    </row>
    <row r="52" spans="1:8" x14ac:dyDescent="0.3">
      <c r="A52">
        <v>2018</v>
      </c>
      <c r="B52">
        <v>183564.75999319699</v>
      </c>
      <c r="C52">
        <f t="shared" si="0"/>
        <v>155604.66964176856</v>
      </c>
      <c r="D52" s="1">
        <f t="shared" si="1"/>
        <v>0.1796867048771599</v>
      </c>
      <c r="F52">
        <v>61180.720486254999</v>
      </c>
      <c r="G52">
        <f t="shared" si="2"/>
        <v>44342.471653352753</v>
      </c>
      <c r="H52" s="1">
        <f t="shared" si="3"/>
        <v>0.37973185086603306</v>
      </c>
    </row>
    <row r="53" spans="1:8" x14ac:dyDescent="0.3">
      <c r="A53">
        <v>2019</v>
      </c>
      <c r="B53">
        <v>230256.163176709</v>
      </c>
      <c r="C53">
        <f t="shared" si="0"/>
        <v>155604.66964176856</v>
      </c>
      <c r="D53" s="1">
        <f t="shared" si="1"/>
        <v>0.47975098502379349</v>
      </c>
      <c r="F53">
        <v>65984.414917289003</v>
      </c>
      <c r="G53">
        <f t="shared" si="2"/>
        <v>44342.471653352753</v>
      </c>
      <c r="H53" s="1">
        <f t="shared" si="3"/>
        <v>0.48806353044823769</v>
      </c>
    </row>
    <row r="54" spans="1:8" x14ac:dyDescent="0.3">
      <c r="A54">
        <v>2020</v>
      </c>
      <c r="B54">
        <v>124275.829942913</v>
      </c>
      <c r="C54">
        <f t="shared" si="0"/>
        <v>155604.66964176856</v>
      </c>
      <c r="D54" s="1">
        <f t="shared" si="1"/>
        <v>-0.20133611523986064</v>
      </c>
      <c r="F54">
        <v>55188.443076495998</v>
      </c>
      <c r="G54">
        <f t="shared" si="2"/>
        <v>44342.471653352753</v>
      </c>
      <c r="H54" s="1">
        <f t="shared" si="3"/>
        <v>0.24459555407582192</v>
      </c>
    </row>
    <row r="55" spans="1:8" x14ac:dyDescent="0.3">
      <c r="A55">
        <v>2021</v>
      </c>
      <c r="B55">
        <v>60345.582452094997</v>
      </c>
      <c r="C55">
        <f t="shared" si="0"/>
        <v>155604.66964176856</v>
      </c>
      <c r="D55" s="1">
        <f t="shared" si="1"/>
        <v>-0.61218655846883019</v>
      </c>
      <c r="F55">
        <v>8631.7365167259995</v>
      </c>
      <c r="G55">
        <f t="shared" si="2"/>
        <v>44342.471653352753</v>
      </c>
      <c r="H55" s="1">
        <f t="shared" si="3"/>
        <v>-0.80533930124137876</v>
      </c>
    </row>
    <row r="62" spans="1:8" x14ac:dyDescent="0.3">
      <c r="A62" t="s">
        <v>7</v>
      </c>
    </row>
    <row r="63" spans="1:8" ht="19.5" thickBot="1" x14ac:dyDescent="0.35">
      <c r="A63" t="s">
        <v>0</v>
      </c>
      <c r="B63" t="s">
        <v>8</v>
      </c>
      <c r="C63" t="s">
        <v>9</v>
      </c>
      <c r="E63" t="s">
        <v>10</v>
      </c>
    </row>
    <row r="64" spans="1:8" x14ac:dyDescent="0.3">
      <c r="A64">
        <v>1969</v>
      </c>
      <c r="B64">
        <v>-0.85326692153470451</v>
      </c>
      <c r="C64">
        <v>-0.87333799639356968</v>
      </c>
      <c r="E64" s="3"/>
      <c r="F64" s="3" t="s">
        <v>8</v>
      </c>
      <c r="G64" s="3" t="s">
        <v>9</v>
      </c>
    </row>
    <row r="65" spans="1:7" x14ac:dyDescent="0.3">
      <c r="A65">
        <v>1970</v>
      </c>
      <c r="B65">
        <v>-0.3931017440823335</v>
      </c>
      <c r="C65">
        <v>-9.7834305207178091E-2</v>
      </c>
      <c r="E65" t="s">
        <v>8</v>
      </c>
      <c r="F65">
        <v>1</v>
      </c>
    </row>
    <row r="66" spans="1:7" ht="19.5" thickBot="1" x14ac:dyDescent="0.35">
      <c r="A66">
        <v>1971</v>
      </c>
      <c r="B66">
        <v>0.35926875376350087</v>
      </c>
      <c r="C66">
        <v>0.14246535331457086</v>
      </c>
      <c r="E66" s="2" t="s">
        <v>9</v>
      </c>
      <c r="F66" s="4">
        <v>0.6433813484541675</v>
      </c>
      <c r="G66" s="2">
        <v>1</v>
      </c>
    </row>
    <row r="67" spans="1:7" x14ac:dyDescent="0.3">
      <c r="A67">
        <v>1972</v>
      </c>
      <c r="B67">
        <v>0.23091350921373963</v>
      </c>
      <c r="C67">
        <v>6.9244604348460678E-2</v>
      </c>
    </row>
    <row r="68" spans="1:7" x14ac:dyDescent="0.3">
      <c r="A68">
        <v>1973</v>
      </c>
      <c r="B68">
        <v>0.31208528229602756</v>
      </c>
      <c r="C68">
        <v>0.46383616012584444</v>
      </c>
    </row>
    <row r="69" spans="1:7" x14ac:dyDescent="0.3">
      <c r="A69">
        <v>1974</v>
      </c>
      <c r="B69">
        <v>-0.14212972346065125</v>
      </c>
      <c r="C69">
        <v>-0.29518310119891744</v>
      </c>
    </row>
    <row r="70" spans="1:7" x14ac:dyDescent="0.3">
      <c r="A70">
        <v>1975</v>
      </c>
      <c r="B70">
        <v>-2.7362388171754005E-3</v>
      </c>
      <c r="C70">
        <v>-9.7377522964921789E-2</v>
      </c>
    </row>
    <row r="71" spans="1:7" x14ac:dyDescent="0.3">
      <c r="A71">
        <v>1976</v>
      </c>
      <c r="B71">
        <v>2.3755760999566961E-2</v>
      </c>
      <c r="C71">
        <v>-0.12140853193763509</v>
      </c>
    </row>
    <row r="72" spans="1:7" x14ac:dyDescent="0.3">
      <c r="A72">
        <v>1977</v>
      </c>
      <c r="B72">
        <v>-0.19758131079129823</v>
      </c>
      <c r="C72">
        <v>0.26785685965493955</v>
      </c>
    </row>
    <row r="73" spans="1:7" x14ac:dyDescent="0.3">
      <c r="A73">
        <v>1978</v>
      </c>
      <c r="B73">
        <v>-0.67757378953814684</v>
      </c>
      <c r="C73">
        <v>0.31789515073552344</v>
      </c>
    </row>
    <row r="74" spans="1:7" x14ac:dyDescent="0.3">
      <c r="A74">
        <v>1979</v>
      </c>
      <c r="B74">
        <v>-0.16958498237340328</v>
      </c>
      <c r="C74">
        <v>0.11737067255541067</v>
      </c>
    </row>
    <row r="75" spans="1:7" x14ac:dyDescent="0.3">
      <c r="A75">
        <v>1980</v>
      </c>
      <c r="B75">
        <v>-0.37810795879417836</v>
      </c>
      <c r="C75">
        <v>-0.11895035249777164</v>
      </c>
    </row>
    <row r="76" spans="1:7" x14ac:dyDescent="0.3">
      <c r="A76">
        <v>1981</v>
      </c>
      <c r="B76">
        <v>-0.74697171664808204</v>
      </c>
      <c r="C76">
        <v>-0.69069256982058724</v>
      </c>
    </row>
    <row r="77" spans="1:7" x14ac:dyDescent="0.3">
      <c r="A77">
        <v>1982</v>
      </c>
      <c r="B77">
        <v>-0.46340918283293364</v>
      </c>
      <c r="C77">
        <v>-0.48754321476435203</v>
      </c>
    </row>
    <row r="78" spans="1:7" x14ac:dyDescent="0.3">
      <c r="A78">
        <v>1983</v>
      </c>
      <c r="B78">
        <v>0.28245872110948228</v>
      </c>
      <c r="C78">
        <v>-0.31132553622064402</v>
      </c>
    </row>
    <row r="79" spans="1:7" x14ac:dyDescent="0.3">
      <c r="A79">
        <v>1984</v>
      </c>
      <c r="B79">
        <v>0.4799967295545009</v>
      </c>
      <c r="C79">
        <v>-5.1890369307160171E-2</v>
      </c>
    </row>
    <row r="80" spans="1:7" x14ac:dyDescent="0.3">
      <c r="A80">
        <v>1985</v>
      </c>
      <c r="B80">
        <v>0.53067248188672622</v>
      </c>
      <c r="C80">
        <v>3.1593741379531852E-2</v>
      </c>
    </row>
    <row r="81" spans="1:3" x14ac:dyDescent="0.3">
      <c r="A81">
        <v>1986</v>
      </c>
      <c r="B81">
        <v>-0.43708497684754027</v>
      </c>
      <c r="C81">
        <v>-0.49012273893017183</v>
      </c>
    </row>
    <row r="82" spans="1:3" x14ac:dyDescent="0.3">
      <c r="A82">
        <v>1987</v>
      </c>
      <c r="B82">
        <v>-1.798920128164451E-2</v>
      </c>
      <c r="C82">
        <v>6.4988329775982484E-2</v>
      </c>
    </row>
    <row r="83" spans="1:3" x14ac:dyDescent="0.3">
      <c r="A83">
        <v>1988</v>
      </c>
      <c r="B83">
        <v>-0.16050193505251092</v>
      </c>
      <c r="C83">
        <v>0.54480932205879029</v>
      </c>
    </row>
    <row r="84" spans="1:3" x14ac:dyDescent="0.3">
      <c r="A84">
        <v>1989</v>
      </c>
      <c r="B84">
        <v>-0.1506054553897076</v>
      </c>
      <c r="C84">
        <v>-0.10970010593678658</v>
      </c>
    </row>
    <row r="85" spans="1:3" x14ac:dyDescent="0.3">
      <c r="A85">
        <v>1990</v>
      </c>
      <c r="B85">
        <v>0.54678920310653611</v>
      </c>
      <c r="C85">
        <v>0.13915048168287453</v>
      </c>
    </row>
    <row r="86" spans="1:3" x14ac:dyDescent="0.3">
      <c r="A86">
        <v>1991</v>
      </c>
      <c r="B86">
        <v>0.36339999713419102</v>
      </c>
      <c r="C86">
        <v>-0.23312975617314569</v>
      </c>
    </row>
    <row r="87" spans="1:3" x14ac:dyDescent="0.3">
      <c r="A87">
        <v>1992</v>
      </c>
      <c r="B87">
        <v>0.16624233877344852</v>
      </c>
      <c r="C87">
        <v>0.43774800062216607</v>
      </c>
    </row>
    <row r="88" spans="1:3" x14ac:dyDescent="0.3">
      <c r="A88">
        <v>1993</v>
      </c>
      <c r="B88">
        <v>0.65849609298478273</v>
      </c>
      <c r="C88">
        <v>0.13873886382231226</v>
      </c>
    </row>
    <row r="89" spans="1:3" x14ac:dyDescent="0.3">
      <c r="A89">
        <v>1994</v>
      </c>
      <c r="B89">
        <v>0.63271571393941528</v>
      </c>
      <c r="C89">
        <v>0.16185089255617979</v>
      </c>
    </row>
    <row r="90" spans="1:3" x14ac:dyDescent="0.3">
      <c r="A90">
        <v>1995</v>
      </c>
      <c r="B90">
        <v>0.33543943225814743</v>
      </c>
      <c r="C90">
        <v>0.15932544502563981</v>
      </c>
    </row>
    <row r="91" spans="1:3" x14ac:dyDescent="0.3">
      <c r="A91">
        <v>1996</v>
      </c>
      <c r="B91">
        <v>-0.56077688750339227</v>
      </c>
      <c r="C91">
        <v>-1.5816637423947604E-2</v>
      </c>
    </row>
    <row r="92" spans="1:3" x14ac:dyDescent="0.3">
      <c r="A92">
        <v>1997</v>
      </c>
      <c r="B92">
        <v>0.32158584984859123</v>
      </c>
      <c r="C92">
        <v>-6.0902442894911878E-3</v>
      </c>
    </row>
    <row r="93" spans="1:3" x14ac:dyDescent="0.3">
      <c r="A93">
        <v>1998</v>
      </c>
      <c r="B93">
        <v>-0.43816818651817574</v>
      </c>
      <c r="C93">
        <v>-0.25706953942286315</v>
      </c>
    </row>
    <row r="94" spans="1:3" x14ac:dyDescent="0.3">
      <c r="A94">
        <v>1999</v>
      </c>
      <c r="B94">
        <v>-0.3074965769374885</v>
      </c>
      <c r="C94">
        <v>0.32726064843735486</v>
      </c>
    </row>
    <row r="95" spans="1:3" x14ac:dyDescent="0.3">
      <c r="A95">
        <v>2000</v>
      </c>
      <c r="B95">
        <v>-0.32400795513735803</v>
      </c>
      <c r="C95">
        <v>-0.16117069353788244</v>
      </c>
    </row>
    <row r="96" spans="1:3" x14ac:dyDescent="0.3">
      <c r="A96">
        <v>2001</v>
      </c>
      <c r="B96">
        <v>-0.49832884503823449</v>
      </c>
      <c r="C96">
        <v>-0.5320308444706191</v>
      </c>
    </row>
    <row r="97" spans="1:3" x14ac:dyDescent="0.3">
      <c r="A97">
        <v>2002</v>
      </c>
      <c r="B97">
        <v>-0.33879291716184889</v>
      </c>
      <c r="C97">
        <v>0.2491603685327918</v>
      </c>
    </row>
    <row r="98" spans="1:3" x14ac:dyDescent="0.3">
      <c r="A98">
        <v>2003</v>
      </c>
      <c r="B98">
        <v>-0.10640345624273753</v>
      </c>
      <c r="C98">
        <v>2.1844443055149536E-2</v>
      </c>
    </row>
    <row r="99" spans="1:3" x14ac:dyDescent="0.3">
      <c r="A99">
        <v>2004</v>
      </c>
      <c r="B99">
        <v>-0.76857756796888044</v>
      </c>
      <c r="C99">
        <v>-0.56626278382353579</v>
      </c>
    </row>
    <row r="100" spans="1:3" x14ac:dyDescent="0.3">
      <c r="A100">
        <v>2005</v>
      </c>
      <c r="B100">
        <v>-0.20732121234026285</v>
      </c>
      <c r="C100">
        <v>7.4471298434478778E-2</v>
      </c>
    </row>
    <row r="101" spans="1:3" x14ac:dyDescent="0.3">
      <c r="A101">
        <v>2006</v>
      </c>
      <c r="B101">
        <v>-0.52419065933462117</v>
      </c>
      <c r="C101">
        <v>-0.74966215986808493</v>
      </c>
    </row>
    <row r="102" spans="1:3" x14ac:dyDescent="0.3">
      <c r="A102">
        <v>2007</v>
      </c>
      <c r="B102">
        <v>-0.57834298407499729</v>
      </c>
      <c r="C102">
        <v>-0.32873976399947863</v>
      </c>
    </row>
    <row r="103" spans="1:3" x14ac:dyDescent="0.3">
      <c r="A103">
        <v>2008</v>
      </c>
      <c r="B103">
        <v>0.10431793664971249</v>
      </c>
      <c r="C103">
        <v>-0.16604499053845695</v>
      </c>
    </row>
    <row r="104" spans="1:3" x14ac:dyDescent="0.3">
      <c r="A104">
        <v>2009</v>
      </c>
      <c r="B104">
        <v>-0.16752331955351779</v>
      </c>
      <c r="C104">
        <v>0.15026837220979397</v>
      </c>
    </row>
    <row r="105" spans="1:3" x14ac:dyDescent="0.3">
      <c r="A105">
        <v>2010</v>
      </c>
      <c r="B105">
        <v>-0.95230485010945432</v>
      </c>
      <c r="C105">
        <v>-0.91900938420085876</v>
      </c>
    </row>
    <row r="106" spans="1:3" x14ac:dyDescent="0.3">
      <c r="A106">
        <v>2011</v>
      </c>
      <c r="B106">
        <v>-0.91073721147404041</v>
      </c>
      <c r="C106">
        <v>-0.90087846699651275</v>
      </c>
    </row>
    <row r="107" spans="1:3" x14ac:dyDescent="0.3">
      <c r="A107">
        <v>2012</v>
      </c>
      <c r="B107">
        <v>-4.031194567510446E-2</v>
      </c>
      <c r="C107">
        <v>-0.52953673741205054</v>
      </c>
    </row>
    <row r="108" spans="1:3" x14ac:dyDescent="0.3">
      <c r="A108">
        <v>2013</v>
      </c>
      <c r="B108">
        <v>-0.66750119496490345</v>
      </c>
      <c r="C108">
        <v>-0.44784084945732278</v>
      </c>
    </row>
    <row r="109" spans="1:3" x14ac:dyDescent="0.3">
      <c r="A109">
        <v>2014</v>
      </c>
      <c r="B109">
        <v>0.95412566465157012</v>
      </c>
      <c r="C109">
        <v>0.91124669467760866</v>
      </c>
    </row>
    <row r="110" spans="1:3" x14ac:dyDescent="0.3">
      <c r="A110">
        <v>2015</v>
      </c>
      <c r="B110">
        <v>1.0522546422480836</v>
      </c>
      <c r="C110">
        <v>0.87145757747487806</v>
      </c>
    </row>
    <row r="111" spans="1:3" x14ac:dyDescent="0.3">
      <c r="A111">
        <v>2016</v>
      </c>
      <c r="B111">
        <v>-7.4393917770268631E-2</v>
      </c>
      <c r="C111">
        <v>-0.87906325456665146</v>
      </c>
    </row>
    <row r="112" spans="1:3" x14ac:dyDescent="0.3">
      <c r="A112">
        <v>2017</v>
      </c>
      <c r="B112">
        <v>0.2058825599556815</v>
      </c>
      <c r="C112">
        <v>-0.75033526636605663</v>
      </c>
    </row>
    <row r="113" spans="1:3" x14ac:dyDescent="0.3">
      <c r="A113">
        <v>2018</v>
      </c>
      <c r="B113">
        <v>0.1796867048771599</v>
      </c>
      <c r="C113">
        <v>0.37973185086603306</v>
      </c>
    </row>
    <row r="114" spans="1:3" x14ac:dyDescent="0.3">
      <c r="A114">
        <v>2019</v>
      </c>
      <c r="B114">
        <v>0.47975098502379349</v>
      </c>
      <c r="C114">
        <v>0.48806353044823769</v>
      </c>
    </row>
    <row r="115" spans="1:3" x14ac:dyDescent="0.3">
      <c r="A115">
        <v>2020</v>
      </c>
      <c r="B115">
        <v>-0.20133611523986064</v>
      </c>
      <c r="C115">
        <v>0.24459555407582192</v>
      </c>
    </row>
    <row r="116" spans="1:3" x14ac:dyDescent="0.3">
      <c r="A116">
        <v>2021</v>
      </c>
      <c r="B116">
        <v>-0.61218655846883019</v>
      </c>
      <c r="C116">
        <v>-0.80533930124137876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6"/>
  <sheetViews>
    <sheetView workbookViewId="0">
      <selection activeCell="E16" sqref="E16"/>
    </sheetView>
  </sheetViews>
  <sheetFormatPr defaultColWidth="11.19921875" defaultRowHeight="18.75" x14ac:dyDescent="0.3"/>
  <cols>
    <col min="2" max="3" width="24.69921875" customWidth="1"/>
    <col min="4" max="4" width="14.09765625" customWidth="1"/>
    <col min="5" max="6" width="24.69921875" customWidth="1"/>
    <col min="7" max="7" width="20.8984375" customWidth="1"/>
    <col min="8" max="8" width="14.3984375" customWidth="1"/>
  </cols>
  <sheetData>
    <row r="1" spans="1:8" x14ac:dyDescent="0.3">
      <c r="B1" t="s">
        <v>11</v>
      </c>
      <c r="F1" t="s">
        <v>12</v>
      </c>
    </row>
    <row r="2" spans="1:8" x14ac:dyDescent="0.3">
      <c r="A2" t="s">
        <v>0</v>
      </c>
      <c r="B2" t="s">
        <v>3</v>
      </c>
      <c r="C2" t="s">
        <v>5</v>
      </c>
      <c r="D2" t="s">
        <v>6</v>
      </c>
      <c r="F2" t="s">
        <v>4</v>
      </c>
      <c r="G2" t="s">
        <v>5</v>
      </c>
      <c r="H2" t="s">
        <v>6</v>
      </c>
    </row>
    <row r="3" spans="1:8" x14ac:dyDescent="0.3">
      <c r="A3">
        <v>1969</v>
      </c>
      <c r="B3">
        <v>7039.5370741059996</v>
      </c>
      <c r="C3">
        <f>AVERAGE(B$4:B$33)</f>
        <v>101501.6259837542</v>
      </c>
      <c r="D3" s="1">
        <f>(B3-C3)/C3</f>
        <v>-0.93064606595334032</v>
      </c>
      <c r="F3">
        <v>1137.1607208739999</v>
      </c>
      <c r="G3">
        <f>AVERAGE(F$4:F$33)</f>
        <v>21877.605958748431</v>
      </c>
      <c r="H3" s="1">
        <f>(F3-G3)/G3</f>
        <v>-0.94802170205377201</v>
      </c>
    </row>
    <row r="4" spans="1:8" x14ac:dyDescent="0.3">
      <c r="A4">
        <v>1970</v>
      </c>
      <c r="B4">
        <v>43595.336205398999</v>
      </c>
      <c r="C4">
        <f t="shared" ref="C4:C55" si="0">AVERAGE(B$4:B$33)</f>
        <v>101501.6259837542</v>
      </c>
      <c r="D4" s="1">
        <f t="shared" ref="D4:D55" si="1">(B4-C4)/C4</f>
        <v>-0.57049617892449689</v>
      </c>
      <c r="F4">
        <v>11091.544029712</v>
      </c>
      <c r="G4">
        <f t="shared" ref="G4:G55" si="2">AVERAGE(F$4:F$33)</f>
        <v>21877.605958748431</v>
      </c>
      <c r="H4" s="1">
        <f t="shared" ref="H4:H55" si="3">(F4-G4)/G4</f>
        <v>-0.49301838370131595</v>
      </c>
    </row>
    <row r="5" spans="1:8" x14ac:dyDescent="0.3">
      <c r="A5">
        <v>1971</v>
      </c>
      <c r="B5">
        <v>115705.314678269</v>
      </c>
      <c r="C5">
        <f t="shared" si="0"/>
        <v>101501.6259837542</v>
      </c>
      <c r="D5" s="1">
        <f t="shared" si="1"/>
        <v>0.13993557794619138</v>
      </c>
      <c r="F5">
        <v>18990.454546591001</v>
      </c>
      <c r="G5">
        <f t="shared" si="2"/>
        <v>21877.605958748431</v>
      </c>
      <c r="H5" s="1">
        <f t="shared" si="3"/>
        <v>-0.13196834322737735</v>
      </c>
    </row>
    <row r="6" spans="1:8" x14ac:dyDescent="0.3">
      <c r="A6">
        <v>1972</v>
      </c>
      <c r="B6">
        <v>83336.139503844999</v>
      </c>
      <c r="C6">
        <f t="shared" si="0"/>
        <v>101501.6259837542</v>
      </c>
      <c r="D6" s="1">
        <f t="shared" si="1"/>
        <v>-0.17896744316999091</v>
      </c>
      <c r="F6">
        <v>18356.918732515998</v>
      </c>
      <c r="G6">
        <f t="shared" si="2"/>
        <v>21877.605958748431</v>
      </c>
      <c r="H6" s="1">
        <f t="shared" si="3"/>
        <v>-0.16092653066660512</v>
      </c>
    </row>
    <row r="7" spans="1:8" x14ac:dyDescent="0.3">
      <c r="A7">
        <v>1973</v>
      </c>
      <c r="B7">
        <v>132707.25089828001</v>
      </c>
      <c r="C7">
        <f t="shared" si="0"/>
        <v>101501.6259837542</v>
      </c>
      <c r="D7" s="1">
        <f t="shared" si="1"/>
        <v>0.30743965539547519</v>
      </c>
      <c r="F7">
        <v>33646.854818981999</v>
      </c>
      <c r="G7">
        <f t="shared" si="2"/>
        <v>21877.605958748431</v>
      </c>
      <c r="H7" s="1">
        <f t="shared" si="3"/>
        <v>0.53795871826310471</v>
      </c>
    </row>
    <row r="8" spans="1:8" x14ac:dyDescent="0.3">
      <c r="A8">
        <v>1974</v>
      </c>
      <c r="B8">
        <v>83045.522643613003</v>
      </c>
      <c r="C8">
        <f t="shared" si="0"/>
        <v>101501.6259837542</v>
      </c>
      <c r="D8" s="1">
        <f t="shared" si="1"/>
        <v>-0.18183061760109323</v>
      </c>
      <c r="F8">
        <v>11900.727553277</v>
      </c>
      <c r="G8">
        <f t="shared" si="2"/>
        <v>21877.605958748431</v>
      </c>
      <c r="H8" s="1">
        <f t="shared" si="3"/>
        <v>-0.45603154313517885</v>
      </c>
    </row>
    <row r="9" spans="1:8" x14ac:dyDescent="0.3">
      <c r="A9">
        <v>1975</v>
      </c>
      <c r="B9">
        <v>69379.744441247007</v>
      </c>
      <c r="C9">
        <f t="shared" si="0"/>
        <v>101501.6259837542</v>
      </c>
      <c r="D9" s="1">
        <f t="shared" si="1"/>
        <v>-0.31646666968318765</v>
      </c>
      <c r="F9">
        <v>14994.695302183</v>
      </c>
      <c r="G9">
        <f t="shared" si="2"/>
        <v>21877.605958748431</v>
      </c>
      <c r="H9" s="1">
        <f t="shared" si="3"/>
        <v>-0.31460986497076426</v>
      </c>
    </row>
    <row r="10" spans="1:8" x14ac:dyDescent="0.3">
      <c r="A10">
        <v>1976</v>
      </c>
      <c r="B10">
        <v>90905.148286359006</v>
      </c>
      <c r="C10">
        <f t="shared" si="0"/>
        <v>101501.6259837542</v>
      </c>
      <c r="D10" s="1">
        <f t="shared" si="1"/>
        <v>-0.10439712265388941</v>
      </c>
      <c r="F10">
        <v>15479.203806347999</v>
      </c>
      <c r="G10">
        <f t="shared" si="2"/>
        <v>21877.605958748431</v>
      </c>
      <c r="H10" s="1">
        <f t="shared" si="3"/>
        <v>-0.29246354306156769</v>
      </c>
    </row>
    <row r="11" spans="1:8" x14ac:dyDescent="0.3">
      <c r="A11">
        <v>1977</v>
      </c>
      <c r="B11">
        <v>88671.821128729993</v>
      </c>
      <c r="C11">
        <f t="shared" si="0"/>
        <v>101501.6259837542</v>
      </c>
      <c r="D11" s="1">
        <f t="shared" si="1"/>
        <v>-0.12639999340579705</v>
      </c>
      <c r="F11">
        <v>26246.212113889</v>
      </c>
      <c r="G11">
        <f t="shared" si="2"/>
        <v>21877.605958748431</v>
      </c>
      <c r="H11" s="1">
        <f t="shared" si="3"/>
        <v>0.19968392169499005</v>
      </c>
    </row>
    <row r="12" spans="1:8" x14ac:dyDescent="0.3">
      <c r="A12">
        <v>1978</v>
      </c>
      <c r="B12">
        <v>41895.423402032997</v>
      </c>
      <c r="C12">
        <f t="shared" si="0"/>
        <v>101501.6259837542</v>
      </c>
      <c r="D12" s="1">
        <f t="shared" si="1"/>
        <v>-0.5872438200276856</v>
      </c>
      <c r="F12">
        <v>33712.257610681998</v>
      </c>
      <c r="G12">
        <f t="shared" si="2"/>
        <v>21877.605958748431</v>
      </c>
      <c r="H12" s="1">
        <f t="shared" si="3"/>
        <v>0.54094820403331745</v>
      </c>
    </row>
    <row r="13" spans="1:8" x14ac:dyDescent="0.3">
      <c r="A13">
        <v>1979</v>
      </c>
      <c r="B13">
        <v>95099.289897192997</v>
      </c>
      <c r="C13">
        <f t="shared" si="0"/>
        <v>101501.6259837542</v>
      </c>
      <c r="D13" s="1">
        <f t="shared" si="1"/>
        <v>-6.3076192371400316E-2</v>
      </c>
      <c r="F13">
        <v>19826.650258521</v>
      </c>
      <c r="G13">
        <f t="shared" si="2"/>
        <v>21877.605958748431</v>
      </c>
      <c r="H13" s="1">
        <f t="shared" si="3"/>
        <v>-9.3746806853301654E-2</v>
      </c>
    </row>
    <row r="14" spans="1:8" x14ac:dyDescent="0.3">
      <c r="A14">
        <v>1980</v>
      </c>
      <c r="B14">
        <v>52018.951177538002</v>
      </c>
      <c r="C14">
        <f t="shared" si="0"/>
        <v>101501.6259837542</v>
      </c>
      <c r="D14" s="1">
        <f t="shared" si="1"/>
        <v>-0.48750622787201586</v>
      </c>
      <c r="F14">
        <v>12484.896641697</v>
      </c>
      <c r="G14">
        <f t="shared" si="2"/>
        <v>21877.605958748431</v>
      </c>
      <c r="H14" s="1">
        <f t="shared" si="3"/>
        <v>-0.42932985148201136</v>
      </c>
    </row>
    <row r="15" spans="1:8" x14ac:dyDescent="0.3">
      <c r="A15">
        <v>1981</v>
      </c>
      <c r="B15">
        <v>17906.756118262001</v>
      </c>
      <c r="C15">
        <f t="shared" si="0"/>
        <v>101501.6259837542</v>
      </c>
      <c r="D15" s="1">
        <f t="shared" si="1"/>
        <v>-0.82358158359819722</v>
      </c>
      <c r="F15">
        <v>5150.3206646250001</v>
      </c>
      <c r="G15">
        <f t="shared" si="2"/>
        <v>21877.605958748431</v>
      </c>
      <c r="H15" s="1">
        <f t="shared" si="3"/>
        <v>-0.76458481452055371</v>
      </c>
    </row>
    <row r="16" spans="1:8" x14ac:dyDescent="0.3">
      <c r="A16">
        <v>1982</v>
      </c>
      <c r="B16">
        <v>39308.494416756999</v>
      </c>
      <c r="C16">
        <f t="shared" si="0"/>
        <v>101501.6259837542</v>
      </c>
      <c r="D16" s="1">
        <f t="shared" si="1"/>
        <v>-0.61273039682094843</v>
      </c>
      <c r="F16">
        <v>8949.7184742320005</v>
      </c>
      <c r="G16">
        <f t="shared" si="2"/>
        <v>21877.605958748431</v>
      </c>
      <c r="H16" s="1">
        <f t="shared" si="3"/>
        <v>-0.59091874626925611</v>
      </c>
    </row>
    <row r="17" spans="1:8" x14ac:dyDescent="0.3">
      <c r="A17">
        <v>1983</v>
      </c>
      <c r="B17">
        <v>174406.811375955</v>
      </c>
      <c r="C17">
        <f t="shared" si="0"/>
        <v>101501.6259837542</v>
      </c>
      <c r="D17" s="1">
        <f t="shared" si="1"/>
        <v>0.71826618229613004</v>
      </c>
      <c r="F17">
        <v>10991.822488166001</v>
      </c>
      <c r="G17">
        <f t="shared" si="2"/>
        <v>21877.605958748431</v>
      </c>
      <c r="H17" s="1">
        <f t="shared" si="3"/>
        <v>-0.49757653973237487</v>
      </c>
    </row>
    <row r="18" spans="1:8" x14ac:dyDescent="0.3">
      <c r="A18">
        <v>1984</v>
      </c>
      <c r="B18">
        <v>190951.11853684299</v>
      </c>
      <c r="C18">
        <f t="shared" si="0"/>
        <v>101501.6259837542</v>
      </c>
      <c r="D18" s="1">
        <f t="shared" si="1"/>
        <v>0.88126167128993171</v>
      </c>
      <c r="F18">
        <v>13026.666156388999</v>
      </c>
      <c r="G18">
        <f t="shared" si="2"/>
        <v>21877.605958748431</v>
      </c>
      <c r="H18" s="1">
        <f t="shared" si="3"/>
        <v>-0.40456619517914444</v>
      </c>
    </row>
    <row r="19" spans="1:8" x14ac:dyDescent="0.3">
      <c r="A19">
        <v>1985</v>
      </c>
      <c r="B19">
        <v>186287.325385573</v>
      </c>
      <c r="C19">
        <f t="shared" si="0"/>
        <v>101501.6259837542</v>
      </c>
      <c r="D19" s="1">
        <f t="shared" si="1"/>
        <v>0.83531370635766111</v>
      </c>
      <c r="F19">
        <v>21093.820535554001</v>
      </c>
      <c r="G19">
        <f t="shared" si="2"/>
        <v>21877.605958748431</v>
      </c>
      <c r="H19" s="1">
        <f t="shared" si="3"/>
        <v>-3.5825922848793643E-2</v>
      </c>
    </row>
    <row r="20" spans="1:8" x14ac:dyDescent="0.3">
      <c r="A20">
        <v>1986</v>
      </c>
      <c r="B20">
        <v>41813.355174033</v>
      </c>
      <c r="C20">
        <f t="shared" si="0"/>
        <v>101501.6259837542</v>
      </c>
      <c r="D20" s="1">
        <f t="shared" si="1"/>
        <v>-0.58805236104567016</v>
      </c>
      <c r="F20">
        <v>7608.6599366629998</v>
      </c>
      <c r="G20">
        <f t="shared" si="2"/>
        <v>21877.605958748431</v>
      </c>
      <c r="H20" s="1">
        <f t="shared" si="3"/>
        <v>-0.65221697698506886</v>
      </c>
    </row>
    <row r="21" spans="1:8" x14ac:dyDescent="0.3">
      <c r="A21">
        <v>1987</v>
      </c>
      <c r="B21">
        <v>103302.781634335</v>
      </c>
      <c r="C21">
        <f t="shared" si="0"/>
        <v>101501.6259837542</v>
      </c>
      <c r="D21" s="1">
        <f t="shared" si="1"/>
        <v>1.774509159950876E-2</v>
      </c>
      <c r="F21">
        <v>34130.677850136002</v>
      </c>
      <c r="G21">
        <f t="shared" si="2"/>
        <v>21877.605958748431</v>
      </c>
      <c r="H21" s="1">
        <f t="shared" si="3"/>
        <v>0.56007370799581502</v>
      </c>
    </row>
    <row r="22" spans="1:8" x14ac:dyDescent="0.3">
      <c r="A22">
        <v>1988</v>
      </c>
      <c r="B22">
        <v>105050.094081067</v>
      </c>
      <c r="C22">
        <f t="shared" si="0"/>
        <v>101501.6259837542</v>
      </c>
      <c r="D22" s="1">
        <f t="shared" si="1"/>
        <v>3.4959716782081367E-2</v>
      </c>
      <c r="F22">
        <v>42129.883664205001</v>
      </c>
      <c r="G22">
        <f t="shared" si="2"/>
        <v>21877.605958748431</v>
      </c>
      <c r="H22" s="1">
        <f t="shared" si="3"/>
        <v>0.92570813020599618</v>
      </c>
    </row>
    <row r="23" spans="1:8" x14ac:dyDescent="0.3">
      <c r="A23">
        <v>1989</v>
      </c>
      <c r="B23">
        <v>50495.837189345999</v>
      </c>
      <c r="C23">
        <f t="shared" si="0"/>
        <v>101501.6259837542</v>
      </c>
      <c r="D23" s="1">
        <f t="shared" si="1"/>
        <v>-0.50251203663054533</v>
      </c>
      <c r="F23">
        <v>13608.142115392</v>
      </c>
      <c r="G23">
        <f t="shared" si="2"/>
        <v>21877.605958748431</v>
      </c>
      <c r="H23" s="1">
        <f t="shared" si="3"/>
        <v>-0.37798760334878562</v>
      </c>
    </row>
    <row r="24" spans="1:8" x14ac:dyDescent="0.3">
      <c r="A24">
        <v>1990</v>
      </c>
      <c r="B24">
        <v>167067.071695569</v>
      </c>
      <c r="C24">
        <f t="shared" si="0"/>
        <v>101501.6259837542</v>
      </c>
      <c r="D24" s="1">
        <f t="shared" si="1"/>
        <v>0.64595463448347956</v>
      </c>
      <c r="F24">
        <v>29995.774227909002</v>
      </c>
      <c r="G24">
        <f t="shared" si="2"/>
        <v>21877.605958748431</v>
      </c>
      <c r="H24" s="1">
        <f t="shared" si="3"/>
        <v>0.37107205808843419</v>
      </c>
    </row>
    <row r="25" spans="1:8" x14ac:dyDescent="0.3">
      <c r="A25">
        <v>1991</v>
      </c>
      <c r="B25">
        <v>129387.859398179</v>
      </c>
      <c r="C25">
        <f t="shared" si="0"/>
        <v>101501.6259837542</v>
      </c>
      <c r="D25" s="1">
        <f t="shared" si="1"/>
        <v>0.2747368147470674</v>
      </c>
      <c r="F25">
        <v>11012.732029113</v>
      </c>
      <c r="G25">
        <f t="shared" si="2"/>
        <v>21877.605958748431</v>
      </c>
      <c r="H25" s="1">
        <f t="shared" si="3"/>
        <v>-0.49662078886153344</v>
      </c>
    </row>
    <row r="26" spans="1:8" x14ac:dyDescent="0.3">
      <c r="A26">
        <v>1992</v>
      </c>
      <c r="B26">
        <v>119668.955220987</v>
      </c>
      <c r="C26">
        <f t="shared" si="0"/>
        <v>101501.6259837542</v>
      </c>
      <c r="D26" s="1">
        <f t="shared" si="1"/>
        <v>0.17898559812372428</v>
      </c>
      <c r="F26">
        <v>37088.942689363001</v>
      </c>
      <c r="G26">
        <f t="shared" si="2"/>
        <v>21877.605958748431</v>
      </c>
      <c r="H26" s="1">
        <f t="shared" si="3"/>
        <v>0.69529256351432966</v>
      </c>
    </row>
    <row r="27" spans="1:8" x14ac:dyDescent="0.3">
      <c r="A27">
        <v>1993</v>
      </c>
      <c r="B27">
        <v>174427.28837877701</v>
      </c>
      <c r="C27">
        <f t="shared" si="0"/>
        <v>101501.6259837542</v>
      </c>
      <c r="D27" s="1">
        <f t="shared" si="1"/>
        <v>0.71846792293450445</v>
      </c>
      <c r="F27">
        <v>36938.686791229004</v>
      </c>
      <c r="G27">
        <f t="shared" si="2"/>
        <v>21877.605958748431</v>
      </c>
      <c r="H27" s="1">
        <f t="shared" si="3"/>
        <v>0.68842454064120018</v>
      </c>
    </row>
    <row r="28" spans="1:8" x14ac:dyDescent="0.3">
      <c r="A28">
        <v>1994</v>
      </c>
      <c r="B28">
        <v>166861.41302205101</v>
      </c>
      <c r="C28">
        <f t="shared" si="0"/>
        <v>101501.6259837542</v>
      </c>
      <c r="D28" s="1">
        <f t="shared" si="1"/>
        <v>0.64392847311389811</v>
      </c>
      <c r="F28">
        <v>43891.273661605002</v>
      </c>
      <c r="G28">
        <f t="shared" si="2"/>
        <v>21877.605958748431</v>
      </c>
      <c r="H28" s="1">
        <f t="shared" si="3"/>
        <v>1.0062192245515662</v>
      </c>
    </row>
    <row r="29" spans="1:8" x14ac:dyDescent="0.3">
      <c r="A29">
        <v>1995</v>
      </c>
      <c r="B29">
        <v>147835.228693023</v>
      </c>
      <c r="C29">
        <f t="shared" si="0"/>
        <v>101501.6259837542</v>
      </c>
      <c r="D29" s="1">
        <f t="shared" si="1"/>
        <v>0.45648138401925409</v>
      </c>
      <c r="F29">
        <v>37906.421027479999</v>
      </c>
      <c r="G29">
        <f t="shared" si="2"/>
        <v>21877.605958748431</v>
      </c>
      <c r="H29" s="1">
        <f t="shared" si="3"/>
        <v>0.73265855043531192</v>
      </c>
    </row>
    <row r="30" spans="1:8" x14ac:dyDescent="0.3">
      <c r="A30">
        <v>1996</v>
      </c>
      <c r="B30">
        <v>62661.427872300002</v>
      </c>
      <c r="C30">
        <f t="shared" si="0"/>
        <v>101501.6259837542</v>
      </c>
      <c r="D30" s="1">
        <f t="shared" si="1"/>
        <v>-0.38265592038565716</v>
      </c>
      <c r="F30">
        <v>28024.554557413001</v>
      </c>
      <c r="G30">
        <f t="shared" si="2"/>
        <v>21877.605958748431</v>
      </c>
      <c r="H30" s="1">
        <f t="shared" si="3"/>
        <v>0.28096989269552708</v>
      </c>
    </row>
    <row r="31" spans="1:8" x14ac:dyDescent="0.3">
      <c r="A31">
        <v>1997</v>
      </c>
      <c r="B31">
        <v>116474.405214839</v>
      </c>
      <c r="C31">
        <f t="shared" si="0"/>
        <v>101501.6259837542</v>
      </c>
      <c r="D31" s="1">
        <f t="shared" si="1"/>
        <v>0.14751270322981094</v>
      </c>
      <c r="F31">
        <v>15387.36923328</v>
      </c>
      <c r="G31">
        <f t="shared" si="2"/>
        <v>21877.605958748431</v>
      </c>
      <c r="H31" s="1">
        <f t="shared" si="3"/>
        <v>-0.2966611949089023</v>
      </c>
    </row>
    <row r="32" spans="1:8" x14ac:dyDescent="0.3">
      <c r="A32">
        <v>1998</v>
      </c>
      <c r="B32">
        <v>72641.043407919002</v>
      </c>
      <c r="C32">
        <f t="shared" si="0"/>
        <v>101501.6259837542</v>
      </c>
      <c r="D32" s="1">
        <f t="shared" si="1"/>
        <v>-0.28433616009712465</v>
      </c>
      <c r="F32">
        <v>8992.4836032839994</v>
      </c>
      <c r="G32">
        <f t="shared" si="2"/>
        <v>21877.605958748431</v>
      </c>
      <c r="H32" s="1">
        <f t="shared" si="3"/>
        <v>-0.58896400180897857</v>
      </c>
    </row>
    <row r="33" spans="1:8" x14ac:dyDescent="0.3">
      <c r="A33">
        <v>1999</v>
      </c>
      <c r="B33">
        <v>82141.570434305002</v>
      </c>
      <c r="C33">
        <f t="shared" si="0"/>
        <v>101501.6259837542</v>
      </c>
      <c r="D33" s="1">
        <f t="shared" si="1"/>
        <v>-0.19073640803101879</v>
      </c>
      <c r="F33">
        <v>33669.813642016998</v>
      </c>
      <c r="G33">
        <f t="shared" si="2"/>
        <v>21877.605958748431</v>
      </c>
      <c r="H33" s="1">
        <f t="shared" si="3"/>
        <v>0.53900813944192516</v>
      </c>
    </row>
    <row r="34" spans="1:8" x14ac:dyDescent="0.3">
      <c r="A34">
        <v>2000</v>
      </c>
      <c r="B34">
        <v>63704.685971425999</v>
      </c>
      <c r="C34">
        <f t="shared" si="0"/>
        <v>101501.6259837542</v>
      </c>
      <c r="D34" s="1">
        <f t="shared" si="1"/>
        <v>-0.37237768012088568</v>
      </c>
      <c r="F34">
        <v>16972.805238514</v>
      </c>
      <c r="G34">
        <f t="shared" si="2"/>
        <v>21877.605958748431</v>
      </c>
      <c r="H34" s="1">
        <f t="shared" si="3"/>
        <v>-0.22419275351620893</v>
      </c>
    </row>
    <row r="35" spans="1:8" x14ac:dyDescent="0.3">
      <c r="A35">
        <v>2001</v>
      </c>
      <c r="B35">
        <v>60125.320103958999</v>
      </c>
      <c r="C35">
        <f t="shared" si="0"/>
        <v>101501.6259837542</v>
      </c>
      <c r="D35" s="1">
        <f t="shared" si="1"/>
        <v>-0.40764180355512403</v>
      </c>
      <c r="F35">
        <v>5907.8901879040004</v>
      </c>
      <c r="G35">
        <f t="shared" si="2"/>
        <v>21877.605958748431</v>
      </c>
      <c r="H35" s="1">
        <f t="shared" si="3"/>
        <v>-0.7299571900580123</v>
      </c>
    </row>
    <row r="36" spans="1:8" x14ac:dyDescent="0.3">
      <c r="A36">
        <v>2002</v>
      </c>
      <c r="B36">
        <v>84033.330791408007</v>
      </c>
      <c r="C36">
        <f t="shared" si="0"/>
        <v>101501.6259837542</v>
      </c>
      <c r="D36" s="1">
        <f t="shared" si="1"/>
        <v>-0.17209867352412733</v>
      </c>
      <c r="F36">
        <v>26803.600899417001</v>
      </c>
      <c r="G36">
        <f t="shared" si="2"/>
        <v>21877.605958748431</v>
      </c>
      <c r="H36" s="1">
        <f t="shared" si="3"/>
        <v>0.22516151675630486</v>
      </c>
    </row>
    <row r="37" spans="1:8" x14ac:dyDescent="0.3">
      <c r="A37">
        <v>2003</v>
      </c>
      <c r="B37">
        <v>105540.33562298901</v>
      </c>
      <c r="C37">
        <f t="shared" si="0"/>
        <v>101501.6259837542</v>
      </c>
      <c r="D37" s="1">
        <f t="shared" si="1"/>
        <v>3.9789605339733344E-2</v>
      </c>
      <c r="F37">
        <v>24523.642389189001</v>
      </c>
      <c r="G37">
        <f t="shared" si="2"/>
        <v>21877.605958748431</v>
      </c>
      <c r="H37" s="1">
        <f t="shared" si="3"/>
        <v>0.12094725700014135</v>
      </c>
    </row>
    <row r="38" spans="1:8" x14ac:dyDescent="0.3">
      <c r="A38">
        <v>2004</v>
      </c>
      <c r="B38">
        <v>34149.139381366003</v>
      </c>
      <c r="C38">
        <f t="shared" si="0"/>
        <v>101501.6259837542</v>
      </c>
      <c r="D38" s="1">
        <f t="shared" si="1"/>
        <v>-0.66356066663570767</v>
      </c>
      <c r="F38">
        <v>12114.160407859999</v>
      </c>
      <c r="G38">
        <f t="shared" si="2"/>
        <v>21877.605958748431</v>
      </c>
      <c r="H38" s="1">
        <f t="shared" si="3"/>
        <v>-0.4462757748401725</v>
      </c>
    </row>
    <row r="39" spans="1:8" x14ac:dyDescent="0.3">
      <c r="A39">
        <v>2005</v>
      </c>
      <c r="B39">
        <v>81851.488085514007</v>
      </c>
      <c r="C39">
        <f t="shared" si="0"/>
        <v>101501.6259837542</v>
      </c>
      <c r="D39" s="1">
        <f t="shared" si="1"/>
        <v>-0.1935943164239092</v>
      </c>
      <c r="F39">
        <v>31589.349783012</v>
      </c>
      <c r="G39">
        <f t="shared" si="2"/>
        <v>21877.605958748431</v>
      </c>
      <c r="H39" s="1">
        <f t="shared" si="3"/>
        <v>0.44391254886735132</v>
      </c>
    </row>
    <row r="40" spans="1:8" x14ac:dyDescent="0.3">
      <c r="A40">
        <v>2006</v>
      </c>
      <c r="B40">
        <v>47965.298206744003</v>
      </c>
      <c r="C40">
        <f t="shared" si="0"/>
        <v>101501.6259837542</v>
      </c>
      <c r="D40" s="1">
        <f t="shared" si="1"/>
        <v>-0.52744305579478035</v>
      </c>
      <c r="F40">
        <v>250.169414187</v>
      </c>
      <c r="G40">
        <f t="shared" si="2"/>
        <v>21877.605958748431</v>
      </c>
      <c r="H40" s="1">
        <f t="shared" si="3"/>
        <v>-0.98856504616370233</v>
      </c>
    </row>
    <row r="41" spans="1:8" x14ac:dyDescent="0.3">
      <c r="A41">
        <v>2007</v>
      </c>
      <c r="B41">
        <v>48132.818873500997</v>
      </c>
      <c r="C41">
        <f t="shared" si="0"/>
        <v>101501.6259837542</v>
      </c>
      <c r="D41" s="1">
        <f t="shared" si="1"/>
        <v>-0.52579263231502449</v>
      </c>
      <c r="F41">
        <v>9793.1129947259997</v>
      </c>
      <c r="G41">
        <f t="shared" si="2"/>
        <v>21877.605958748431</v>
      </c>
      <c r="H41" s="1">
        <f t="shared" si="3"/>
        <v>-0.55236816070316308</v>
      </c>
    </row>
    <row r="42" spans="1:8" x14ac:dyDescent="0.3">
      <c r="A42">
        <v>2008</v>
      </c>
      <c r="B42">
        <v>93318.969281387996</v>
      </c>
      <c r="C42">
        <f t="shared" si="0"/>
        <v>101501.6259837542</v>
      </c>
      <c r="D42" s="1">
        <f t="shared" si="1"/>
        <v>-8.0616015980629493E-2</v>
      </c>
      <c r="F42">
        <v>13974.255946571</v>
      </c>
      <c r="G42">
        <f t="shared" si="2"/>
        <v>21877.605958748431</v>
      </c>
      <c r="H42" s="1">
        <f t="shared" si="3"/>
        <v>-0.36125296465617318</v>
      </c>
    </row>
    <row r="43" spans="1:8" x14ac:dyDescent="0.3">
      <c r="A43">
        <v>2009</v>
      </c>
      <c r="B43">
        <v>93302.595686055996</v>
      </c>
      <c r="C43">
        <f t="shared" si="0"/>
        <v>101501.6259837542</v>
      </c>
      <c r="D43" s="1">
        <f t="shared" si="1"/>
        <v>-8.0777329606626189E-2</v>
      </c>
      <c r="F43">
        <v>36853.542710192</v>
      </c>
      <c r="G43">
        <f t="shared" si="2"/>
        <v>21877.605958748431</v>
      </c>
      <c r="H43" s="1">
        <f t="shared" si="3"/>
        <v>0.68453270342658235</v>
      </c>
    </row>
    <row r="44" spans="1:8" x14ac:dyDescent="0.3">
      <c r="A44">
        <v>2010</v>
      </c>
      <c r="B44">
        <v>4940.1342980210002</v>
      </c>
      <c r="C44">
        <f t="shared" si="0"/>
        <v>101501.6259837542</v>
      </c>
      <c r="D44" s="1">
        <f t="shared" si="1"/>
        <v>-0.95132950580701348</v>
      </c>
      <c r="F44">
        <v>2355.1229373000001</v>
      </c>
      <c r="G44">
        <f t="shared" si="2"/>
        <v>21877.605958748431</v>
      </c>
      <c r="H44" s="1">
        <f t="shared" si="3"/>
        <v>-0.89235006143996154</v>
      </c>
    </row>
    <row r="45" spans="1:8" x14ac:dyDescent="0.3">
      <c r="A45">
        <v>2011</v>
      </c>
      <c r="B45">
        <v>4410.3091885699996</v>
      </c>
      <c r="C45">
        <f t="shared" si="0"/>
        <v>101501.6259837542</v>
      </c>
      <c r="D45" s="1">
        <f t="shared" si="1"/>
        <v>-0.95654937400435447</v>
      </c>
      <c r="F45">
        <v>420.461562319</v>
      </c>
      <c r="G45">
        <f t="shared" si="2"/>
        <v>21877.605958748431</v>
      </c>
      <c r="H45" s="1">
        <f t="shared" si="3"/>
        <v>-0.98078118953637772</v>
      </c>
    </row>
    <row r="46" spans="1:8" x14ac:dyDescent="0.3">
      <c r="A46">
        <v>2012</v>
      </c>
      <c r="B46">
        <v>108099.288977955</v>
      </c>
      <c r="C46">
        <f t="shared" si="0"/>
        <v>101501.6259837542</v>
      </c>
      <c r="D46" s="1">
        <f t="shared" si="1"/>
        <v>6.5000564574766384E-2</v>
      </c>
      <c r="F46">
        <v>14350.176075631</v>
      </c>
      <c r="G46">
        <f t="shared" si="2"/>
        <v>21877.605958748431</v>
      </c>
      <c r="H46" s="1">
        <f t="shared" si="3"/>
        <v>-0.34407009145840101</v>
      </c>
    </row>
    <row r="47" spans="1:8" x14ac:dyDescent="0.3">
      <c r="A47">
        <v>2013</v>
      </c>
      <c r="B47">
        <v>44004.914430825003</v>
      </c>
      <c r="C47">
        <f t="shared" si="0"/>
        <v>101501.6259837542</v>
      </c>
      <c r="D47" s="1">
        <f t="shared" si="1"/>
        <v>-0.56646099011391016</v>
      </c>
      <c r="F47">
        <v>19294.119468512999</v>
      </c>
      <c r="G47">
        <f t="shared" si="2"/>
        <v>21877.605958748431</v>
      </c>
      <c r="H47" s="1">
        <f t="shared" si="3"/>
        <v>-0.11808817176370913</v>
      </c>
    </row>
    <row r="48" spans="1:8" x14ac:dyDescent="0.3">
      <c r="A48">
        <v>2014</v>
      </c>
      <c r="B48">
        <v>230223.37739893701</v>
      </c>
      <c r="C48">
        <f t="shared" si="0"/>
        <v>101501.6259837542</v>
      </c>
      <c r="D48" s="1">
        <f t="shared" si="1"/>
        <v>1.2681742796493261</v>
      </c>
      <c r="F48">
        <v>67387.803601505002</v>
      </c>
      <c r="G48">
        <f t="shared" si="2"/>
        <v>21877.605958748431</v>
      </c>
      <c r="H48" s="1">
        <f t="shared" si="3"/>
        <v>2.0802183624921686</v>
      </c>
    </row>
    <row r="49" spans="1:8" x14ac:dyDescent="0.3">
      <c r="A49">
        <v>2015</v>
      </c>
      <c r="B49">
        <v>227925.17198789801</v>
      </c>
      <c r="C49">
        <f t="shared" si="0"/>
        <v>101501.6259837542</v>
      </c>
      <c r="D49" s="1">
        <f t="shared" si="1"/>
        <v>1.2455322245219842</v>
      </c>
      <c r="F49">
        <v>63450.349228562001</v>
      </c>
      <c r="G49">
        <f t="shared" si="2"/>
        <v>21877.605958748431</v>
      </c>
      <c r="H49" s="1">
        <f t="shared" si="3"/>
        <v>1.9002418888155097</v>
      </c>
    </row>
    <row r="50" spans="1:8" x14ac:dyDescent="0.3">
      <c r="A50">
        <v>2016</v>
      </c>
      <c r="B50">
        <v>93453.990344588005</v>
      </c>
      <c r="C50">
        <f t="shared" si="0"/>
        <v>101501.6259837542</v>
      </c>
      <c r="D50" s="1">
        <f t="shared" si="1"/>
        <v>-7.928578051009999E-2</v>
      </c>
      <c r="F50">
        <v>1534.1507317000001</v>
      </c>
      <c r="G50">
        <f t="shared" si="2"/>
        <v>21877.605958748431</v>
      </c>
      <c r="H50" s="1">
        <f t="shared" si="3"/>
        <v>-0.92987574899224645</v>
      </c>
    </row>
    <row r="51" spans="1:8" x14ac:dyDescent="0.3">
      <c r="A51">
        <v>2017</v>
      </c>
      <c r="B51">
        <v>148655.51344857001</v>
      </c>
      <c r="C51">
        <f t="shared" si="0"/>
        <v>101501.6259837542</v>
      </c>
      <c r="D51" s="1">
        <f t="shared" si="1"/>
        <v>0.46456287776476607</v>
      </c>
      <c r="F51">
        <v>5106.5969249609998</v>
      </c>
      <c r="G51">
        <f t="shared" si="2"/>
        <v>21877.605958748431</v>
      </c>
      <c r="H51" s="1">
        <f t="shared" si="3"/>
        <v>-0.76658337596034043</v>
      </c>
    </row>
    <row r="52" spans="1:8" x14ac:dyDescent="0.3">
      <c r="A52">
        <v>2018</v>
      </c>
      <c r="B52">
        <v>129598.39216677099</v>
      </c>
      <c r="C52">
        <f t="shared" si="0"/>
        <v>101501.6259837542</v>
      </c>
      <c r="D52" s="1">
        <f t="shared" si="1"/>
        <v>0.27681099598851555</v>
      </c>
      <c r="F52">
        <v>34716.409942357001</v>
      </c>
      <c r="G52">
        <f t="shared" si="2"/>
        <v>21877.605958748431</v>
      </c>
      <c r="H52" s="1">
        <f t="shared" si="3"/>
        <v>0.58684684274033105</v>
      </c>
    </row>
    <row r="53" spans="1:8" x14ac:dyDescent="0.3">
      <c r="A53">
        <v>2019</v>
      </c>
      <c r="B53">
        <v>169431.28105201499</v>
      </c>
      <c r="C53">
        <f t="shared" si="0"/>
        <v>101501.6259837542</v>
      </c>
      <c r="D53" s="1">
        <f t="shared" si="1"/>
        <v>0.66924696437013964</v>
      </c>
      <c r="F53">
        <v>37632.374381064998</v>
      </c>
      <c r="G53">
        <f t="shared" si="2"/>
        <v>21877.605958748431</v>
      </c>
      <c r="H53" s="1">
        <f t="shared" si="3"/>
        <v>0.72013219600093126</v>
      </c>
    </row>
    <row r="54" spans="1:8" x14ac:dyDescent="0.3">
      <c r="A54">
        <v>2020</v>
      </c>
      <c r="B54">
        <v>44120.292910534001</v>
      </c>
      <c r="C54">
        <f t="shared" si="0"/>
        <v>101501.6259837542</v>
      </c>
      <c r="D54" s="1">
        <f t="shared" si="1"/>
        <v>-0.56532427453333944</v>
      </c>
      <c r="F54">
        <v>29957.846646318001</v>
      </c>
      <c r="G54">
        <f t="shared" si="2"/>
        <v>21877.605958748431</v>
      </c>
      <c r="H54" s="1">
        <f t="shared" si="3"/>
        <v>0.36933843231317726</v>
      </c>
    </row>
    <row r="55" spans="1:8" x14ac:dyDescent="0.3">
      <c r="A55">
        <v>2021</v>
      </c>
      <c r="B55">
        <v>42540.449005969997</v>
      </c>
      <c r="C55">
        <f t="shared" si="0"/>
        <v>101501.6259837542</v>
      </c>
      <c r="D55" s="1">
        <f t="shared" si="1"/>
        <v>-0.58088898977067827</v>
      </c>
      <c r="F55">
        <v>0</v>
      </c>
      <c r="G55">
        <f t="shared" si="2"/>
        <v>21877.605958748431</v>
      </c>
      <c r="H55" s="1">
        <f t="shared" si="3"/>
        <v>-1</v>
      </c>
    </row>
    <row r="62" spans="1:8" x14ac:dyDescent="0.3">
      <c r="A62" t="s">
        <v>7</v>
      </c>
    </row>
    <row r="63" spans="1:8" ht="19.5" thickBot="1" x14ac:dyDescent="0.35">
      <c r="A63" t="s">
        <v>0</v>
      </c>
      <c r="B63" t="s">
        <v>8</v>
      </c>
      <c r="C63" t="s">
        <v>9</v>
      </c>
      <c r="E63" t="s">
        <v>10</v>
      </c>
    </row>
    <row r="64" spans="1:8" x14ac:dyDescent="0.3">
      <c r="A64">
        <v>1969</v>
      </c>
      <c r="B64">
        <v>-0.93064606595334032</v>
      </c>
      <c r="C64">
        <v>-0.94802170205377201</v>
      </c>
      <c r="E64" s="3"/>
      <c r="F64" s="3" t="s">
        <v>8</v>
      </c>
      <c r="G64" s="3" t="s">
        <v>9</v>
      </c>
    </row>
    <row r="65" spans="1:7" x14ac:dyDescent="0.3">
      <c r="A65">
        <v>1970</v>
      </c>
      <c r="B65">
        <v>-0.57049617892449689</v>
      </c>
      <c r="C65">
        <v>-0.49301838370131595</v>
      </c>
      <c r="E65" t="s">
        <v>8</v>
      </c>
      <c r="F65">
        <v>1</v>
      </c>
    </row>
    <row r="66" spans="1:7" ht="19.5" thickBot="1" x14ac:dyDescent="0.35">
      <c r="A66">
        <v>1971</v>
      </c>
      <c r="B66">
        <v>0.13993557794619138</v>
      </c>
      <c r="C66">
        <v>-0.13196834322737735</v>
      </c>
      <c r="E66" s="2" t="s">
        <v>9</v>
      </c>
      <c r="F66" s="4">
        <v>0.6396444789765523</v>
      </c>
      <c r="G66" s="2">
        <v>1</v>
      </c>
    </row>
    <row r="67" spans="1:7" x14ac:dyDescent="0.3">
      <c r="A67">
        <v>1972</v>
      </c>
      <c r="B67">
        <v>-0.17896744316999091</v>
      </c>
      <c r="C67">
        <v>-0.16092653066660512</v>
      </c>
    </row>
    <row r="68" spans="1:7" x14ac:dyDescent="0.3">
      <c r="A68">
        <v>1973</v>
      </c>
      <c r="B68">
        <v>0.30743965539547519</v>
      </c>
      <c r="C68">
        <v>0.53795871826310471</v>
      </c>
    </row>
    <row r="69" spans="1:7" x14ac:dyDescent="0.3">
      <c r="A69">
        <v>1974</v>
      </c>
      <c r="B69">
        <v>-0.18183061760109323</v>
      </c>
      <c r="C69">
        <v>-0.45603154313517885</v>
      </c>
    </row>
    <row r="70" spans="1:7" x14ac:dyDescent="0.3">
      <c r="A70">
        <v>1975</v>
      </c>
      <c r="B70">
        <v>-0.31646666968318765</v>
      </c>
      <c r="C70">
        <v>-0.31460986497076426</v>
      </c>
    </row>
    <row r="71" spans="1:7" x14ac:dyDescent="0.3">
      <c r="A71">
        <v>1976</v>
      </c>
      <c r="B71">
        <v>-0.10439712265388941</v>
      </c>
      <c r="C71">
        <v>-0.29246354306156769</v>
      </c>
    </row>
    <row r="72" spans="1:7" x14ac:dyDescent="0.3">
      <c r="A72">
        <v>1977</v>
      </c>
      <c r="B72">
        <v>-0.12639999340579705</v>
      </c>
      <c r="C72">
        <v>0.19968392169499005</v>
      </c>
    </row>
    <row r="73" spans="1:7" x14ac:dyDescent="0.3">
      <c r="A73">
        <v>1978</v>
      </c>
      <c r="B73">
        <v>-0.5872438200276856</v>
      </c>
      <c r="C73">
        <v>0.54094820403331745</v>
      </c>
    </row>
    <row r="74" spans="1:7" x14ac:dyDescent="0.3">
      <c r="A74">
        <v>1979</v>
      </c>
      <c r="B74">
        <v>-6.3076192371400316E-2</v>
      </c>
      <c r="C74">
        <v>-9.3746806853301654E-2</v>
      </c>
    </row>
    <row r="75" spans="1:7" x14ac:dyDescent="0.3">
      <c r="A75">
        <v>1980</v>
      </c>
      <c r="B75">
        <v>-0.48750622787201586</v>
      </c>
      <c r="C75">
        <v>-0.42932985148201136</v>
      </c>
    </row>
    <row r="76" spans="1:7" x14ac:dyDescent="0.3">
      <c r="A76">
        <v>1981</v>
      </c>
      <c r="B76">
        <v>-0.82358158359819722</v>
      </c>
      <c r="C76">
        <v>-0.76458481452055371</v>
      </c>
    </row>
    <row r="77" spans="1:7" x14ac:dyDescent="0.3">
      <c r="A77">
        <v>1982</v>
      </c>
      <c r="B77">
        <v>-0.61273039682094843</v>
      </c>
      <c r="C77">
        <v>-0.59091874626925611</v>
      </c>
    </row>
    <row r="78" spans="1:7" x14ac:dyDescent="0.3">
      <c r="A78">
        <v>1983</v>
      </c>
      <c r="B78">
        <v>0.71826618229613004</v>
      </c>
      <c r="C78">
        <v>-0.49757653973237487</v>
      </c>
    </row>
    <row r="79" spans="1:7" x14ac:dyDescent="0.3">
      <c r="A79">
        <v>1984</v>
      </c>
      <c r="B79">
        <v>0.88126167128993171</v>
      </c>
      <c r="C79">
        <v>-0.40456619517914444</v>
      </c>
    </row>
    <row r="80" spans="1:7" x14ac:dyDescent="0.3">
      <c r="A80">
        <v>1985</v>
      </c>
      <c r="B80">
        <v>0.83531370635766111</v>
      </c>
      <c r="C80">
        <v>-3.5825922848793643E-2</v>
      </c>
    </row>
    <row r="81" spans="1:3" x14ac:dyDescent="0.3">
      <c r="A81">
        <v>1986</v>
      </c>
      <c r="B81">
        <v>-0.58805236104567016</v>
      </c>
      <c r="C81">
        <v>-0.65221697698506886</v>
      </c>
    </row>
    <row r="82" spans="1:3" x14ac:dyDescent="0.3">
      <c r="A82">
        <v>1987</v>
      </c>
      <c r="B82">
        <v>1.774509159950876E-2</v>
      </c>
      <c r="C82">
        <v>0.56007370799581502</v>
      </c>
    </row>
    <row r="83" spans="1:3" x14ac:dyDescent="0.3">
      <c r="A83">
        <v>1988</v>
      </c>
      <c r="B83">
        <v>3.4959716782081367E-2</v>
      </c>
      <c r="C83">
        <v>0.92570813020599618</v>
      </c>
    </row>
    <row r="84" spans="1:3" x14ac:dyDescent="0.3">
      <c r="A84">
        <v>1989</v>
      </c>
      <c r="B84">
        <v>-0.50251203663054533</v>
      </c>
      <c r="C84">
        <v>-0.37798760334878562</v>
      </c>
    </row>
    <row r="85" spans="1:3" x14ac:dyDescent="0.3">
      <c r="A85">
        <v>1990</v>
      </c>
      <c r="B85">
        <v>0.64595463448347956</v>
      </c>
      <c r="C85">
        <v>0.37107205808843419</v>
      </c>
    </row>
    <row r="86" spans="1:3" x14ac:dyDescent="0.3">
      <c r="A86">
        <v>1991</v>
      </c>
      <c r="B86">
        <v>0.2747368147470674</v>
      </c>
      <c r="C86">
        <v>-0.49662078886153344</v>
      </c>
    </row>
    <row r="87" spans="1:3" x14ac:dyDescent="0.3">
      <c r="A87">
        <v>1992</v>
      </c>
      <c r="B87">
        <v>0.17898559812372428</v>
      </c>
      <c r="C87">
        <v>0.69529256351432966</v>
      </c>
    </row>
    <row r="88" spans="1:3" x14ac:dyDescent="0.3">
      <c r="A88">
        <v>1993</v>
      </c>
      <c r="B88">
        <v>0.71846792293450445</v>
      </c>
      <c r="C88">
        <v>0.68842454064120018</v>
      </c>
    </row>
    <row r="89" spans="1:3" x14ac:dyDescent="0.3">
      <c r="A89">
        <v>1994</v>
      </c>
      <c r="B89">
        <v>0.64392847311389811</v>
      </c>
      <c r="C89">
        <v>1.0062192245515662</v>
      </c>
    </row>
    <row r="90" spans="1:3" x14ac:dyDescent="0.3">
      <c r="A90">
        <v>1995</v>
      </c>
      <c r="B90">
        <v>0.45648138401925409</v>
      </c>
      <c r="C90">
        <v>0.73265855043531192</v>
      </c>
    </row>
    <row r="91" spans="1:3" x14ac:dyDescent="0.3">
      <c r="A91">
        <v>1996</v>
      </c>
      <c r="B91">
        <v>-0.38265592038565716</v>
      </c>
      <c r="C91">
        <v>0.28096989269552708</v>
      </c>
    </row>
    <row r="92" spans="1:3" x14ac:dyDescent="0.3">
      <c r="A92">
        <v>1997</v>
      </c>
      <c r="B92">
        <v>0.14751270322981094</v>
      </c>
      <c r="C92">
        <v>-0.2966611949089023</v>
      </c>
    </row>
    <row r="93" spans="1:3" x14ac:dyDescent="0.3">
      <c r="A93">
        <v>1998</v>
      </c>
      <c r="B93">
        <v>-0.28433616009712465</v>
      </c>
      <c r="C93">
        <v>-0.58896400180897857</v>
      </c>
    </row>
    <row r="94" spans="1:3" x14ac:dyDescent="0.3">
      <c r="A94">
        <v>1999</v>
      </c>
      <c r="B94">
        <v>-0.19073640803101879</v>
      </c>
      <c r="C94">
        <v>0.53900813944192516</v>
      </c>
    </row>
    <row r="95" spans="1:3" x14ac:dyDescent="0.3">
      <c r="A95">
        <v>2000</v>
      </c>
      <c r="B95">
        <v>-0.37237768012088568</v>
      </c>
      <c r="C95">
        <v>-0.22419275351620893</v>
      </c>
    </row>
    <row r="96" spans="1:3" x14ac:dyDescent="0.3">
      <c r="A96">
        <v>2001</v>
      </c>
      <c r="B96">
        <v>-0.40764180355512403</v>
      </c>
      <c r="C96">
        <v>-0.7299571900580123</v>
      </c>
    </row>
    <row r="97" spans="1:3" x14ac:dyDescent="0.3">
      <c r="A97">
        <v>2002</v>
      </c>
      <c r="B97">
        <v>-0.17209867352412733</v>
      </c>
      <c r="C97">
        <v>0.22516151675630486</v>
      </c>
    </row>
    <row r="98" spans="1:3" x14ac:dyDescent="0.3">
      <c r="A98">
        <v>2003</v>
      </c>
      <c r="B98">
        <v>3.9789605339733344E-2</v>
      </c>
      <c r="C98">
        <v>0.12094725700014135</v>
      </c>
    </row>
    <row r="99" spans="1:3" x14ac:dyDescent="0.3">
      <c r="A99">
        <v>2004</v>
      </c>
      <c r="B99">
        <v>-0.66356066663570767</v>
      </c>
      <c r="C99">
        <v>-0.4462757748401725</v>
      </c>
    </row>
    <row r="100" spans="1:3" x14ac:dyDescent="0.3">
      <c r="A100">
        <v>2005</v>
      </c>
      <c r="B100">
        <v>-0.1935943164239092</v>
      </c>
      <c r="C100">
        <v>0.44391254886735132</v>
      </c>
    </row>
    <row r="101" spans="1:3" x14ac:dyDescent="0.3">
      <c r="A101">
        <v>2006</v>
      </c>
      <c r="B101">
        <v>-0.52744305579478035</v>
      </c>
      <c r="C101">
        <v>-0.98856504616370233</v>
      </c>
    </row>
    <row r="102" spans="1:3" x14ac:dyDescent="0.3">
      <c r="A102">
        <v>2007</v>
      </c>
      <c r="B102">
        <v>-0.52579263231502449</v>
      </c>
      <c r="C102">
        <v>-0.55236816070316308</v>
      </c>
    </row>
    <row r="103" spans="1:3" x14ac:dyDescent="0.3">
      <c r="A103">
        <v>2008</v>
      </c>
      <c r="B103">
        <v>-8.0616015980629493E-2</v>
      </c>
      <c r="C103">
        <v>-0.36125296465617318</v>
      </c>
    </row>
    <row r="104" spans="1:3" x14ac:dyDescent="0.3">
      <c r="A104">
        <v>2009</v>
      </c>
      <c r="B104">
        <v>-8.0777329606626189E-2</v>
      </c>
      <c r="C104">
        <v>0.68453270342658235</v>
      </c>
    </row>
    <row r="105" spans="1:3" x14ac:dyDescent="0.3">
      <c r="A105">
        <v>2010</v>
      </c>
      <c r="B105">
        <v>-0.95132950580701348</v>
      </c>
      <c r="C105">
        <v>-0.89235006143996154</v>
      </c>
    </row>
    <row r="106" spans="1:3" x14ac:dyDescent="0.3">
      <c r="A106">
        <v>2011</v>
      </c>
      <c r="B106">
        <v>-0.95654937400435447</v>
      </c>
      <c r="C106">
        <v>-0.98078118953637772</v>
      </c>
    </row>
    <row r="107" spans="1:3" x14ac:dyDescent="0.3">
      <c r="A107">
        <v>2012</v>
      </c>
      <c r="B107">
        <v>6.5000564574766384E-2</v>
      </c>
      <c r="C107">
        <v>-0.34407009145840101</v>
      </c>
    </row>
    <row r="108" spans="1:3" x14ac:dyDescent="0.3">
      <c r="A108">
        <v>2013</v>
      </c>
      <c r="B108">
        <v>-0.56646099011391016</v>
      </c>
      <c r="C108">
        <v>-0.11808817176370913</v>
      </c>
    </row>
    <row r="109" spans="1:3" x14ac:dyDescent="0.3">
      <c r="A109">
        <v>2014</v>
      </c>
      <c r="B109">
        <v>1.2681742796493261</v>
      </c>
      <c r="C109">
        <v>2.0802183624921686</v>
      </c>
    </row>
    <row r="110" spans="1:3" x14ac:dyDescent="0.3">
      <c r="A110">
        <v>2015</v>
      </c>
      <c r="B110">
        <v>1.2455322245219842</v>
      </c>
      <c r="C110">
        <v>1.9002418888155097</v>
      </c>
    </row>
    <row r="111" spans="1:3" x14ac:dyDescent="0.3">
      <c r="A111">
        <v>2016</v>
      </c>
      <c r="B111">
        <v>-7.928578051009999E-2</v>
      </c>
      <c r="C111">
        <v>-0.92987574899224645</v>
      </c>
    </row>
    <row r="112" spans="1:3" x14ac:dyDescent="0.3">
      <c r="A112">
        <v>2017</v>
      </c>
      <c r="B112">
        <v>0.46456287776476607</v>
      </c>
      <c r="C112">
        <v>-0.76658337596034043</v>
      </c>
    </row>
    <row r="113" spans="1:3" x14ac:dyDescent="0.3">
      <c r="A113">
        <v>2018</v>
      </c>
      <c r="B113">
        <v>0.27681099598851555</v>
      </c>
      <c r="C113">
        <v>0.58684684274033105</v>
      </c>
    </row>
    <row r="114" spans="1:3" x14ac:dyDescent="0.3">
      <c r="A114">
        <v>2019</v>
      </c>
      <c r="B114">
        <v>0.66924696437013964</v>
      </c>
      <c r="C114">
        <v>0.72013219600093126</v>
      </c>
    </row>
    <row r="115" spans="1:3" x14ac:dyDescent="0.3">
      <c r="A115">
        <v>2020</v>
      </c>
      <c r="B115">
        <v>-0.56532427453333944</v>
      </c>
      <c r="C115">
        <v>0.36933843231317726</v>
      </c>
    </row>
    <row r="116" spans="1:3" x14ac:dyDescent="0.3">
      <c r="A116">
        <v>2021</v>
      </c>
      <c r="B116">
        <v>-0.58088898977067827</v>
      </c>
      <c r="C116">
        <v>-1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workbookViewId="0">
      <selection activeCell="C1" sqref="C1"/>
    </sheetView>
  </sheetViews>
  <sheetFormatPr defaultColWidth="11.19921875" defaultRowHeight="18.75" x14ac:dyDescent="0.3"/>
  <cols>
    <col min="2" max="2" width="20.3984375" customWidth="1"/>
    <col min="3" max="3" width="24.59765625" customWidth="1"/>
    <col min="4" max="4" width="31.09765625" customWidth="1"/>
    <col min="5" max="5" width="3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1969</v>
      </c>
      <c r="B2">
        <v>22832.352200112</v>
      </c>
      <c r="C2">
        <v>5616.5063044750004</v>
      </c>
      <c r="D2">
        <v>7039.5370741059996</v>
      </c>
      <c r="E2">
        <v>1137.1607208739999</v>
      </c>
    </row>
    <row r="3" spans="1:5" x14ac:dyDescent="0.3">
      <c r="A3">
        <v>1970</v>
      </c>
      <c r="B3">
        <v>94436.202618234005</v>
      </c>
      <c r="C3">
        <v>40004.256747977997</v>
      </c>
      <c r="D3">
        <v>43595.336205398999</v>
      </c>
      <c r="E3">
        <v>11091.544029712</v>
      </c>
    </row>
    <row r="4" spans="1:5" x14ac:dyDescent="0.3">
      <c r="A4">
        <v>1971</v>
      </c>
      <c r="B4">
        <v>211508.56538374801</v>
      </c>
      <c r="C4">
        <v>50659.737544288997</v>
      </c>
      <c r="D4">
        <v>115705.314678269</v>
      </c>
      <c r="E4">
        <v>18990.454546591001</v>
      </c>
    </row>
    <row r="5" spans="1:5" x14ac:dyDescent="0.3">
      <c r="A5">
        <v>1972</v>
      </c>
      <c r="B5">
        <v>191535.889958794</v>
      </c>
      <c r="C5">
        <v>47412.948558821998</v>
      </c>
      <c r="D5">
        <v>83336.139503844999</v>
      </c>
      <c r="E5">
        <v>18356.918732515998</v>
      </c>
    </row>
    <row r="6" spans="1:5" x14ac:dyDescent="0.3">
      <c r="A6">
        <v>1973</v>
      </c>
      <c r="B6">
        <v>204166.59689350001</v>
      </c>
      <c r="C6">
        <v>64910.113435533</v>
      </c>
      <c r="D6">
        <v>132707.25089828001</v>
      </c>
      <c r="E6">
        <v>33646.854818981999</v>
      </c>
    </row>
    <row r="7" spans="1:5" x14ac:dyDescent="0.3">
      <c r="A7">
        <v>1974</v>
      </c>
      <c r="B7">
        <v>133488.620976398</v>
      </c>
      <c r="C7">
        <v>31253.323355891</v>
      </c>
      <c r="D7">
        <v>83045.522643613003</v>
      </c>
      <c r="E7">
        <v>11900.727553277</v>
      </c>
    </row>
    <row r="8" spans="1:5" x14ac:dyDescent="0.3">
      <c r="A8">
        <v>1975</v>
      </c>
      <c r="B8">
        <v>155178.898104561</v>
      </c>
      <c r="C8">
        <v>40024.511601607002</v>
      </c>
      <c r="D8">
        <v>69379.744441247007</v>
      </c>
      <c r="E8">
        <v>14994.695302183</v>
      </c>
    </row>
    <row r="9" spans="1:5" x14ac:dyDescent="0.3">
      <c r="A9">
        <v>1976</v>
      </c>
      <c r="B9">
        <v>159301.17698419499</v>
      </c>
      <c r="C9">
        <v>38958.917267432997</v>
      </c>
      <c r="D9">
        <v>90905.148286359006</v>
      </c>
      <c r="E9">
        <v>15479.203806347999</v>
      </c>
    </row>
    <row r="10" spans="1:5" x14ac:dyDescent="0.3">
      <c r="A10">
        <v>1977</v>
      </c>
      <c r="B10">
        <v>124860.095048701</v>
      </c>
      <c r="C10">
        <v>56219.906859757997</v>
      </c>
      <c r="D10">
        <v>88671.821128729993</v>
      </c>
      <c r="E10">
        <v>26246.212113889</v>
      </c>
    </row>
    <row r="11" spans="1:5" x14ac:dyDescent="0.3">
      <c r="A11">
        <v>1978</v>
      </c>
      <c r="B11">
        <v>50171.023962763997</v>
      </c>
      <c r="C11">
        <v>58438.728363581002</v>
      </c>
      <c r="D11">
        <v>41895.423402032997</v>
      </c>
      <c r="E11">
        <v>33712.257610681998</v>
      </c>
    </row>
    <row r="12" spans="1:5" x14ac:dyDescent="0.3">
      <c r="A12">
        <v>1979</v>
      </c>
      <c r="B12">
        <v>129216.45448335</v>
      </c>
      <c r="C12">
        <v>49546.977374075999</v>
      </c>
      <c r="D12">
        <v>95099.289897192997</v>
      </c>
      <c r="E12">
        <v>19826.650258521</v>
      </c>
    </row>
    <row r="13" spans="1:5" x14ac:dyDescent="0.3">
      <c r="A13">
        <v>1980</v>
      </c>
      <c r="B13">
        <v>96769.305624676999</v>
      </c>
      <c r="C13">
        <v>39067.919019563997</v>
      </c>
      <c r="D13">
        <v>52018.951177538002</v>
      </c>
      <c r="E13">
        <v>12484.896641697</v>
      </c>
    </row>
    <row r="14" spans="1:5" x14ac:dyDescent="0.3">
      <c r="A14">
        <v>1981</v>
      </c>
      <c r="B14">
        <v>39372.382440998997</v>
      </c>
      <c r="C14">
        <v>13715.455954902</v>
      </c>
      <c r="D14">
        <v>17906.756118262001</v>
      </c>
      <c r="E14">
        <v>5150.3206646250001</v>
      </c>
    </row>
    <row r="15" spans="1:5" x14ac:dyDescent="0.3">
      <c r="A15">
        <v>1982</v>
      </c>
      <c r="B15">
        <v>83496.036838087995</v>
      </c>
      <c r="C15">
        <v>22723.60047288</v>
      </c>
      <c r="D15">
        <v>39308.494416756999</v>
      </c>
      <c r="E15">
        <v>8949.7184742320005</v>
      </c>
    </row>
    <row r="16" spans="1:5" x14ac:dyDescent="0.3">
      <c r="A16">
        <v>1983</v>
      </c>
      <c r="B16">
        <v>199556.56562744599</v>
      </c>
      <c r="C16">
        <v>30537.527888524</v>
      </c>
      <c r="D16">
        <v>174406.811375955</v>
      </c>
      <c r="E16">
        <v>10991.822488166001</v>
      </c>
    </row>
    <row r="17" spans="1:5" x14ac:dyDescent="0.3">
      <c r="A17">
        <v>1984</v>
      </c>
      <c r="B17">
        <v>230294.402173226</v>
      </c>
      <c r="C17">
        <v>42041.524423267998</v>
      </c>
      <c r="D17">
        <v>190951.11853684299</v>
      </c>
      <c r="E17">
        <v>13026.666156388999</v>
      </c>
    </row>
    <row r="18" spans="1:5" x14ac:dyDescent="0.3">
      <c r="A18">
        <v>1985</v>
      </c>
      <c r="B18">
        <v>238179.78587373</v>
      </c>
      <c r="C18">
        <v>45743.416234898003</v>
      </c>
      <c r="D18">
        <v>186287.325385573</v>
      </c>
      <c r="E18">
        <v>21093.820535554001</v>
      </c>
    </row>
    <row r="19" spans="1:5" x14ac:dyDescent="0.3">
      <c r="A19">
        <v>1986</v>
      </c>
      <c r="B19">
        <v>87592.206214026999</v>
      </c>
      <c r="C19">
        <v>22609.217995677998</v>
      </c>
      <c r="D19">
        <v>41813.355174033</v>
      </c>
      <c r="E19">
        <v>7608.6599366629998</v>
      </c>
    </row>
    <row r="20" spans="1:5" x14ac:dyDescent="0.3">
      <c r="A20">
        <v>1987</v>
      </c>
      <c r="B20">
        <v>152805.46591921899</v>
      </c>
      <c r="C20">
        <v>47224.214824242998</v>
      </c>
      <c r="D20">
        <v>103302.781634335</v>
      </c>
      <c r="E20">
        <v>34130.677850136002</v>
      </c>
    </row>
    <row r="21" spans="1:5" x14ac:dyDescent="0.3">
      <c r="A21">
        <v>1988</v>
      </c>
      <c r="B21">
        <v>130629.81906105801</v>
      </c>
      <c r="C21">
        <v>68500.663573226993</v>
      </c>
      <c r="D21">
        <v>105050.094081067</v>
      </c>
      <c r="E21">
        <v>42129.883664205001</v>
      </c>
    </row>
    <row r="22" spans="1:5" x14ac:dyDescent="0.3">
      <c r="A22">
        <v>1989</v>
      </c>
      <c r="B22">
        <v>132169.757509605</v>
      </c>
      <c r="C22">
        <v>39478.097815481</v>
      </c>
      <c r="D22">
        <v>50495.837189345999</v>
      </c>
      <c r="E22">
        <v>13608.142115392</v>
      </c>
    </row>
    <row r="23" spans="1:5" x14ac:dyDescent="0.3">
      <c r="A23">
        <v>1990</v>
      </c>
      <c r="B23">
        <v>240687.622954847</v>
      </c>
      <c r="C23">
        <v>50512.747942925998</v>
      </c>
      <c r="D23">
        <v>167067.071695569</v>
      </c>
      <c r="E23">
        <v>29995.774227909002</v>
      </c>
    </row>
    <row r="24" spans="1:5" x14ac:dyDescent="0.3">
      <c r="A24">
        <v>1991</v>
      </c>
      <c r="B24">
        <v>212151.40614365399</v>
      </c>
      <c r="C24">
        <v>34004.922048692002</v>
      </c>
      <c r="D24">
        <v>129387.859398179</v>
      </c>
      <c r="E24">
        <v>11012.732029113</v>
      </c>
    </row>
    <row r="25" spans="1:5" x14ac:dyDescent="0.3">
      <c r="A25">
        <v>1992</v>
      </c>
      <c r="B25">
        <v>181472.75384708599</v>
      </c>
      <c r="C25">
        <v>63753.299962252997</v>
      </c>
      <c r="D25">
        <v>119668.955220987</v>
      </c>
      <c r="E25">
        <v>37088.942689363001</v>
      </c>
    </row>
    <row r="26" spans="1:5" x14ac:dyDescent="0.3">
      <c r="A26">
        <v>1993</v>
      </c>
      <c r="B26">
        <v>258069.73665106099</v>
      </c>
      <c r="C26">
        <v>50494.495789612003</v>
      </c>
      <c r="D26">
        <v>174427.28837877701</v>
      </c>
      <c r="E26">
        <v>36938.686791229004</v>
      </c>
    </row>
    <row r="27" spans="1:5" x14ac:dyDescent="0.3">
      <c r="A27">
        <v>1994</v>
      </c>
      <c r="B27">
        <v>254058.18928646701</v>
      </c>
      <c r="C27">
        <v>51519.340268594999</v>
      </c>
      <c r="D27">
        <v>166861.41302205101</v>
      </c>
      <c r="E27">
        <v>43891.273661605002</v>
      </c>
    </row>
    <row r="28" spans="1:5" x14ac:dyDescent="0.3">
      <c r="A28">
        <v>1995</v>
      </c>
      <c r="B28">
        <v>207800.61168311999</v>
      </c>
      <c r="C28">
        <v>51407.355683059999</v>
      </c>
      <c r="D28">
        <v>147835.228693023</v>
      </c>
      <c r="E28">
        <v>37906.421027479999</v>
      </c>
    </row>
    <row r="29" spans="1:5" x14ac:dyDescent="0.3">
      <c r="A29">
        <v>1996</v>
      </c>
      <c r="B29">
        <v>68345.167319063999</v>
      </c>
      <c r="C29">
        <v>43641.122856729999</v>
      </c>
      <c r="D29">
        <v>62661.427872300002</v>
      </c>
      <c r="E29">
        <v>28024.554557413001</v>
      </c>
    </row>
    <row r="30" spans="1:5" x14ac:dyDescent="0.3">
      <c r="A30">
        <v>1997</v>
      </c>
      <c r="B30">
        <v>205644.92956892599</v>
      </c>
      <c r="C30">
        <v>44072.415168583997</v>
      </c>
      <c r="D30">
        <v>116474.405214839</v>
      </c>
      <c r="E30">
        <v>15387.36923328</v>
      </c>
    </row>
    <row r="31" spans="1:5" x14ac:dyDescent="0.3">
      <c r="A31">
        <v>1998</v>
      </c>
      <c r="B31">
        <v>87423.653731074999</v>
      </c>
      <c r="C31">
        <v>32943.372888553997</v>
      </c>
      <c r="D31">
        <v>72641.043407919002</v>
      </c>
      <c r="E31">
        <v>8992.4836032839994</v>
      </c>
    </row>
    <row r="32" spans="1:5" x14ac:dyDescent="0.3">
      <c r="A32">
        <v>1999</v>
      </c>
      <c r="B32">
        <v>107756.766371436</v>
      </c>
      <c r="C32">
        <v>58854.017679944001</v>
      </c>
      <c r="D32">
        <v>82141.570434305002</v>
      </c>
      <c r="E32">
        <v>33669.813642016998</v>
      </c>
    </row>
    <row r="33" spans="1:5" x14ac:dyDescent="0.3">
      <c r="A33">
        <v>2000</v>
      </c>
      <c r="B33">
        <v>105187.518821315</v>
      </c>
      <c r="C33">
        <v>37195.764743797998</v>
      </c>
      <c r="D33">
        <v>63704.685971425999</v>
      </c>
      <c r="E33">
        <v>16972.805238514</v>
      </c>
    </row>
    <row r="34" spans="1:5" x14ac:dyDescent="0.3">
      <c r="A34">
        <v>2001</v>
      </c>
      <c r="B34">
        <v>78062.374336630004</v>
      </c>
      <c r="C34">
        <v>20750.909013705001</v>
      </c>
      <c r="D34">
        <v>60125.320103958999</v>
      </c>
      <c r="E34">
        <v>5907.8901879040004</v>
      </c>
    </row>
    <row r="35" spans="1:5" x14ac:dyDescent="0.3">
      <c r="A35">
        <v>2002</v>
      </c>
      <c r="B35">
        <v>102886.909689828</v>
      </c>
      <c r="C35">
        <v>55390.858232156999</v>
      </c>
      <c r="D35">
        <v>84033.330791408007</v>
      </c>
      <c r="E35">
        <v>26803.600899417001</v>
      </c>
    </row>
    <row r="36" spans="1:5" x14ac:dyDescent="0.3">
      <c r="A36">
        <v>2003</v>
      </c>
      <c r="B36">
        <v>139047.79498437501</v>
      </c>
      <c r="C36">
        <v>45311.108250309</v>
      </c>
      <c r="D36">
        <v>105540.33562298901</v>
      </c>
      <c r="E36">
        <v>24523.642389189001</v>
      </c>
    </row>
    <row r="37" spans="1:5" x14ac:dyDescent="0.3">
      <c r="A37">
        <v>2004</v>
      </c>
      <c r="B37">
        <v>36010.411083897001</v>
      </c>
      <c r="C37">
        <v>19232.980213309002</v>
      </c>
      <c r="D37">
        <v>34149.139381366003</v>
      </c>
      <c r="E37">
        <v>12114.160407859999</v>
      </c>
    </row>
    <row r="38" spans="1:5" x14ac:dyDescent="0.3">
      <c r="A38">
        <v>2005</v>
      </c>
      <c r="B38">
        <v>123344.52088583101</v>
      </c>
      <c r="C38">
        <v>47644.713093172002</v>
      </c>
      <c r="D38">
        <v>81851.488085514007</v>
      </c>
      <c r="E38">
        <v>31589.349783012</v>
      </c>
    </row>
    <row r="39" spans="1:5" x14ac:dyDescent="0.3">
      <c r="A39">
        <v>2006</v>
      </c>
      <c r="B39">
        <v>74038.155266703994</v>
      </c>
      <c r="C39">
        <v>11100.598579811</v>
      </c>
      <c r="D39">
        <v>47965.298206744003</v>
      </c>
      <c r="E39">
        <v>250.169414187</v>
      </c>
    </row>
    <row r="40" spans="1:5" x14ac:dyDescent="0.3">
      <c r="A40">
        <v>2007</v>
      </c>
      <c r="B40">
        <v>65611.800665143994</v>
      </c>
      <c r="C40">
        <v>29765.337986875998</v>
      </c>
      <c r="D40">
        <v>48132.818873500997</v>
      </c>
      <c r="E40">
        <v>9793.1129947259997</v>
      </c>
    </row>
    <row r="41" spans="1:5" x14ac:dyDescent="0.3">
      <c r="A41">
        <v>2008</v>
      </c>
      <c r="B41">
        <v>171837.02771185801</v>
      </c>
      <c r="C41">
        <v>36979.62636722</v>
      </c>
      <c r="D41">
        <v>93318.969281387996</v>
      </c>
      <c r="E41">
        <v>13974.255946571</v>
      </c>
    </row>
    <row r="42" spans="1:5" x14ac:dyDescent="0.3">
      <c r="A42">
        <v>2009</v>
      </c>
      <c r="B42">
        <v>129537.258845351</v>
      </c>
      <c r="C42">
        <v>51005.742688461003</v>
      </c>
      <c r="D42">
        <v>93302.595686055996</v>
      </c>
      <c r="E42">
        <v>36853.542710192</v>
      </c>
    </row>
    <row r="43" spans="1:5" x14ac:dyDescent="0.3">
      <c r="A43">
        <v>2010</v>
      </c>
      <c r="B43">
        <v>7421.5880422330001</v>
      </c>
      <c r="C43">
        <v>3591.3240852610002</v>
      </c>
      <c r="D43">
        <v>4940.1342980210002</v>
      </c>
      <c r="E43">
        <v>2355.1229373000001</v>
      </c>
    </row>
    <row r="44" spans="1:5" x14ac:dyDescent="0.3">
      <c r="A44">
        <v>2011</v>
      </c>
      <c r="B44">
        <v>13889.706719885</v>
      </c>
      <c r="C44">
        <v>4395.293767444</v>
      </c>
      <c r="D44">
        <v>4410.3091885699996</v>
      </c>
      <c r="E44">
        <v>420.461562319</v>
      </c>
    </row>
    <row r="45" spans="1:5" x14ac:dyDescent="0.3">
      <c r="A45">
        <v>2012</v>
      </c>
      <c r="B45">
        <v>149331.94265237701</v>
      </c>
      <c r="C45">
        <v>20861.50388525</v>
      </c>
      <c r="D45">
        <v>108099.288977955</v>
      </c>
      <c r="E45">
        <v>14350.176075631</v>
      </c>
    </row>
    <row r="46" spans="1:5" x14ac:dyDescent="0.3">
      <c r="A46">
        <v>2013</v>
      </c>
      <c r="B46">
        <v>51738.366713768999</v>
      </c>
      <c r="C46">
        <v>24484.101481078</v>
      </c>
      <c r="D46">
        <v>44004.914430825003</v>
      </c>
      <c r="E46">
        <v>19294.119468512999</v>
      </c>
    </row>
    <row r="47" spans="1:5" x14ac:dyDescent="0.3">
      <c r="A47">
        <v>2014</v>
      </c>
      <c r="B47">
        <v>304071.07848660898</v>
      </c>
      <c r="C47">
        <v>84749.402381306005</v>
      </c>
      <c r="D47">
        <v>230223.37739893701</v>
      </c>
      <c r="E47">
        <v>67387.803601505002</v>
      </c>
    </row>
    <row r="48" spans="1:5" x14ac:dyDescent="0.3">
      <c r="A48">
        <v>2015</v>
      </c>
      <c r="B48">
        <v>319340.40562779899</v>
      </c>
      <c r="C48">
        <v>82985.054579631993</v>
      </c>
      <c r="D48">
        <v>227925.17198789801</v>
      </c>
      <c r="E48">
        <v>63450.349228562001</v>
      </c>
    </row>
    <row r="49" spans="1:5" x14ac:dyDescent="0.3">
      <c r="A49">
        <v>2016</v>
      </c>
      <c r="B49">
        <v>144028.62864376901</v>
      </c>
      <c r="C49">
        <v>5362.6342062269996</v>
      </c>
      <c r="D49">
        <v>93453.990344588005</v>
      </c>
      <c r="E49">
        <v>1534.1507317000001</v>
      </c>
    </row>
    <row r="50" spans="1:5" x14ac:dyDescent="0.3">
      <c r="A50">
        <v>2017</v>
      </c>
      <c r="B50">
        <v>187640.95736867399</v>
      </c>
      <c r="C50">
        <v>11070.751374005</v>
      </c>
      <c r="D50">
        <v>148655.51344857001</v>
      </c>
      <c r="E50">
        <v>5106.5969249609998</v>
      </c>
    </row>
    <row r="51" spans="1:5" x14ac:dyDescent="0.3">
      <c r="A51">
        <v>2018</v>
      </c>
      <c r="B51">
        <v>183564.75999319699</v>
      </c>
      <c r="C51">
        <v>61180.720486254999</v>
      </c>
      <c r="D51">
        <v>129598.39216677099</v>
      </c>
      <c r="E51">
        <v>34716.409942357001</v>
      </c>
    </row>
    <row r="52" spans="1:5" x14ac:dyDescent="0.3">
      <c r="A52">
        <v>2019</v>
      </c>
      <c r="B52">
        <v>230256.163176709</v>
      </c>
      <c r="C52">
        <v>65984.414917289003</v>
      </c>
      <c r="D52">
        <v>169431.28105201499</v>
      </c>
      <c r="E52">
        <v>37632.374381064998</v>
      </c>
    </row>
    <row r="53" spans="1:5" x14ac:dyDescent="0.3">
      <c r="A53">
        <v>2020</v>
      </c>
      <c r="B53">
        <v>124275.829942913</v>
      </c>
      <c r="C53">
        <v>55188.443076495998</v>
      </c>
      <c r="D53">
        <v>44120.292910534001</v>
      </c>
      <c r="E53">
        <v>29957.846646318001</v>
      </c>
    </row>
    <row r="54" spans="1:5" x14ac:dyDescent="0.3">
      <c r="A54">
        <v>2021</v>
      </c>
      <c r="B54">
        <v>60345.582452094997</v>
      </c>
      <c r="C54">
        <v>8631.7365167259995</v>
      </c>
      <c r="D54">
        <v>42540.449005969997</v>
      </c>
      <c r="E5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Ice</vt:lpstr>
      <vt:lpstr>No GW ice</vt:lpstr>
      <vt:lpstr>historical_sea_ice_harp seal_pu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Tinker</cp:lastModifiedBy>
  <dcterms:modified xsi:type="dcterms:W3CDTF">2022-10-03T14:03:32Z</dcterms:modified>
</cp:coreProperties>
</file>