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강민지\Desktop\졸업작품\"/>
    </mc:Choice>
  </mc:AlternateContent>
  <xr:revisionPtr revIDLastSave="0" documentId="13_ncr:1_{C9943AB9-1164-4070-BAAF-84AF57090C37}" xr6:coauthVersionLast="45" xr6:coauthVersionMax="45" xr10:uidLastSave="{00000000-0000-0000-0000-000000000000}"/>
  <bookViews>
    <workbookView xWindow="-110" yWindow="-110" windowWidth="19420" windowHeight="10420" xr2:uid="{6A4121BB-4870-42A2-B588-AA450E164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" l="1"/>
  <c r="C51" i="1"/>
  <c r="O52" i="1" l="1"/>
  <c r="O51" i="1"/>
  <c r="O50" i="1"/>
  <c r="O49" i="1"/>
  <c r="O48" i="1"/>
  <c r="N48" i="1"/>
  <c r="L52" i="1"/>
  <c r="L51" i="1"/>
  <c r="L50" i="1"/>
  <c r="L49" i="1"/>
  <c r="L48" i="1"/>
  <c r="K48" i="1"/>
  <c r="I52" i="1"/>
  <c r="I51" i="1"/>
  <c r="I50" i="1"/>
  <c r="I49" i="1"/>
  <c r="I48" i="1"/>
  <c r="H48" i="1"/>
  <c r="F52" i="1"/>
  <c r="F51" i="1"/>
  <c r="F50" i="1"/>
  <c r="F49" i="1"/>
  <c r="F48" i="1"/>
  <c r="E48" i="1"/>
  <c r="C48" i="1"/>
  <c r="C52" i="1"/>
  <c r="C49" i="1"/>
  <c r="P48" i="1" l="1"/>
  <c r="Q48" i="1"/>
</calcChain>
</file>

<file path=xl/sharedStrings.xml><?xml version="1.0" encoding="utf-8"?>
<sst xmlns="http://schemas.openxmlformats.org/spreadsheetml/2006/main" count="219" uniqueCount="211">
  <si>
    <t xml:space="preserve">데이트 </t>
    <phoneticPr fontId="2" type="noConversion"/>
  </si>
  <si>
    <t>달달한</t>
    <phoneticPr fontId="2" type="noConversion"/>
  </si>
  <si>
    <t>슬픈</t>
    <phoneticPr fontId="2" type="noConversion"/>
  </si>
  <si>
    <t>썸</t>
    <phoneticPr fontId="2" type="noConversion"/>
  </si>
  <si>
    <t>고백</t>
    <phoneticPr fontId="2" type="noConversion"/>
  </si>
  <si>
    <t>인디음악</t>
    <phoneticPr fontId="2" type="noConversion"/>
  </si>
  <si>
    <t>연인</t>
    <phoneticPr fontId="2" type="noConversion"/>
  </si>
  <si>
    <t>낙엽</t>
    <phoneticPr fontId="2" type="noConversion"/>
  </si>
  <si>
    <t>짝사랑</t>
    <phoneticPr fontId="2" type="noConversion"/>
  </si>
  <si>
    <t>봄</t>
    <phoneticPr fontId="2" type="noConversion"/>
  </si>
  <si>
    <t>눈</t>
    <phoneticPr fontId="2" type="noConversion"/>
  </si>
  <si>
    <t>힘들때</t>
    <phoneticPr fontId="2" type="noConversion"/>
  </si>
  <si>
    <t>응원</t>
    <phoneticPr fontId="2" type="noConversion"/>
  </si>
  <si>
    <t>연애</t>
    <phoneticPr fontId="2" type="noConversion"/>
  </si>
  <si>
    <t>캐롤</t>
    <phoneticPr fontId="2" type="noConversion"/>
  </si>
  <si>
    <t>연말</t>
    <phoneticPr fontId="2" type="noConversion"/>
  </si>
  <si>
    <t>달달</t>
    <phoneticPr fontId="2" type="noConversion"/>
  </si>
  <si>
    <t>이별노래</t>
    <phoneticPr fontId="2" type="noConversion"/>
  </si>
  <si>
    <t>어쿠스틱</t>
    <phoneticPr fontId="2" type="noConversion"/>
  </si>
  <si>
    <t>포크</t>
    <phoneticPr fontId="2" type="noConversion"/>
  </si>
  <si>
    <t>벚꽃</t>
    <phoneticPr fontId="2" type="noConversion"/>
  </si>
  <si>
    <t>2000년대</t>
    <phoneticPr fontId="2" type="noConversion"/>
  </si>
  <si>
    <t>산책</t>
    <phoneticPr fontId="2" type="noConversion"/>
  </si>
  <si>
    <t>센치</t>
    <phoneticPr fontId="2" type="noConversion"/>
  </si>
  <si>
    <t>봄날</t>
    <phoneticPr fontId="2" type="noConversion"/>
  </si>
  <si>
    <t>랩</t>
    <phoneticPr fontId="2" type="noConversion"/>
  </si>
  <si>
    <t>헤어짐</t>
    <phoneticPr fontId="2" type="noConversion"/>
  </si>
  <si>
    <t>바다</t>
    <phoneticPr fontId="2" type="noConversion"/>
  </si>
  <si>
    <t>까페</t>
    <phoneticPr fontId="2" type="noConversion"/>
  </si>
  <si>
    <t>청량</t>
    <phoneticPr fontId="2" type="noConversion"/>
  </si>
  <si>
    <t>크리스마스</t>
    <phoneticPr fontId="2" type="noConversion"/>
  </si>
  <si>
    <t>외로움</t>
    <phoneticPr fontId="2" type="noConversion"/>
  </si>
  <si>
    <t>느낌있는</t>
    <phoneticPr fontId="2" type="noConversion"/>
  </si>
  <si>
    <t>Rock</t>
    <phoneticPr fontId="2" type="noConversion"/>
  </si>
  <si>
    <t>가을</t>
    <phoneticPr fontId="2" type="noConversion"/>
  </si>
  <si>
    <t>electronica</t>
    <phoneticPr fontId="2" type="noConversion"/>
  </si>
  <si>
    <t>더위</t>
    <phoneticPr fontId="2" type="noConversion"/>
  </si>
  <si>
    <t>여름밤</t>
    <phoneticPr fontId="2" type="noConversion"/>
  </si>
  <si>
    <t>노래방</t>
    <phoneticPr fontId="2" type="noConversion"/>
  </si>
  <si>
    <t>새벽감성</t>
    <phoneticPr fontId="2" type="noConversion"/>
  </si>
  <si>
    <t xml:space="preserve">혼자 </t>
    <phoneticPr fontId="2" type="noConversion"/>
  </si>
  <si>
    <t xml:space="preserve">OST </t>
    <phoneticPr fontId="2" type="noConversion"/>
  </si>
  <si>
    <t>위로</t>
    <phoneticPr fontId="2" type="noConversion"/>
  </si>
  <si>
    <t>그룹명</t>
    <phoneticPr fontId="2" type="noConversion"/>
  </si>
  <si>
    <t>전체 평균</t>
    <phoneticPr fontId="2" type="noConversion"/>
  </si>
  <si>
    <t>한강</t>
    <phoneticPr fontId="2" type="noConversion"/>
  </si>
  <si>
    <t>Jazz</t>
    <phoneticPr fontId="2" type="noConversion"/>
  </si>
  <si>
    <t>고요한</t>
    <phoneticPr fontId="2" type="noConversion"/>
  </si>
  <si>
    <t>밤새벽</t>
    <phoneticPr fontId="2" type="noConversion"/>
  </si>
  <si>
    <t>우산</t>
    <phoneticPr fontId="2" type="noConversion"/>
  </si>
  <si>
    <t>장마</t>
    <phoneticPr fontId="2" type="noConversion"/>
  </si>
  <si>
    <t>밤에듣기좋은노래</t>
    <phoneticPr fontId="2" type="noConversion"/>
  </si>
  <si>
    <t xml:space="preserve">조용한 </t>
    <phoneticPr fontId="2" type="noConversion"/>
  </si>
  <si>
    <t>공감</t>
    <phoneticPr fontId="2" type="noConversion"/>
  </si>
  <si>
    <t>무드</t>
    <phoneticPr fontId="2" type="noConversion"/>
  </si>
  <si>
    <t>겨울감성</t>
    <phoneticPr fontId="2" type="noConversion"/>
  </si>
  <si>
    <t xml:space="preserve">집 </t>
    <phoneticPr fontId="2" type="noConversion"/>
  </si>
  <si>
    <t>휴일</t>
    <phoneticPr fontId="2" type="noConversion"/>
  </si>
  <si>
    <t>피아노연주곡</t>
    <phoneticPr fontId="2" type="noConversion"/>
  </si>
  <si>
    <t>가을감성</t>
    <phoneticPr fontId="2" type="noConversion"/>
  </si>
  <si>
    <t>재즈피아노</t>
    <phoneticPr fontId="2" type="noConversion"/>
  </si>
  <si>
    <t>소울</t>
    <phoneticPr fontId="2" type="noConversion"/>
  </si>
  <si>
    <t>추위</t>
    <phoneticPr fontId="2" type="noConversion"/>
  </si>
  <si>
    <t>두근두근</t>
    <phoneticPr fontId="2" type="noConversion"/>
  </si>
  <si>
    <t>소풍</t>
    <phoneticPr fontId="2" type="noConversion"/>
  </si>
  <si>
    <t>여행산책</t>
    <phoneticPr fontId="2" type="noConversion"/>
  </si>
  <si>
    <t>토닥토닥</t>
    <phoneticPr fontId="2" type="noConversion"/>
  </si>
  <si>
    <t>편집숍</t>
    <phoneticPr fontId="2" type="noConversion"/>
  </si>
  <si>
    <t>감성발라드</t>
    <phoneticPr fontId="2" type="noConversion"/>
  </si>
  <si>
    <t>90년대</t>
    <phoneticPr fontId="2" type="noConversion"/>
  </si>
  <si>
    <t>감성힙합</t>
    <phoneticPr fontId="2" type="noConversion"/>
  </si>
  <si>
    <t>출근</t>
    <phoneticPr fontId="2" type="noConversion"/>
  </si>
  <si>
    <t>스트레스해소</t>
    <phoneticPr fontId="2" type="noConversion"/>
  </si>
  <si>
    <t>봄노래</t>
    <phoneticPr fontId="2" type="noConversion"/>
  </si>
  <si>
    <t>드라이브할때신나는노래</t>
    <phoneticPr fontId="2" type="noConversion"/>
  </si>
  <si>
    <t>감수성</t>
    <phoneticPr fontId="2" type="noConversion"/>
  </si>
  <si>
    <t>카페음악</t>
    <phoneticPr fontId="2" type="noConversion"/>
  </si>
  <si>
    <t>히든트랙</t>
    <phoneticPr fontId="2" type="noConversion"/>
  </si>
  <si>
    <t xml:space="preserve">일할때 </t>
    <phoneticPr fontId="2" type="noConversion"/>
  </si>
  <si>
    <t>빌보드</t>
    <phoneticPr fontId="2" type="noConversion"/>
  </si>
  <si>
    <t>나른한</t>
    <phoneticPr fontId="2" type="noConversion"/>
  </si>
  <si>
    <t>퇴근</t>
    <phoneticPr fontId="2" type="noConversion"/>
  </si>
  <si>
    <t>시험</t>
    <phoneticPr fontId="2" type="noConversion"/>
  </si>
  <si>
    <t xml:space="preserve">매장 </t>
    <phoneticPr fontId="2" type="noConversion"/>
  </si>
  <si>
    <t xml:space="preserve">주말 </t>
    <phoneticPr fontId="2" type="noConversion"/>
  </si>
  <si>
    <t xml:space="preserve">편안한 </t>
    <phoneticPr fontId="2" type="noConversion"/>
  </si>
  <si>
    <t>커피</t>
    <phoneticPr fontId="2" type="noConversion"/>
  </si>
  <si>
    <t>뉴에이지</t>
    <phoneticPr fontId="2" type="noConversion"/>
  </si>
  <si>
    <t>여유</t>
    <phoneticPr fontId="2" type="noConversion"/>
  </si>
  <si>
    <t>피아노</t>
    <phoneticPr fontId="2" type="noConversion"/>
  </si>
  <si>
    <t>퇴근길</t>
    <phoneticPr fontId="2" type="noConversion"/>
  </si>
  <si>
    <t>북카페</t>
    <phoneticPr fontId="2" type="noConversion"/>
  </si>
  <si>
    <t>아침</t>
    <phoneticPr fontId="2" type="noConversion"/>
  </si>
  <si>
    <t>재즈</t>
    <phoneticPr fontId="2" type="noConversion"/>
  </si>
  <si>
    <t>오후</t>
    <phoneticPr fontId="2" type="noConversion"/>
  </si>
  <si>
    <t>연주곡</t>
    <phoneticPr fontId="2" type="noConversion"/>
  </si>
  <si>
    <t>월요병</t>
    <phoneticPr fontId="2" type="noConversion"/>
  </si>
  <si>
    <t>불금</t>
    <phoneticPr fontId="2" type="noConversion"/>
  </si>
  <si>
    <t>클래식</t>
    <phoneticPr fontId="2" type="noConversion"/>
  </si>
  <si>
    <t>자장가</t>
    <phoneticPr fontId="2" type="noConversion"/>
  </si>
  <si>
    <t>작업</t>
    <phoneticPr fontId="2" type="noConversion"/>
  </si>
  <si>
    <t>모닝콜</t>
    <phoneticPr fontId="2" type="noConversion"/>
  </si>
  <si>
    <t>일상</t>
    <phoneticPr fontId="2" type="noConversion"/>
  </si>
  <si>
    <t>명상</t>
    <phoneticPr fontId="2" type="noConversion"/>
  </si>
  <si>
    <t>노동요</t>
    <phoneticPr fontId="2" type="noConversion"/>
  </si>
  <si>
    <t>생각</t>
    <phoneticPr fontId="2" type="noConversion"/>
  </si>
  <si>
    <t>출근길</t>
    <phoneticPr fontId="2" type="noConversion"/>
  </si>
  <si>
    <t>기분좋은</t>
    <phoneticPr fontId="2" type="noConversion"/>
  </si>
  <si>
    <t>불면증</t>
    <phoneticPr fontId="2" type="noConversion"/>
  </si>
  <si>
    <t>집중</t>
    <phoneticPr fontId="2" type="noConversion"/>
  </si>
  <si>
    <t>버스</t>
    <phoneticPr fontId="2" type="noConversion"/>
  </si>
  <si>
    <t>태교</t>
    <phoneticPr fontId="2" type="noConversion"/>
  </si>
  <si>
    <t>상쾌한</t>
    <phoneticPr fontId="2" type="noConversion"/>
  </si>
  <si>
    <t>공부</t>
    <phoneticPr fontId="2" type="noConversion"/>
  </si>
  <si>
    <t xml:space="preserve">독서 </t>
    <phoneticPr fontId="2" type="noConversion"/>
  </si>
  <si>
    <t>꿀잠</t>
    <phoneticPr fontId="2" type="noConversion"/>
  </si>
  <si>
    <t>숙면</t>
    <phoneticPr fontId="2" type="noConversion"/>
  </si>
  <si>
    <t>지하철</t>
    <phoneticPr fontId="2" type="noConversion"/>
  </si>
  <si>
    <t>저녁</t>
    <phoneticPr fontId="2" type="noConversion"/>
  </si>
  <si>
    <t>가요</t>
    <phoneticPr fontId="2" type="noConversion"/>
  </si>
  <si>
    <t>RnB</t>
    <phoneticPr fontId="2" type="noConversion"/>
  </si>
  <si>
    <t>여름</t>
    <phoneticPr fontId="2" type="noConversion"/>
  </si>
  <si>
    <t>음색</t>
    <phoneticPr fontId="2" type="noConversion"/>
  </si>
  <si>
    <t>일렉</t>
    <phoneticPr fontId="2" type="noConversion"/>
  </si>
  <si>
    <t>감각적인</t>
    <phoneticPr fontId="2" type="noConversion"/>
  </si>
  <si>
    <t>내적댄스</t>
    <phoneticPr fontId="2" type="noConversion"/>
  </si>
  <si>
    <t>그루브</t>
    <phoneticPr fontId="2" type="noConversion"/>
  </si>
  <si>
    <t xml:space="preserve">신나는 </t>
    <phoneticPr fontId="2" type="noConversion"/>
  </si>
  <si>
    <t>시원한</t>
    <phoneticPr fontId="2" type="noConversion"/>
  </si>
  <si>
    <t>알앤비</t>
    <phoneticPr fontId="2" type="noConversion"/>
  </si>
  <si>
    <t>여행</t>
    <phoneticPr fontId="2" type="noConversion"/>
  </si>
  <si>
    <t>취향저격</t>
    <phoneticPr fontId="2" type="noConversion"/>
  </si>
  <si>
    <t>팝</t>
    <phoneticPr fontId="2" type="noConversion"/>
  </si>
  <si>
    <t>일렉트로니카</t>
    <phoneticPr fontId="2" type="noConversion"/>
  </si>
  <si>
    <t>파티</t>
    <phoneticPr fontId="2" type="noConversion"/>
  </si>
  <si>
    <t>아이돌</t>
    <phoneticPr fontId="2" type="noConversion"/>
  </si>
  <si>
    <t>Pop</t>
    <phoneticPr fontId="2" type="noConversion"/>
  </si>
  <si>
    <t>락</t>
    <phoneticPr fontId="2" type="noConversion"/>
  </si>
  <si>
    <t>클럽</t>
    <phoneticPr fontId="2" type="noConversion"/>
  </si>
  <si>
    <t>트렌디</t>
    <phoneticPr fontId="2" type="noConversion"/>
  </si>
  <si>
    <t>댄스</t>
    <phoneticPr fontId="2" type="noConversion"/>
  </si>
  <si>
    <t>운동</t>
    <phoneticPr fontId="2" type="noConversion"/>
  </si>
  <si>
    <t>매장음악</t>
    <phoneticPr fontId="2" type="noConversion"/>
  </si>
  <si>
    <t>EDM</t>
    <phoneticPr fontId="2" type="noConversion"/>
  </si>
  <si>
    <t>스트레스</t>
    <phoneticPr fontId="2" type="noConversion"/>
  </si>
  <si>
    <t>힙합</t>
    <phoneticPr fontId="2" type="noConversion"/>
  </si>
  <si>
    <t>휴가</t>
    <phoneticPr fontId="2" type="noConversion"/>
  </si>
  <si>
    <t xml:space="preserve">헬스 </t>
    <phoneticPr fontId="2" type="noConversion"/>
  </si>
  <si>
    <t>새벽</t>
    <phoneticPr fontId="2" type="noConversion"/>
  </si>
  <si>
    <t>분위기</t>
    <phoneticPr fontId="2" type="noConversion"/>
  </si>
  <si>
    <t xml:space="preserve">드라이브 </t>
    <phoneticPr fontId="2" type="noConversion"/>
  </si>
  <si>
    <t>눈물</t>
    <phoneticPr fontId="2" type="noConversion"/>
  </si>
  <si>
    <t>겨울</t>
    <phoneticPr fontId="2" type="noConversion"/>
  </si>
  <si>
    <t>비</t>
    <phoneticPr fontId="2" type="noConversion"/>
  </si>
  <si>
    <t>그리움</t>
    <phoneticPr fontId="2" type="noConversion"/>
  </si>
  <si>
    <t>설렘</t>
    <phoneticPr fontId="2" type="noConversion"/>
  </si>
  <si>
    <t>밤</t>
    <phoneticPr fontId="2" type="noConversion"/>
  </si>
  <si>
    <t>회상</t>
    <phoneticPr fontId="2" type="noConversion"/>
  </si>
  <si>
    <t>발라드</t>
    <phoneticPr fontId="2" type="noConversion"/>
  </si>
  <si>
    <t>몽환</t>
    <phoneticPr fontId="2" type="noConversion"/>
  </si>
  <si>
    <t>우울</t>
    <phoneticPr fontId="2" type="noConversion"/>
  </si>
  <si>
    <t>힐링</t>
    <phoneticPr fontId="2" type="noConversion"/>
  </si>
  <si>
    <t>감성</t>
    <phoneticPr fontId="2" type="noConversion"/>
  </si>
  <si>
    <t>인디</t>
    <phoneticPr fontId="2" type="noConversion"/>
  </si>
  <si>
    <t>사랑</t>
    <phoneticPr fontId="2" type="noConversion"/>
  </si>
  <si>
    <t>이별</t>
    <phoneticPr fontId="2" type="noConversion"/>
  </si>
  <si>
    <t>슬픔</t>
    <phoneticPr fontId="2" type="noConversion"/>
  </si>
  <si>
    <t>휴식</t>
    <phoneticPr fontId="2" type="noConversion"/>
  </si>
  <si>
    <t>비오는날</t>
    <phoneticPr fontId="2" type="noConversion"/>
  </si>
  <si>
    <t>추억</t>
    <phoneticPr fontId="2" type="noConversion"/>
  </si>
  <si>
    <t>카페</t>
    <phoneticPr fontId="2" type="noConversion"/>
  </si>
  <si>
    <t xml:space="preserve">기분전환 </t>
    <phoneticPr fontId="2" type="noConversion"/>
  </si>
  <si>
    <t>잔잔한</t>
    <phoneticPr fontId="2" type="noConversion"/>
  </si>
  <si>
    <t>가을밤</t>
    <phoneticPr fontId="2" type="noConversion"/>
  </si>
  <si>
    <t>총 합</t>
    <phoneticPr fontId="2" type="noConversion"/>
  </si>
  <si>
    <t xml:space="preserve">침대 </t>
    <phoneticPr fontId="2" type="noConversion"/>
  </si>
  <si>
    <t>편집샵</t>
    <phoneticPr fontId="2" type="noConversion"/>
  </si>
  <si>
    <t>잠들기전</t>
    <phoneticPr fontId="2" type="noConversion"/>
  </si>
  <si>
    <t>책읽을때</t>
    <phoneticPr fontId="2" type="noConversion"/>
  </si>
  <si>
    <t>따뜻한</t>
    <phoneticPr fontId="2" type="noConversion"/>
  </si>
  <si>
    <t>일정 길이(3) 이상이면 무시</t>
    <phoneticPr fontId="2" type="noConversion"/>
  </si>
  <si>
    <t>왜 3일 경우 무시한다고 정했을까?</t>
    <phoneticPr fontId="2" type="noConversion"/>
  </si>
  <si>
    <t>Group0에서 centroid와 가장 먼 태그의 길이는 4.5</t>
    <phoneticPr fontId="2" type="noConversion"/>
  </si>
  <si>
    <t>Group1에서 centroid와 가장 먼 태그의 길이는 4.8</t>
    <phoneticPr fontId="2" type="noConversion"/>
  </si>
  <si>
    <t xml:space="preserve">대충 이 값들의 반은 2.5보다도 작지만 여유롭게 잡아 3으로 설정한 것 </t>
    <phoneticPr fontId="2" type="noConversion"/>
  </si>
  <si>
    <t>3개의 그룹과 인접(밀집)</t>
    <phoneticPr fontId="2" type="noConversion"/>
  </si>
  <si>
    <t>2개의 그룹과 인접(밀집)</t>
    <phoneticPr fontId="2" type="noConversion"/>
  </si>
  <si>
    <t>나머지 3개는 1개의 그룹과 인접</t>
    <phoneticPr fontId="2" type="noConversion"/>
  </si>
  <si>
    <t>무시할 필요성을 느끼지 못함</t>
    <phoneticPr fontId="2" type="noConversion"/>
  </si>
  <si>
    <t>팝송</t>
    <phoneticPr fontId="2" type="noConversion"/>
  </si>
  <si>
    <t>행복</t>
    <phoneticPr fontId="2" type="noConversion"/>
  </si>
  <si>
    <t>감성인디</t>
    <phoneticPr fontId="2" type="noConversion"/>
  </si>
  <si>
    <t>분위기깡패</t>
    <phoneticPr fontId="2" type="noConversion"/>
  </si>
  <si>
    <t>중앙값</t>
    <phoneticPr fontId="2" type="noConversion"/>
  </si>
  <si>
    <t>명곡</t>
    <phoneticPr fontId="2" type="noConversion"/>
  </si>
  <si>
    <t>빈도수</t>
    <phoneticPr fontId="2" type="noConversion"/>
  </si>
  <si>
    <t>태그</t>
    <phoneticPr fontId="2" type="noConversion"/>
  </si>
  <si>
    <t>태그</t>
    <phoneticPr fontId="2" type="noConversion"/>
  </si>
  <si>
    <t>전체 단어 종류</t>
    <phoneticPr fontId="2" type="noConversion"/>
  </si>
  <si>
    <t xml:space="preserve">전체 단어수 </t>
    <phoneticPr fontId="2" type="noConversion"/>
  </si>
  <si>
    <t>추가 기준</t>
    <phoneticPr fontId="2" type="noConversion"/>
  </si>
  <si>
    <t xml:space="preserve">:거리 제한 여부 </t>
    <phoneticPr fontId="2" type="noConversion"/>
  </si>
  <si>
    <t>Group4</t>
    <phoneticPr fontId="2" type="noConversion"/>
  </si>
  <si>
    <t>Group3</t>
    <phoneticPr fontId="2" type="noConversion"/>
  </si>
  <si>
    <t>Group2</t>
    <phoneticPr fontId="2" type="noConversion"/>
  </si>
  <si>
    <t>Group1</t>
    <phoneticPr fontId="2" type="noConversion"/>
  </si>
  <si>
    <t>Group0</t>
    <phoneticPr fontId="2" type="noConversion"/>
  </si>
  <si>
    <t>최빈값</t>
    <phoneticPr fontId="2" type="noConversion"/>
  </si>
  <si>
    <t>최솟값</t>
    <phoneticPr fontId="2" type="noConversion"/>
  </si>
  <si>
    <t>거리 짧음</t>
    <phoneticPr fontId="2" type="noConversion"/>
  </si>
  <si>
    <t>거리 멀음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</si>
</sst>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theme="8" tint="0.59999389629810485"/>
      </right>
      <top/>
      <bottom/>
      <diagonal/>
    </border>
    <border>
      <left style="thick">
        <color theme="8" tint="0.59999389629810485"/>
      </left>
      <right/>
      <top style="thick">
        <color theme="8" tint="0.59999389629810485"/>
      </top>
      <bottom/>
      <diagonal/>
    </border>
    <border>
      <left/>
      <right style="thick">
        <color theme="8" tint="0.59999389629810485"/>
      </right>
      <top style="thick">
        <color theme="8" tint="0.59999389629810485"/>
      </top>
      <bottom/>
      <diagonal/>
    </border>
    <border>
      <left style="thick">
        <color theme="8" tint="0.59999389629810485"/>
      </left>
      <right/>
      <top/>
      <bottom/>
      <diagonal/>
    </border>
    <border>
      <left style="thick">
        <color theme="8" tint="0.59999389629810485"/>
      </left>
      <right/>
      <top/>
      <bottom style="thick">
        <color theme="8" tint="0.59999389629810485"/>
      </bottom>
      <diagonal/>
    </border>
    <border>
      <left/>
      <right style="thick">
        <color theme="8" tint="0.59999389629810485"/>
      </right>
      <top/>
      <bottom style="thick">
        <color theme="8" tint="0.59999389629810485"/>
      </bottom>
      <diagonal/>
    </border>
    <border>
      <left style="thick">
        <color rgb="FFFFC000"/>
      </left>
      <right/>
      <top/>
      <bottom/>
      <diagonal/>
    </border>
    <border>
      <left/>
      <right style="thick">
        <color rgb="FFFFC000"/>
      </right>
      <top/>
      <bottom/>
      <diagonal/>
    </border>
    <border>
      <left style="thick">
        <color rgb="FFFFC000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/>
      <right/>
      <top style="thick">
        <color rgb="FFFFC000"/>
      </top>
      <bottom style="thick">
        <color rgb="FFFFC000"/>
      </bottom>
      <diagonal/>
    </border>
    <border>
      <left/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theme="4" tint="0.39997558519241921"/>
      </left>
      <right/>
      <top style="thick">
        <color theme="4" tint="0.39997558519241921"/>
      </top>
      <bottom/>
      <diagonal/>
    </border>
    <border>
      <left/>
      <right style="thick">
        <color theme="4" tint="0.39997558519241921"/>
      </right>
      <top style="thick">
        <color theme="4" tint="0.39997558519241921"/>
      </top>
      <bottom/>
      <diagonal/>
    </border>
    <border>
      <left style="thick">
        <color theme="4" tint="0.39997558519241921"/>
      </left>
      <right/>
      <top/>
      <bottom style="thick">
        <color theme="4" tint="0.39997558519241921"/>
      </bottom>
      <diagonal/>
    </border>
    <border>
      <left/>
      <right style="thick">
        <color theme="4" tint="0.39997558519241921"/>
      </right>
      <top/>
      <bottom style="thick">
        <color theme="4" tint="0.39997558519241921"/>
      </bottom>
      <diagonal/>
    </border>
    <border>
      <left/>
      <right/>
      <top style="thick">
        <color theme="4" tint="0.39997558519241921"/>
      </top>
      <bottom/>
      <diagonal/>
    </border>
    <border>
      <left/>
      <right/>
      <top/>
      <bottom style="thick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0" borderId="22" xfId="0" applyFont="1" applyBorder="1">
      <alignment vertical="center"/>
    </xf>
    <xf numFmtId="0" fontId="0" fillId="3" borderId="14" xfId="0" applyFill="1" applyBorder="1">
      <alignment vertical="center"/>
    </xf>
    <xf numFmtId="0" fontId="0" fillId="0" borderId="14" xfId="0" applyFill="1" applyBorder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14" xfId="0" applyFill="1" applyBorder="1">
      <alignment vertical="center"/>
    </xf>
    <xf numFmtId="0" fontId="0" fillId="5" borderId="12" xfId="0" applyFill="1" applyBorder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12" borderId="0" xfId="0" applyFont="1" applyFill="1">
      <alignment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00"/>
      <color rgb="FFFFCCCC"/>
      <color rgb="FFFFE7E7"/>
      <color rgb="FFFFFFCC"/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0596B-4F52-4A9E-8A3F-CD2C2E412082}">
  <dimension ref="A1:Q62"/>
  <sheetViews>
    <sheetView tabSelected="1" topLeftCell="A35" zoomScale="74" zoomScaleNormal="74" workbookViewId="0">
      <selection activeCell="A46" sqref="A46"/>
    </sheetView>
  </sheetViews>
  <sheetFormatPr defaultRowHeight="17" x14ac:dyDescent="0.45"/>
  <cols>
    <col min="1" max="1" width="16.1640625" customWidth="1"/>
    <col min="2" max="2" width="22.6640625" customWidth="1"/>
    <col min="3" max="3" width="8.6640625" customWidth="1"/>
    <col min="5" max="5" width="32.1640625" customWidth="1"/>
    <col min="8" max="8" width="19.5" customWidth="1"/>
    <col min="11" max="11" width="23" customWidth="1"/>
    <col min="14" max="14" width="34.75" customWidth="1"/>
    <col min="16" max="16" width="15.4140625" customWidth="1"/>
    <col min="17" max="17" width="12.25" customWidth="1"/>
  </cols>
  <sheetData>
    <row r="1" spans="1:15" x14ac:dyDescent="0.45">
      <c r="A1" t="s">
        <v>43</v>
      </c>
      <c r="B1" s="40" t="s">
        <v>206</v>
      </c>
      <c r="C1" s="41"/>
      <c r="E1" s="42" t="s">
        <v>205</v>
      </c>
      <c r="F1" s="42"/>
      <c r="H1" s="43" t="s">
        <v>204</v>
      </c>
      <c r="I1" s="43"/>
      <c r="K1" s="44" t="s">
        <v>203</v>
      </c>
      <c r="L1" s="44"/>
      <c r="N1" s="45" t="s">
        <v>202</v>
      </c>
      <c r="O1" s="46"/>
    </row>
    <row r="2" spans="1:15" ht="17.5" thickBot="1" x14ac:dyDescent="0.5">
      <c r="B2" s="39" t="s">
        <v>197</v>
      </c>
      <c r="C2" s="39" t="s">
        <v>195</v>
      </c>
      <c r="E2" s="39" t="s">
        <v>196</v>
      </c>
      <c r="F2" s="39" t="s">
        <v>195</v>
      </c>
      <c r="H2" s="39" t="s">
        <v>197</v>
      </c>
      <c r="I2" s="39" t="s">
        <v>195</v>
      </c>
      <c r="K2" s="39" t="s">
        <v>197</v>
      </c>
      <c r="L2" s="39" t="s">
        <v>195</v>
      </c>
      <c r="N2" s="39" t="s">
        <v>197</v>
      </c>
      <c r="O2" s="39" t="s">
        <v>195</v>
      </c>
    </row>
    <row r="3" spans="1:15" ht="17.5" thickTop="1" x14ac:dyDescent="0.45">
      <c r="A3" s="2" t="s">
        <v>209</v>
      </c>
      <c r="B3" s="36" t="s">
        <v>0</v>
      </c>
      <c r="C3" s="19">
        <v>87</v>
      </c>
      <c r="D3" s="1"/>
      <c r="E3" s="18" t="s">
        <v>45</v>
      </c>
      <c r="F3" s="19">
        <v>33</v>
      </c>
      <c r="H3" s="33" t="s">
        <v>84</v>
      </c>
      <c r="I3">
        <v>471</v>
      </c>
      <c r="K3" s="34" t="s">
        <v>119</v>
      </c>
      <c r="L3">
        <v>95</v>
      </c>
      <c r="N3" s="38" t="s">
        <v>148</v>
      </c>
      <c r="O3">
        <v>1285</v>
      </c>
    </row>
    <row r="4" spans="1:15" x14ac:dyDescent="0.45">
      <c r="B4" s="35" t="s">
        <v>1</v>
      </c>
      <c r="C4" s="17">
        <v>85</v>
      </c>
      <c r="D4" s="1"/>
      <c r="E4" s="20" t="s">
        <v>46</v>
      </c>
      <c r="F4" s="17">
        <v>20</v>
      </c>
      <c r="H4" s="33" t="s">
        <v>85</v>
      </c>
      <c r="I4">
        <v>324</v>
      </c>
      <c r="K4" t="s">
        <v>120</v>
      </c>
      <c r="L4">
        <v>84</v>
      </c>
      <c r="N4" s="38" t="s">
        <v>149</v>
      </c>
      <c r="O4">
        <v>808</v>
      </c>
    </row>
    <row r="5" spans="1:15" x14ac:dyDescent="0.45">
      <c r="B5" s="20" t="s">
        <v>2</v>
      </c>
      <c r="C5" s="17">
        <v>26</v>
      </c>
      <c r="D5" s="1"/>
      <c r="E5" s="31" t="s">
        <v>190</v>
      </c>
      <c r="F5" s="17">
        <v>24</v>
      </c>
      <c r="H5" s="33" t="s">
        <v>86</v>
      </c>
      <c r="I5">
        <v>225</v>
      </c>
      <c r="K5" s="37" t="s">
        <v>121</v>
      </c>
      <c r="L5">
        <v>607</v>
      </c>
      <c r="N5" s="38" t="s">
        <v>150</v>
      </c>
      <c r="O5">
        <v>1368</v>
      </c>
    </row>
    <row r="6" spans="1:15" x14ac:dyDescent="0.45">
      <c r="B6" s="35" t="s">
        <v>3</v>
      </c>
      <c r="C6" s="17">
        <v>79</v>
      </c>
      <c r="D6" s="1"/>
      <c r="E6" s="31" t="s">
        <v>47</v>
      </c>
      <c r="F6" s="17">
        <v>52</v>
      </c>
      <c r="H6" s="33" t="s">
        <v>87</v>
      </c>
      <c r="I6">
        <v>514</v>
      </c>
      <c r="K6" t="s">
        <v>122</v>
      </c>
      <c r="L6">
        <v>66</v>
      </c>
      <c r="N6" s="38" t="s">
        <v>151</v>
      </c>
      <c r="O6">
        <v>95</v>
      </c>
    </row>
    <row r="7" spans="1:15" x14ac:dyDescent="0.45">
      <c r="B7" s="35" t="s">
        <v>4</v>
      </c>
      <c r="C7" s="17">
        <v>63</v>
      </c>
      <c r="D7" s="1"/>
      <c r="E7" s="31" t="s">
        <v>48</v>
      </c>
      <c r="F7" s="17">
        <v>57</v>
      </c>
      <c r="H7" t="s">
        <v>88</v>
      </c>
      <c r="I7">
        <v>117</v>
      </c>
      <c r="K7" t="s">
        <v>123</v>
      </c>
      <c r="L7">
        <v>85</v>
      </c>
      <c r="N7" s="38" t="s">
        <v>152</v>
      </c>
      <c r="O7">
        <v>970</v>
      </c>
    </row>
    <row r="8" spans="1:15" x14ac:dyDescent="0.45">
      <c r="B8" s="35" t="s">
        <v>5</v>
      </c>
      <c r="C8" s="17">
        <v>48</v>
      </c>
      <c r="D8" s="1"/>
      <c r="E8" s="20" t="s">
        <v>49</v>
      </c>
      <c r="F8" s="17">
        <v>23</v>
      </c>
      <c r="H8" s="33" t="s">
        <v>89</v>
      </c>
      <c r="I8">
        <v>532</v>
      </c>
      <c r="K8" t="s">
        <v>124</v>
      </c>
      <c r="L8">
        <v>126</v>
      </c>
      <c r="N8" s="38" t="s">
        <v>153</v>
      </c>
      <c r="O8">
        <v>138</v>
      </c>
    </row>
    <row r="9" spans="1:15" x14ac:dyDescent="0.45">
      <c r="B9" s="35" t="s">
        <v>6</v>
      </c>
      <c r="C9" s="17">
        <v>47</v>
      </c>
      <c r="D9" s="1"/>
      <c r="E9" s="31" t="s">
        <v>191</v>
      </c>
      <c r="F9" s="17">
        <v>38</v>
      </c>
      <c r="H9" s="34" t="s">
        <v>90</v>
      </c>
      <c r="I9">
        <v>171</v>
      </c>
      <c r="K9" s="34" t="s">
        <v>125</v>
      </c>
      <c r="L9">
        <v>63</v>
      </c>
      <c r="N9" t="s">
        <v>154</v>
      </c>
      <c r="O9">
        <v>73</v>
      </c>
    </row>
    <row r="10" spans="1:15" x14ac:dyDescent="0.45">
      <c r="B10" s="20" t="s">
        <v>7</v>
      </c>
      <c r="C10" s="17">
        <v>43</v>
      </c>
      <c r="D10" s="1"/>
      <c r="E10" s="20" t="s">
        <v>50</v>
      </c>
      <c r="F10" s="17">
        <v>23</v>
      </c>
      <c r="H10" t="s">
        <v>91</v>
      </c>
      <c r="I10">
        <v>98</v>
      </c>
      <c r="K10" s="37" t="s">
        <v>194</v>
      </c>
      <c r="L10">
        <v>150</v>
      </c>
      <c r="N10" t="s">
        <v>155</v>
      </c>
      <c r="O10">
        <v>584</v>
      </c>
    </row>
    <row r="11" spans="1:15" x14ac:dyDescent="0.45">
      <c r="B11" s="20" t="s">
        <v>8</v>
      </c>
      <c r="C11" s="17">
        <v>24</v>
      </c>
      <c r="D11" s="1"/>
      <c r="E11" s="31" t="s">
        <v>192</v>
      </c>
      <c r="F11" s="17">
        <v>26</v>
      </c>
      <c r="H11" s="33" t="s">
        <v>92</v>
      </c>
      <c r="I11">
        <v>413</v>
      </c>
      <c r="K11" t="s">
        <v>189</v>
      </c>
      <c r="L11">
        <v>100</v>
      </c>
      <c r="N11" s="38" t="s">
        <v>156</v>
      </c>
      <c r="O11">
        <v>1222</v>
      </c>
    </row>
    <row r="12" spans="1:15" x14ac:dyDescent="0.45">
      <c r="B12" s="35" t="s">
        <v>9</v>
      </c>
      <c r="C12" s="17">
        <v>486</v>
      </c>
      <c r="D12" s="1"/>
      <c r="E12" s="31" t="s">
        <v>51</v>
      </c>
      <c r="F12" s="17">
        <v>46</v>
      </c>
      <c r="H12" s="33" t="s">
        <v>93</v>
      </c>
      <c r="I12">
        <v>470</v>
      </c>
      <c r="K12" t="s">
        <v>126</v>
      </c>
      <c r="L12">
        <v>196</v>
      </c>
      <c r="N12" t="s">
        <v>157</v>
      </c>
      <c r="O12">
        <v>541</v>
      </c>
    </row>
    <row r="13" spans="1:15" x14ac:dyDescent="0.45">
      <c r="B13" s="20" t="s">
        <v>10</v>
      </c>
      <c r="C13" s="17">
        <v>34</v>
      </c>
      <c r="D13" s="1"/>
      <c r="E13" s="31" t="s">
        <v>52</v>
      </c>
      <c r="F13" s="17">
        <v>61</v>
      </c>
      <c r="H13" s="33" t="s">
        <v>94</v>
      </c>
      <c r="I13">
        <v>420</v>
      </c>
      <c r="K13" s="37" t="s">
        <v>127</v>
      </c>
      <c r="L13">
        <v>760</v>
      </c>
      <c r="N13" s="38" t="s">
        <v>158</v>
      </c>
      <c r="O13">
        <v>855</v>
      </c>
    </row>
    <row r="14" spans="1:15" x14ac:dyDescent="0.45">
      <c r="B14" s="35" t="s">
        <v>11</v>
      </c>
      <c r="C14" s="17">
        <v>58</v>
      </c>
      <c r="D14" s="1"/>
      <c r="E14" s="20" t="s">
        <v>53</v>
      </c>
      <c r="F14" s="17">
        <v>28</v>
      </c>
      <c r="H14" s="33" t="s">
        <v>95</v>
      </c>
      <c r="I14">
        <v>472</v>
      </c>
      <c r="K14" t="s">
        <v>128</v>
      </c>
      <c r="L14">
        <v>66</v>
      </c>
      <c r="N14" t="s">
        <v>159</v>
      </c>
      <c r="O14">
        <v>132</v>
      </c>
    </row>
    <row r="15" spans="1:15" x14ac:dyDescent="0.45">
      <c r="B15" s="35" t="s">
        <v>12</v>
      </c>
      <c r="C15" s="17">
        <v>47</v>
      </c>
      <c r="D15" s="1"/>
      <c r="E15" s="20" t="s">
        <v>54</v>
      </c>
      <c r="F15" s="17">
        <v>26</v>
      </c>
      <c r="H15" t="s">
        <v>96</v>
      </c>
      <c r="I15">
        <v>55</v>
      </c>
      <c r="K15" s="37" t="s">
        <v>129</v>
      </c>
      <c r="L15">
        <v>486</v>
      </c>
      <c r="N15" s="38" t="s">
        <v>160</v>
      </c>
      <c r="O15">
        <v>308</v>
      </c>
    </row>
    <row r="16" spans="1:15" x14ac:dyDescent="0.45">
      <c r="B16" s="35" t="s">
        <v>13</v>
      </c>
      <c r="C16" s="17">
        <v>81</v>
      </c>
      <c r="D16" s="1"/>
      <c r="E16" s="32" t="s">
        <v>55</v>
      </c>
      <c r="F16" s="17">
        <v>37</v>
      </c>
      <c r="H16" t="s">
        <v>97</v>
      </c>
      <c r="I16">
        <v>88</v>
      </c>
      <c r="K16" s="37" t="s">
        <v>130</v>
      </c>
      <c r="L16">
        <v>1064</v>
      </c>
      <c r="N16" s="38" t="s">
        <v>161</v>
      </c>
      <c r="O16">
        <v>1434</v>
      </c>
    </row>
    <row r="17" spans="2:15" x14ac:dyDescent="0.45">
      <c r="B17" s="20" t="s">
        <v>14</v>
      </c>
      <c r="C17" s="17">
        <v>34</v>
      </c>
      <c r="D17" s="1"/>
      <c r="E17" s="31" t="s">
        <v>56</v>
      </c>
      <c r="F17" s="17">
        <v>59</v>
      </c>
      <c r="H17" s="33" t="s">
        <v>98</v>
      </c>
      <c r="I17">
        <v>238</v>
      </c>
      <c r="K17" t="s">
        <v>131</v>
      </c>
      <c r="L17">
        <v>54</v>
      </c>
      <c r="N17" s="38" t="s">
        <v>162</v>
      </c>
      <c r="O17">
        <v>1512</v>
      </c>
    </row>
    <row r="18" spans="2:15" x14ac:dyDescent="0.45">
      <c r="B18" s="20" t="s">
        <v>15</v>
      </c>
      <c r="C18" s="17">
        <v>36</v>
      </c>
      <c r="D18" s="1"/>
      <c r="E18" s="20" t="s">
        <v>57</v>
      </c>
      <c r="F18" s="17">
        <v>26</v>
      </c>
      <c r="H18" s="33" t="s">
        <v>99</v>
      </c>
      <c r="I18">
        <v>214</v>
      </c>
      <c r="K18" s="37" t="s">
        <v>132</v>
      </c>
      <c r="L18">
        <v>1140</v>
      </c>
      <c r="N18" t="s">
        <v>163</v>
      </c>
      <c r="O18">
        <v>1013</v>
      </c>
    </row>
    <row r="19" spans="2:15" x14ac:dyDescent="0.45">
      <c r="B19" s="35" t="s">
        <v>16</v>
      </c>
      <c r="C19" s="17">
        <v>78</v>
      </c>
      <c r="D19" s="1"/>
      <c r="E19" s="20" t="s">
        <v>58</v>
      </c>
      <c r="F19" s="17">
        <v>22</v>
      </c>
      <c r="H19" t="s">
        <v>100</v>
      </c>
      <c r="I19">
        <v>34</v>
      </c>
      <c r="K19" t="s">
        <v>133</v>
      </c>
      <c r="L19">
        <v>63</v>
      </c>
      <c r="N19" s="38" t="s">
        <v>164</v>
      </c>
      <c r="O19">
        <v>1089</v>
      </c>
    </row>
    <row r="20" spans="2:15" x14ac:dyDescent="0.45">
      <c r="B20" s="20" t="s">
        <v>17</v>
      </c>
      <c r="C20" s="17">
        <v>20</v>
      </c>
      <c r="D20" s="1"/>
      <c r="E20" s="31" t="s">
        <v>59</v>
      </c>
      <c r="F20" s="17">
        <v>44</v>
      </c>
      <c r="H20" s="33" t="s">
        <v>101</v>
      </c>
      <c r="I20">
        <v>227</v>
      </c>
      <c r="K20" t="s">
        <v>134</v>
      </c>
      <c r="L20">
        <v>53</v>
      </c>
      <c r="N20" s="38" t="s">
        <v>165</v>
      </c>
      <c r="O20">
        <v>582</v>
      </c>
    </row>
    <row r="21" spans="2:15" x14ac:dyDescent="0.45">
      <c r="B21" s="35" t="s">
        <v>18</v>
      </c>
      <c r="C21" s="17">
        <v>112</v>
      </c>
      <c r="D21" s="1"/>
      <c r="E21" s="20" t="s">
        <v>60</v>
      </c>
      <c r="F21" s="17">
        <v>24</v>
      </c>
      <c r="H21" t="s">
        <v>102</v>
      </c>
      <c r="I21">
        <v>58</v>
      </c>
      <c r="K21" s="37" t="s">
        <v>135</v>
      </c>
      <c r="L21">
        <v>108</v>
      </c>
      <c r="N21" s="38" t="s">
        <v>166</v>
      </c>
      <c r="O21">
        <v>457</v>
      </c>
    </row>
    <row r="22" spans="2:15" x14ac:dyDescent="0.45">
      <c r="B22" s="20" t="s">
        <v>19</v>
      </c>
      <c r="C22" s="17">
        <v>42</v>
      </c>
      <c r="D22" s="1"/>
      <c r="E22" s="20" t="s">
        <v>61</v>
      </c>
      <c r="F22" s="17">
        <v>20</v>
      </c>
      <c r="H22" t="s">
        <v>103</v>
      </c>
      <c r="I22">
        <v>106</v>
      </c>
      <c r="K22" t="s">
        <v>136</v>
      </c>
      <c r="L22">
        <v>704</v>
      </c>
      <c r="N22" s="38" t="s">
        <v>167</v>
      </c>
      <c r="O22">
        <v>1503</v>
      </c>
    </row>
    <row r="23" spans="2:15" x14ac:dyDescent="0.45">
      <c r="B23" s="20" t="s">
        <v>20</v>
      </c>
      <c r="C23" s="17">
        <v>30</v>
      </c>
      <c r="D23" s="1"/>
      <c r="E23" s="20" t="s">
        <v>62</v>
      </c>
      <c r="F23" s="17">
        <v>34</v>
      </c>
      <c r="H23" s="33" t="s">
        <v>104</v>
      </c>
      <c r="I23">
        <v>204</v>
      </c>
      <c r="K23" t="s">
        <v>137</v>
      </c>
      <c r="L23">
        <v>46</v>
      </c>
      <c r="N23" t="s">
        <v>168</v>
      </c>
      <c r="O23">
        <v>462</v>
      </c>
    </row>
    <row r="24" spans="2:15" x14ac:dyDescent="0.45">
      <c r="B24" s="20" t="s">
        <v>21</v>
      </c>
      <c r="C24" s="17">
        <v>38</v>
      </c>
      <c r="D24" s="1"/>
      <c r="E24" s="20" t="s">
        <v>63</v>
      </c>
      <c r="F24" s="17">
        <v>34</v>
      </c>
      <c r="H24" t="s">
        <v>105</v>
      </c>
      <c r="I24">
        <v>41</v>
      </c>
      <c r="K24" s="37" t="s">
        <v>138</v>
      </c>
      <c r="L24">
        <v>208</v>
      </c>
      <c r="N24" t="s">
        <v>169</v>
      </c>
      <c r="O24">
        <v>831</v>
      </c>
    </row>
    <row r="25" spans="2:15" x14ac:dyDescent="0.45">
      <c r="B25" s="35" t="s">
        <v>22</v>
      </c>
      <c r="C25" s="17">
        <v>618</v>
      </c>
      <c r="D25" s="1"/>
      <c r="E25" s="20" t="s">
        <v>64</v>
      </c>
      <c r="F25" s="17">
        <v>24</v>
      </c>
      <c r="H25" s="33" t="s">
        <v>106</v>
      </c>
      <c r="I25">
        <v>181</v>
      </c>
      <c r="K25" s="37" t="s">
        <v>139</v>
      </c>
      <c r="L25">
        <v>353</v>
      </c>
      <c r="N25" t="s">
        <v>170</v>
      </c>
      <c r="O25">
        <v>1478</v>
      </c>
    </row>
    <row r="26" spans="2:15" x14ac:dyDescent="0.45">
      <c r="B26" s="35" t="s">
        <v>23</v>
      </c>
      <c r="C26" s="17">
        <v>90</v>
      </c>
      <c r="D26" s="1"/>
      <c r="E26" s="31" t="s">
        <v>65</v>
      </c>
      <c r="F26" s="17">
        <v>48</v>
      </c>
      <c r="H26" t="s">
        <v>107</v>
      </c>
      <c r="I26">
        <v>68</v>
      </c>
      <c r="K26" s="37" t="s">
        <v>140</v>
      </c>
      <c r="L26">
        <v>380</v>
      </c>
      <c r="N26" s="38" t="s">
        <v>171</v>
      </c>
      <c r="O26">
        <v>1520</v>
      </c>
    </row>
    <row r="27" spans="2:15" ht="17.5" thickBot="1" x14ac:dyDescent="0.5">
      <c r="B27" s="21" t="s">
        <v>24</v>
      </c>
      <c r="C27" s="22">
        <v>21</v>
      </c>
      <c r="D27" s="1"/>
      <c r="E27" s="31" t="s">
        <v>66</v>
      </c>
      <c r="F27" s="17">
        <v>34</v>
      </c>
      <c r="H27" t="s">
        <v>108</v>
      </c>
      <c r="I27">
        <v>101</v>
      </c>
      <c r="K27" s="37" t="s">
        <v>141</v>
      </c>
      <c r="L27">
        <v>398</v>
      </c>
      <c r="N27" s="38" t="s">
        <v>172</v>
      </c>
      <c r="O27">
        <v>1459</v>
      </c>
    </row>
    <row r="28" spans="2:15" ht="18" thickTop="1" thickBot="1" x14ac:dyDescent="0.5">
      <c r="B28" t="s">
        <v>25</v>
      </c>
      <c r="C28">
        <v>29</v>
      </c>
      <c r="D28" s="1"/>
      <c r="E28" s="21" t="s">
        <v>67</v>
      </c>
      <c r="F28" s="22">
        <v>22</v>
      </c>
      <c r="H28" s="33" t="s">
        <v>109</v>
      </c>
      <c r="I28">
        <v>279</v>
      </c>
      <c r="K28" s="37" t="s">
        <v>142</v>
      </c>
      <c r="L28">
        <v>970</v>
      </c>
      <c r="N28" t="s">
        <v>173</v>
      </c>
      <c r="O28">
        <v>59</v>
      </c>
    </row>
    <row r="29" spans="2:15" ht="17.5" thickTop="1" x14ac:dyDescent="0.45">
      <c r="B29" t="s">
        <v>26</v>
      </c>
      <c r="C29">
        <v>36</v>
      </c>
      <c r="D29" s="1"/>
      <c r="E29" t="s">
        <v>68</v>
      </c>
      <c r="F29">
        <v>31</v>
      </c>
      <c r="H29" t="s">
        <v>110</v>
      </c>
      <c r="I29">
        <v>91</v>
      </c>
      <c r="K29" s="37" t="s">
        <v>143</v>
      </c>
      <c r="L29">
        <v>204</v>
      </c>
    </row>
    <row r="30" spans="2:15" x14ac:dyDescent="0.45">
      <c r="B30" t="s">
        <v>27</v>
      </c>
      <c r="C30">
        <v>27</v>
      </c>
      <c r="D30" s="1"/>
      <c r="E30" t="s">
        <v>69</v>
      </c>
      <c r="F30">
        <v>25</v>
      </c>
      <c r="H30" t="s">
        <v>111</v>
      </c>
      <c r="I30">
        <v>101</v>
      </c>
      <c r="K30" s="37" t="s">
        <v>144</v>
      </c>
      <c r="L30">
        <v>791</v>
      </c>
    </row>
    <row r="31" spans="2:15" x14ac:dyDescent="0.45">
      <c r="B31" t="s">
        <v>28</v>
      </c>
      <c r="C31">
        <v>362</v>
      </c>
      <c r="D31" s="1"/>
      <c r="E31" t="s">
        <v>70</v>
      </c>
      <c r="F31">
        <v>26</v>
      </c>
      <c r="H31" t="s">
        <v>112</v>
      </c>
      <c r="I31">
        <v>37</v>
      </c>
      <c r="K31" t="s">
        <v>145</v>
      </c>
      <c r="L31">
        <v>510</v>
      </c>
    </row>
    <row r="32" spans="2:15" x14ac:dyDescent="0.45">
      <c r="B32" t="s">
        <v>29</v>
      </c>
      <c r="C32">
        <v>21</v>
      </c>
      <c r="D32" s="1"/>
      <c r="E32" t="s">
        <v>71</v>
      </c>
      <c r="F32">
        <v>25</v>
      </c>
      <c r="H32" s="33" t="s">
        <v>177</v>
      </c>
      <c r="I32">
        <v>199</v>
      </c>
      <c r="K32" t="s">
        <v>146</v>
      </c>
      <c r="L32">
        <v>60</v>
      </c>
    </row>
    <row r="33" spans="1:17" x14ac:dyDescent="0.45">
      <c r="B33" t="s">
        <v>30</v>
      </c>
      <c r="C33">
        <v>47</v>
      </c>
      <c r="D33" s="1"/>
      <c r="E33" t="s">
        <v>72</v>
      </c>
      <c r="F33">
        <v>32</v>
      </c>
      <c r="H33" t="s">
        <v>178</v>
      </c>
      <c r="I33">
        <v>27</v>
      </c>
      <c r="K33" t="s">
        <v>147</v>
      </c>
      <c r="L33">
        <v>45</v>
      </c>
    </row>
    <row r="34" spans="1:17" x14ac:dyDescent="0.45">
      <c r="B34" t="s">
        <v>31</v>
      </c>
      <c r="C34">
        <v>61</v>
      </c>
      <c r="D34" s="1"/>
      <c r="E34" t="s">
        <v>73</v>
      </c>
      <c r="F34">
        <v>21</v>
      </c>
      <c r="H34" t="s">
        <v>179</v>
      </c>
      <c r="I34">
        <v>80</v>
      </c>
    </row>
    <row r="35" spans="1:17" x14ac:dyDescent="0.45">
      <c r="B35" t="s">
        <v>32</v>
      </c>
      <c r="C35">
        <v>28</v>
      </c>
      <c r="D35" s="1"/>
      <c r="E35" t="s">
        <v>74</v>
      </c>
      <c r="F35">
        <v>46</v>
      </c>
      <c r="H35" s="33" t="s">
        <v>113</v>
      </c>
      <c r="I35">
        <v>196</v>
      </c>
    </row>
    <row r="36" spans="1:17" x14ac:dyDescent="0.45">
      <c r="B36" t="s">
        <v>33</v>
      </c>
      <c r="C36">
        <v>23</v>
      </c>
      <c r="D36" s="1"/>
      <c r="E36" t="s">
        <v>75</v>
      </c>
      <c r="F36">
        <v>51</v>
      </c>
      <c r="H36" s="33" t="s">
        <v>114</v>
      </c>
      <c r="I36">
        <v>176</v>
      </c>
    </row>
    <row r="37" spans="1:17" x14ac:dyDescent="0.45">
      <c r="B37" t="s">
        <v>34</v>
      </c>
      <c r="C37">
        <v>1234</v>
      </c>
      <c r="D37" s="1"/>
      <c r="E37" t="s">
        <v>76</v>
      </c>
      <c r="F37">
        <v>101</v>
      </c>
      <c r="H37" t="s">
        <v>115</v>
      </c>
      <c r="I37">
        <v>21</v>
      </c>
    </row>
    <row r="38" spans="1:17" x14ac:dyDescent="0.45">
      <c r="B38" t="s">
        <v>35</v>
      </c>
      <c r="C38">
        <v>32</v>
      </c>
      <c r="D38" s="1"/>
      <c r="E38" t="s">
        <v>77</v>
      </c>
      <c r="F38">
        <v>39</v>
      </c>
      <c r="H38" t="s">
        <v>116</v>
      </c>
      <c r="I38">
        <v>139</v>
      </c>
    </row>
    <row r="39" spans="1:17" x14ac:dyDescent="0.45">
      <c r="B39" t="s">
        <v>36</v>
      </c>
      <c r="C39">
        <v>28</v>
      </c>
      <c r="D39" s="1"/>
      <c r="E39" t="s">
        <v>78</v>
      </c>
      <c r="F39">
        <v>20</v>
      </c>
      <c r="H39" t="s">
        <v>117</v>
      </c>
      <c r="I39">
        <v>55</v>
      </c>
    </row>
    <row r="40" spans="1:17" x14ac:dyDescent="0.45">
      <c r="B40" t="s">
        <v>37</v>
      </c>
      <c r="C40">
        <v>35</v>
      </c>
      <c r="D40" s="1"/>
      <c r="E40" t="s">
        <v>79</v>
      </c>
      <c r="F40">
        <v>54</v>
      </c>
      <c r="H40" t="s">
        <v>118</v>
      </c>
      <c r="I40">
        <v>129</v>
      </c>
    </row>
    <row r="41" spans="1:17" x14ac:dyDescent="0.45">
      <c r="B41" t="s">
        <v>38</v>
      </c>
      <c r="C41">
        <v>33</v>
      </c>
      <c r="D41" s="1"/>
      <c r="E41" t="s">
        <v>80</v>
      </c>
      <c r="F41">
        <v>22</v>
      </c>
      <c r="H41" t="s">
        <v>175</v>
      </c>
      <c r="I41">
        <v>24</v>
      </c>
    </row>
    <row r="42" spans="1:17" x14ac:dyDescent="0.45">
      <c r="B42" t="s">
        <v>39</v>
      </c>
      <c r="C42">
        <v>184</v>
      </c>
      <c r="D42" s="1"/>
      <c r="E42" t="s">
        <v>81</v>
      </c>
      <c r="F42">
        <v>74</v>
      </c>
    </row>
    <row r="43" spans="1:17" x14ac:dyDescent="0.45">
      <c r="B43" t="s">
        <v>40</v>
      </c>
      <c r="C43">
        <v>159</v>
      </c>
      <c r="D43" s="1"/>
      <c r="E43" t="s">
        <v>82</v>
      </c>
      <c r="F43">
        <v>22</v>
      </c>
    </row>
    <row r="44" spans="1:17" x14ac:dyDescent="0.45">
      <c r="B44" t="s">
        <v>41</v>
      </c>
      <c r="C44">
        <v>108</v>
      </c>
      <c r="D44" s="1"/>
      <c r="E44" t="s">
        <v>83</v>
      </c>
      <c r="F44">
        <v>125</v>
      </c>
    </row>
    <row r="45" spans="1:17" x14ac:dyDescent="0.45">
      <c r="B45" t="s">
        <v>42</v>
      </c>
      <c r="C45">
        <v>629</v>
      </c>
      <c r="D45" s="1"/>
    </row>
    <row r="46" spans="1:17" x14ac:dyDescent="0.45">
      <c r="A46" t="s">
        <v>210</v>
      </c>
      <c r="B46" t="s">
        <v>176</v>
      </c>
      <c r="C46">
        <v>31</v>
      </c>
      <c r="D46" s="1"/>
    </row>
    <row r="47" spans="1:17" x14ac:dyDescent="0.45">
      <c r="D47" s="1"/>
      <c r="P47" s="47" t="s">
        <v>198</v>
      </c>
      <c r="Q47" s="48" t="s">
        <v>199</v>
      </c>
    </row>
    <row r="48" spans="1:17" x14ac:dyDescent="0.45">
      <c r="A48" s="10" t="s">
        <v>174</v>
      </c>
      <c r="B48" s="11">
        <v>44</v>
      </c>
      <c r="C48" s="12">
        <f>SUM(C3:C46)</f>
        <v>5434</v>
      </c>
      <c r="D48" s="13"/>
      <c r="E48" s="12">
        <f>COUNT(F3:F44)</f>
        <v>42</v>
      </c>
      <c r="F48" s="12">
        <f>SUM(F3:F44)</f>
        <v>1599</v>
      </c>
      <c r="G48" s="12"/>
      <c r="H48" s="12">
        <f>COUNT(I3:I41)</f>
        <v>39</v>
      </c>
      <c r="I48" s="12">
        <f>SUM(I3:I41)</f>
        <v>7396</v>
      </c>
      <c r="J48" s="12"/>
      <c r="K48" s="12">
        <f>COUNT(L3:L33)</f>
        <v>31</v>
      </c>
      <c r="L48" s="12">
        <f>SUM(L3:L33)</f>
        <v>10035</v>
      </c>
      <c r="M48" s="12"/>
      <c r="N48" s="12">
        <f>COUNT(O3:O28)</f>
        <v>26</v>
      </c>
      <c r="O48" s="12">
        <f>SUM(O3:O28)</f>
        <v>21778</v>
      </c>
      <c r="P48" s="49">
        <f>SUM(B48,E48,H48,K48,N48)</f>
        <v>182</v>
      </c>
      <c r="Q48" s="50">
        <f>SUM(C48,F48,I48,L48,O48)</f>
        <v>46242</v>
      </c>
    </row>
    <row r="49" spans="1:15" x14ac:dyDescent="0.45">
      <c r="A49" s="14" t="s">
        <v>44</v>
      </c>
      <c r="B49" s="3"/>
      <c r="C49" s="4">
        <f>AVERAGE(C3:C46)</f>
        <v>123.5</v>
      </c>
      <c r="D49" s="5"/>
      <c r="E49" s="5"/>
      <c r="F49" s="5">
        <f>AVERAGE(F3:F44)</f>
        <v>38.071428571428569</v>
      </c>
      <c r="G49" s="5"/>
      <c r="H49" s="5"/>
      <c r="I49" s="5">
        <f>AVERAGE(I3:I41)</f>
        <v>189.64102564102564</v>
      </c>
      <c r="J49" s="5"/>
      <c r="K49" s="5"/>
      <c r="L49" s="5">
        <f>AVERAGE(L3:L33)</f>
        <v>323.70967741935482</v>
      </c>
      <c r="M49" s="5"/>
      <c r="N49" s="5"/>
      <c r="O49" s="6">
        <f>AVERAGE(O3:O28)</f>
        <v>837.61538461538464</v>
      </c>
    </row>
    <row r="50" spans="1:15" x14ac:dyDescent="0.45">
      <c r="A50" s="15" t="s">
        <v>193</v>
      </c>
      <c r="B50" s="3"/>
      <c r="C50" s="5">
        <f>MEDIAN(C3:C46)</f>
        <v>45</v>
      </c>
      <c r="D50" s="5"/>
      <c r="E50" s="5"/>
      <c r="F50" s="5">
        <f>MEDIAN(F3:F44)</f>
        <v>31.5</v>
      </c>
      <c r="G50" s="5"/>
      <c r="H50" s="5"/>
      <c r="I50" s="5">
        <f>MEDIAN(I3:I41)</f>
        <v>139</v>
      </c>
      <c r="J50" s="5"/>
      <c r="K50" s="5"/>
      <c r="L50" s="5">
        <f>MEDIAN(L3:L33)</f>
        <v>150</v>
      </c>
      <c r="M50" s="5"/>
      <c r="N50" s="5"/>
      <c r="O50" s="6">
        <f>MEDIAN(O3:O28)</f>
        <v>843</v>
      </c>
    </row>
    <row r="51" spans="1:15" x14ac:dyDescent="0.45">
      <c r="A51" s="15" t="s">
        <v>207</v>
      </c>
      <c r="B51" s="3"/>
      <c r="C51" s="5">
        <f>MAX(C3:C46)</f>
        <v>1234</v>
      </c>
      <c r="D51" s="5"/>
      <c r="E51" s="5"/>
      <c r="F51" s="5">
        <f>MAX(F3:F44)</f>
        <v>125</v>
      </c>
      <c r="G51" s="5"/>
      <c r="H51" s="5"/>
      <c r="I51" s="5">
        <f>MAX(I3:I41)</f>
        <v>532</v>
      </c>
      <c r="J51" s="5"/>
      <c r="K51" s="5"/>
      <c r="L51" s="5">
        <f>MAX(L3:L33)</f>
        <v>1140</v>
      </c>
      <c r="M51" s="5"/>
      <c r="N51" s="5"/>
      <c r="O51" s="6">
        <f>MAX(3:28)</f>
        <v>1520</v>
      </c>
    </row>
    <row r="52" spans="1:15" x14ac:dyDescent="0.45">
      <c r="A52" s="16" t="s">
        <v>208</v>
      </c>
      <c r="B52" s="7"/>
      <c r="C52" s="8">
        <f>MIN(C3:C46)</f>
        <v>20</v>
      </c>
      <c r="D52" s="8"/>
      <c r="E52" s="8"/>
      <c r="F52" s="8">
        <f>MIN(F3:F44)</f>
        <v>20</v>
      </c>
      <c r="G52" s="8"/>
      <c r="H52" s="8"/>
      <c r="I52" s="8">
        <f>MIN(I3:I41)</f>
        <v>21</v>
      </c>
      <c r="J52" s="8"/>
      <c r="K52" s="8"/>
      <c r="L52" s="8">
        <f>MIN(L3:L33)</f>
        <v>45</v>
      </c>
      <c r="M52" s="8"/>
      <c r="N52" s="8"/>
      <c r="O52" s="9">
        <f>MIN(O3:O28)</f>
        <v>59</v>
      </c>
    </row>
    <row r="53" spans="1:15" ht="17.5" thickBot="1" x14ac:dyDescent="0.5"/>
    <row r="54" spans="1:15" ht="17" customHeight="1" thickTop="1" x14ac:dyDescent="0.45">
      <c r="A54" s="38" t="s">
        <v>200</v>
      </c>
      <c r="B54" s="51" t="s">
        <v>185</v>
      </c>
      <c r="C54" s="52"/>
      <c r="E54" s="51" t="s">
        <v>186</v>
      </c>
      <c r="F54" s="52"/>
      <c r="H54" s="51" t="s">
        <v>187</v>
      </c>
      <c r="I54" s="55"/>
      <c r="J54" s="55"/>
      <c r="K54" s="55"/>
      <c r="L54" s="55"/>
      <c r="M54" s="55"/>
      <c r="N54" s="55"/>
      <c r="O54" s="52"/>
    </row>
    <row r="55" spans="1:15" ht="17.5" thickBot="1" x14ac:dyDescent="0.5">
      <c r="A55" s="38" t="s">
        <v>201</v>
      </c>
      <c r="B55" s="53" t="s">
        <v>180</v>
      </c>
      <c r="C55" s="54"/>
      <c r="E55" s="53" t="s">
        <v>180</v>
      </c>
      <c r="F55" s="54"/>
      <c r="H55" s="53" t="s">
        <v>188</v>
      </c>
      <c r="I55" s="56"/>
      <c r="J55" s="56"/>
      <c r="K55" s="56"/>
      <c r="L55" s="56"/>
      <c r="M55" s="56"/>
      <c r="N55" s="56"/>
      <c r="O55" s="54"/>
    </row>
    <row r="56" spans="1:15" ht="17.5" thickTop="1" x14ac:dyDescent="0.45"/>
    <row r="57" spans="1:15" ht="17.5" thickBot="1" x14ac:dyDescent="0.5"/>
    <row r="58" spans="1:15" ht="18" thickTop="1" thickBot="1" x14ac:dyDescent="0.5">
      <c r="A58" s="30" t="s">
        <v>181</v>
      </c>
      <c r="B58" s="28"/>
      <c r="C58" s="28"/>
      <c r="D58" s="28"/>
      <c r="E58" s="29"/>
    </row>
    <row r="59" spans="1:15" ht="17.5" thickTop="1" x14ac:dyDescent="0.45">
      <c r="A59" s="23" t="s">
        <v>182</v>
      </c>
      <c r="B59" s="2"/>
      <c r="C59" s="2"/>
      <c r="D59" s="2"/>
      <c r="E59" s="24"/>
    </row>
    <row r="60" spans="1:15" x14ac:dyDescent="0.45">
      <c r="A60" s="23" t="s">
        <v>183</v>
      </c>
      <c r="B60" s="2"/>
      <c r="C60" s="2"/>
      <c r="D60" s="2"/>
      <c r="E60" s="24"/>
    </row>
    <row r="61" spans="1:15" ht="17.5" thickBot="1" x14ac:dyDescent="0.5">
      <c r="A61" s="25" t="s">
        <v>184</v>
      </c>
      <c r="B61" s="26"/>
      <c r="C61" s="26"/>
      <c r="D61" s="26"/>
      <c r="E61" s="27"/>
    </row>
    <row r="62" spans="1:15" ht="17.5" thickTop="1" x14ac:dyDescent="0.45"/>
  </sheetData>
  <mergeCells count="6">
    <mergeCell ref="B54:C54"/>
    <mergeCell ref="B55:C55"/>
    <mergeCell ref="E54:F54"/>
    <mergeCell ref="E55:F55"/>
    <mergeCell ref="H54:O54"/>
    <mergeCell ref="H55:O5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강민지</dc:creator>
  <cp:lastModifiedBy>강민지</cp:lastModifiedBy>
  <dcterms:created xsi:type="dcterms:W3CDTF">2020-03-03T14:33:13Z</dcterms:created>
  <dcterms:modified xsi:type="dcterms:W3CDTF">2020-04-22T19:41:15Z</dcterms:modified>
</cp:coreProperties>
</file>