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8795" windowHeight="4665" tabRatio="508"/>
  </bookViews>
  <sheets>
    <sheet name="Hoja1" sheetId="7" r:id="rId1"/>
  </sheets>
  <definedNames>
    <definedName name="_xlnm.Print_Area" localSheetId="0">Hoja1!$A$1:$F$107</definedName>
    <definedName name="_xlnm.Print_Area">#REF!</definedName>
    <definedName name="_xlnm.Print_Titles" localSheetId="0">Hoja1!$1:$1</definedName>
    <definedName name="_xlnm.Print_Titles">#N/A</definedName>
  </definedNames>
  <calcPr calcId="152511"/>
</workbook>
</file>

<file path=xl/calcChain.xml><?xml version="1.0" encoding="utf-8"?>
<calcChain xmlns="http://schemas.openxmlformats.org/spreadsheetml/2006/main">
  <c r="F484" i="7" l="1"/>
  <c r="F483" i="7"/>
  <c r="F482" i="7"/>
  <c r="F481" i="7"/>
  <c r="F480" i="7"/>
  <c r="F479" i="7"/>
  <c r="F478" i="7"/>
  <c r="F477" i="7"/>
  <c r="F476" i="7"/>
  <c r="F474" i="7"/>
  <c r="F473" i="7"/>
  <c r="F472" i="7"/>
  <c r="F471" i="7"/>
  <c r="F469" i="7"/>
  <c r="F468" i="7"/>
  <c r="F467" i="7"/>
  <c r="F466" i="7"/>
  <c r="F465" i="7"/>
  <c r="F464" i="7"/>
  <c r="F463" i="7"/>
  <c r="F462" i="7"/>
  <c r="F461" i="7"/>
  <c r="F460" i="7"/>
  <c r="F459" i="7"/>
  <c r="F458" i="7"/>
  <c r="F457" i="7"/>
  <c r="F455" i="7"/>
  <c r="F453" i="7"/>
  <c r="F452" i="7"/>
  <c r="F451" i="7"/>
  <c r="F450" i="7"/>
  <c r="F448" i="7"/>
  <c r="F446" i="7"/>
  <c r="F445" i="7"/>
  <c r="F444" i="7"/>
  <c r="F443" i="7"/>
  <c r="F441" i="7"/>
  <c r="F439" i="7"/>
  <c r="F438" i="7"/>
  <c r="F437" i="7"/>
  <c r="F435" i="7"/>
  <c r="F434" i="7"/>
  <c r="F433" i="7"/>
  <c r="F431" i="7"/>
  <c r="F429" i="7"/>
  <c r="F427" i="7"/>
  <c r="F426" i="7"/>
  <c r="F425" i="7"/>
  <c r="F424" i="7"/>
  <c r="F423" i="7"/>
  <c r="F421" i="7"/>
  <c r="F420" i="7"/>
  <c r="F419" i="7"/>
  <c r="F418" i="7"/>
  <c r="F417" i="7"/>
  <c r="F416" i="7"/>
  <c r="F415" i="7"/>
  <c r="F414" i="7"/>
  <c r="F413" i="7"/>
  <c r="F408" i="7"/>
  <c r="F407" i="7"/>
  <c r="F406" i="7"/>
  <c r="F405" i="7"/>
  <c r="F403" i="7"/>
  <c r="F401" i="7"/>
  <c r="F400" i="7"/>
  <c r="F399" i="7"/>
  <c r="F398" i="7"/>
  <c r="E396" i="7"/>
  <c r="F396" i="7" s="1"/>
  <c r="F395" i="7"/>
  <c r="E395" i="7"/>
  <c r="E394" i="7"/>
  <c r="F394" i="7" s="1"/>
  <c r="D410" i="7" s="1"/>
  <c r="F410" i="7" s="1"/>
  <c r="F392" i="7"/>
  <c r="F390" i="7"/>
  <c r="F389" i="7"/>
  <c r="F388" i="7"/>
  <c r="F387" i="7"/>
  <c r="F386" i="7"/>
  <c r="F384" i="7"/>
  <c r="F383" i="7"/>
  <c r="F382" i="7"/>
  <c r="F381" i="7"/>
  <c r="F380" i="7"/>
  <c r="F379" i="7"/>
  <c r="F378" i="7"/>
  <c r="F377" i="7"/>
  <c r="F376" i="7"/>
  <c r="F375" i="7"/>
  <c r="F374" i="7"/>
  <c r="F373" i="7"/>
  <c r="F372" i="7"/>
  <c r="F371" i="7"/>
  <c r="F369" i="7"/>
  <c r="F368" i="7"/>
  <c r="F367" i="7"/>
  <c r="F366" i="7"/>
  <c r="F365" i="7"/>
  <c r="F364" i="7"/>
  <c r="F363" i="7"/>
  <c r="F361" i="7"/>
  <c r="F360" i="7"/>
  <c r="F359" i="7"/>
  <c r="F358" i="7"/>
  <c r="F356" i="7"/>
  <c r="F355" i="7"/>
  <c r="F354" i="7"/>
  <c r="F353" i="7"/>
  <c r="F352" i="7"/>
  <c r="F351" i="7"/>
  <c r="F350" i="7"/>
  <c r="F349" i="7"/>
  <c r="F348" i="7"/>
  <c r="F347" i="7"/>
  <c r="F346" i="7"/>
  <c r="F345" i="7"/>
  <c r="F343" i="7"/>
  <c r="F342" i="7"/>
  <c r="F341" i="7"/>
  <c r="F340" i="7"/>
  <c r="F339" i="7"/>
  <c r="F338" i="7"/>
  <c r="F337" i="7"/>
  <c r="F336" i="7"/>
  <c r="F335" i="7"/>
  <c r="F334" i="7"/>
  <c r="F333" i="7"/>
  <c r="F332"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1" i="7"/>
  <c r="F300" i="7"/>
  <c r="F299" i="7"/>
  <c r="F298" i="7"/>
  <c r="F297" i="7"/>
  <c r="F296" i="7"/>
  <c r="F295" i="7"/>
  <c r="F294" i="7"/>
  <c r="F293" i="7"/>
  <c r="F292" i="7"/>
  <c r="F291" i="7"/>
  <c r="F290" i="7"/>
  <c r="F289" i="7"/>
  <c r="F288" i="7"/>
  <c r="F286" i="7"/>
  <c r="F285" i="7"/>
  <c r="F284" i="7"/>
  <c r="F283" i="7"/>
  <c r="F282" i="7"/>
  <c r="F281" i="7"/>
  <c r="F280" i="7"/>
  <c r="F279" i="7"/>
  <c r="F278" i="7"/>
  <c r="F277" i="7"/>
  <c r="F276" i="7"/>
  <c r="F275" i="7"/>
  <c r="F272" i="7"/>
  <c r="F271" i="7"/>
  <c r="F270" i="7"/>
  <c r="F269" i="7"/>
  <c r="F268" i="7"/>
  <c r="F266" i="7"/>
  <c r="F265" i="7"/>
  <c r="F264" i="7"/>
  <c r="F263" i="7"/>
  <c r="F262" i="7"/>
  <c r="F261" i="7"/>
  <c r="F260" i="7"/>
  <c r="F258" i="7"/>
  <c r="F256" i="7"/>
  <c r="F255" i="7"/>
  <c r="F254" i="7"/>
  <c r="F253" i="7"/>
  <c r="F252" i="7"/>
  <c r="F251" i="7"/>
  <c r="F250" i="7"/>
  <c r="F249" i="7"/>
  <c r="F248" i="7"/>
  <c r="F247" i="7"/>
  <c r="F246" i="7"/>
  <c r="F243" i="7"/>
  <c r="F242" i="7"/>
  <c r="F241" i="7"/>
  <c r="F240" i="7"/>
  <c r="F239" i="7"/>
  <c r="F238" i="7"/>
  <c r="F236" i="7"/>
  <c r="F234" i="7"/>
  <c r="F233" i="7"/>
  <c r="F231" i="7"/>
  <c r="F230" i="7"/>
  <c r="F229" i="7"/>
  <c r="F228" i="7"/>
  <c r="F227" i="7"/>
  <c r="F226" i="7"/>
  <c r="F225" i="7"/>
  <c r="F224" i="7"/>
  <c r="F223" i="7"/>
  <c r="F222" i="7"/>
  <c r="F220" i="7"/>
  <c r="F219" i="7"/>
  <c r="F217" i="7"/>
  <c r="F215" i="7"/>
  <c r="F214" i="7"/>
  <c r="F213" i="7"/>
  <c r="F212" i="7"/>
  <c r="F211" i="7"/>
  <c r="F210" i="7"/>
  <c r="F209" i="7"/>
  <c r="F208" i="7"/>
  <c r="F207" i="7"/>
  <c r="F205" i="7"/>
  <c r="F204" i="7"/>
  <c r="F203" i="7"/>
  <c r="F202" i="7"/>
  <c r="D199" i="7"/>
  <c r="F199" i="7" s="1"/>
  <c r="F197" i="7"/>
  <c r="F194" i="7"/>
  <c r="F193" i="7"/>
  <c r="F191" i="7"/>
  <c r="F190" i="7"/>
  <c r="F189" i="7"/>
  <c r="F187" i="7"/>
  <c r="F185" i="7"/>
  <c r="F182" i="7"/>
  <c r="F181" i="7"/>
  <c r="F180" i="7"/>
  <c r="F179" i="7"/>
  <c r="F177" i="7"/>
  <c r="F176" i="7"/>
  <c r="F175" i="7"/>
  <c r="F173" i="7"/>
  <c r="F172" i="7"/>
  <c r="F171" i="7"/>
  <c r="F170" i="7"/>
  <c r="F169" i="7"/>
  <c r="F168" i="7"/>
  <c r="F165" i="7"/>
  <c r="F163" i="7"/>
  <c r="F162" i="7"/>
  <c r="F161" i="7"/>
  <c r="F160" i="7"/>
  <c r="F159" i="7"/>
  <c r="F157" i="7"/>
  <c r="F156" i="7"/>
  <c r="F155" i="7"/>
  <c r="F154" i="7"/>
  <c r="F151" i="7"/>
  <c r="F149" i="7"/>
  <c r="F148" i="7"/>
  <c r="F146" i="7"/>
  <c r="F145" i="7"/>
  <c r="F143" i="7"/>
  <c r="F140" i="7"/>
  <c r="F139" i="7"/>
  <c r="F138" i="7"/>
  <c r="F137" i="7"/>
  <c r="F136" i="7"/>
  <c r="F135" i="7"/>
  <c r="F134" i="7"/>
  <c r="F133" i="7"/>
  <c r="F132" i="7"/>
  <c r="F131" i="7"/>
  <c r="F130" i="7"/>
  <c r="F129" i="7"/>
  <c r="F128" i="7"/>
  <c r="F127" i="7"/>
  <c r="F125" i="7"/>
  <c r="F124" i="7"/>
  <c r="F123" i="7"/>
  <c r="F122" i="7"/>
  <c r="F121" i="7"/>
  <c r="F120" i="7"/>
  <c r="F119" i="7"/>
  <c r="F118" i="7"/>
  <c r="F117" i="7"/>
  <c r="F116" i="7"/>
  <c r="F115" i="7"/>
  <c r="F114" i="7"/>
  <c r="F113" i="7"/>
  <c r="F111" i="7"/>
  <c r="F110" i="7"/>
  <c r="F109" i="7"/>
  <c r="F108" i="7"/>
  <c r="F107" i="7"/>
  <c r="F106" i="7"/>
  <c r="F105" i="7"/>
  <c r="D104" i="7"/>
  <c r="F104" i="7" s="1"/>
  <c r="F103" i="7"/>
  <c r="F100" i="7"/>
  <c r="F99" i="7"/>
  <c r="F98" i="7"/>
  <c r="F96" i="7"/>
  <c r="D96" i="7"/>
  <c r="F95" i="7"/>
  <c r="F94" i="7"/>
  <c r="F91" i="7"/>
  <c r="F90" i="7"/>
  <c r="F89" i="7"/>
  <c r="F88" i="7"/>
  <c r="F86" i="7"/>
  <c r="F85" i="7"/>
  <c r="F84" i="7"/>
  <c r="F83" i="7"/>
  <c r="F81" i="7"/>
  <c r="F78" i="7"/>
  <c r="F77" i="7"/>
  <c r="F74" i="7"/>
  <c r="F73" i="7"/>
  <c r="F72" i="7"/>
  <c r="F71" i="7"/>
  <c r="F70" i="7"/>
  <c r="F68" i="7"/>
  <c r="F66" i="7"/>
  <c r="F65" i="7"/>
  <c r="F64" i="7"/>
  <c r="F61" i="7"/>
  <c r="F59" i="7"/>
  <c r="F58" i="7"/>
  <c r="F57" i="7"/>
  <c r="F56" i="7"/>
  <c r="F55" i="7"/>
  <c r="F54" i="7"/>
  <c r="F53" i="7"/>
  <c r="F51" i="7"/>
  <c r="F50" i="7"/>
  <c r="F49" i="7"/>
  <c r="F48" i="7"/>
  <c r="F47" i="7"/>
  <c r="F46" i="7"/>
  <c r="F44" i="7"/>
  <c r="F43" i="7"/>
  <c r="F41" i="7"/>
  <c r="F39" i="7"/>
  <c r="F37" i="7"/>
  <c r="F36" i="7"/>
  <c r="F35" i="7"/>
  <c r="F34" i="7"/>
  <c r="F32" i="7"/>
  <c r="F31" i="7"/>
  <c r="F29" i="7"/>
  <c r="F28" i="7"/>
  <c r="F27" i="7"/>
  <c r="F26" i="7"/>
  <c r="F24" i="7"/>
  <c r="F23" i="7"/>
  <c r="F21" i="7"/>
  <c r="F20" i="7"/>
  <c r="F19" i="7"/>
  <c r="F18" i="7"/>
  <c r="F17" i="7"/>
  <c r="F16" i="7"/>
  <c r="F14" i="7"/>
  <c r="F13" i="7"/>
  <c r="F11" i="7"/>
  <c r="F10" i="7"/>
  <c r="F8" i="7"/>
  <c r="F7" i="7"/>
  <c r="F6" i="7"/>
  <c r="F5" i="7"/>
</calcChain>
</file>

<file path=xl/sharedStrings.xml><?xml version="1.0" encoding="utf-8"?>
<sst xmlns="http://schemas.openxmlformats.org/spreadsheetml/2006/main" count="1357" uniqueCount="967">
  <si>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</si>
  <si>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</si>
  <si>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</si>
  <si>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</si>
  <si>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</si>
  <si>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</si>
  <si>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</si>
  <si>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</si>
  <si>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</si>
  <si>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</si>
  <si>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</si>
  <si>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</si>
  <si>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</si>
  <si>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</si>
  <si>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</si>
  <si>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</si>
  <si>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</si>
  <si>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</si>
  <si>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</si>
  <si>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</si>
  <si>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</si>
  <si>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</si>
  <si>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</si>
  <si>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</si>
  <si>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</si>
  <si>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</si>
  <si>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</si>
  <si>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</si>
  <si>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</si>
  <si>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</si>
  <si>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</si>
  <si>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</si>
  <si>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</si>
  <si>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</si>
  <si>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</si>
  <si>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</si>
  <si>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</si>
  <si>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</si>
  <si>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</si>
  <si>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</si>
  <si>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</si>
  <si>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</si>
  <si>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</si>
  <si>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</si>
  <si>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</si>
  <si>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</si>
  <si>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</si>
  <si>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</si>
  <si>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</si>
  <si>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</si>
  <si>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</si>
  <si>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</si>
  <si>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</si>
  <si>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</si>
  <si>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</si>
  <si>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</si>
  <si>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</si>
  <si>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PRE-033</t>
  </si>
  <si>
    <t>A0111</t>
  </si>
  <si>
    <t>PLAFONES</t>
  </si>
  <si>
    <t>PRE-034</t>
  </si>
  <si>
    <t>A0112</t>
  </si>
  <si>
    <t>ANUNCIOS LUMINOSOS</t>
  </si>
  <si>
    <t>PRE-035</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</si>
  <si>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</si>
  <si>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</si>
  <si>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</si>
  <si>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</si>
  <si>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</si>
  <si>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</si>
  <si>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</si>
  <si>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</si>
  <si>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</si>
  <si>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</si>
  <si>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</si>
  <si>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</si>
  <si>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</si>
  <si>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</si>
  <si>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</si>
  <si>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</si>
  <si>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A0115</t>
  </si>
  <si>
    <t>INFRAESTRUCTURA</t>
  </si>
  <si>
    <t>A02</t>
  </si>
  <si>
    <t>DEMOLICIONES</t>
  </si>
  <si>
    <t>A0201</t>
  </si>
  <si>
    <t>PRE-053</t>
  </si>
  <si>
    <t>M</t>
  </si>
  <si>
    <t>A0202</t>
  </si>
  <si>
    <t>M3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</si>
  <si>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</si>
  <si>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</si>
  <si>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</si>
  <si>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</si>
  <si>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</si>
  <si>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</si>
  <si>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</si>
  <si>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</si>
  <si>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</si>
  <si>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</si>
  <si>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</si>
  <si>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</si>
  <si>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</si>
  <si>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</si>
  <si>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</si>
  <si>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</si>
  <si>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</si>
  <si>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</si>
  <si>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</si>
  <si>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</si>
  <si>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ALB-008</t>
  </si>
  <si>
    <t>EN MUROS</t>
  </si>
  <si>
    <t>ACABADOS</t>
  </si>
  <si>
    <t>ACA-001</t>
  </si>
  <si>
    <t>ACA-003</t>
  </si>
  <si>
    <t>ACA-014</t>
  </si>
  <si>
    <t>ACA-021</t>
  </si>
  <si>
    <t>ACA-006</t>
  </si>
  <si>
    <t>ACA-011</t>
  </si>
  <si>
    <t>ACA-017</t>
  </si>
  <si>
    <t>SEÑALIZACIÓN</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</si>
  <si>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</si>
  <si>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</si>
  <si>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</si>
  <si>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</si>
  <si>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</si>
  <si>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</si>
  <si>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</si>
  <si>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</si>
  <si>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</si>
  <si>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</si>
  <si>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</si>
  <si>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Cantidad</t>
  </si>
  <si>
    <t>Importe</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</si>
  <si>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</si>
  <si>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DESINSTALACIÓN DE MUEBLE DE TABLEROS ELÉCTRICOS, INCLUYE: ACARREO DE MATERIAL PRODUCTO DE DESMONTAJE FUERA DEL ÁREA DE TRABAJO, ASÍ COMO LAS MANIOBRAS NECESARIAS PARA SU CORRECTA TERMINACIÓN. HERRAMIENTAS, EQUIPO Y LIMPIEZA PROPIA DEL CONCEPTO</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</si>
  <si>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</si>
  <si>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</si>
  <si>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</si>
  <si>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</si>
  <si>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</si>
  <si>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id</t>
  </si>
  <si>
    <t>Tipo</t>
  </si>
  <si>
    <t>Precio</t>
  </si>
  <si>
    <t>B02</t>
  </si>
  <si>
    <t>C</t>
  </si>
  <si>
    <t>C01</t>
  </si>
  <si>
    <t>A0203</t>
  </si>
  <si>
    <t>A03</t>
  </si>
  <si>
    <t>A0301</t>
  </si>
  <si>
    <t>A04</t>
  </si>
  <si>
    <t>A0401</t>
  </si>
  <si>
    <t>A0402</t>
  </si>
  <si>
    <t>A0403</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</si>
  <si>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</si>
  <si>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</si>
  <si>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DESMONTAJE DE ACCESORIOS DE BAÑO, INCLUYE: RETIRO, ACARREOS, DESANCLAJE, MANO DE OBRA, HERRAMIENTA Y TODO LO NECESARIO PARA SU CORRECTA EJECUCIÓN. LIMPIEZA PROPIA DEL CONCEPTO</t>
  </si>
  <si>
    <t xml:space="preserve">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</si>
  <si>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</si>
  <si>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 xml:space="preserve">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</si>
  <si>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</si>
  <si>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 xml:space="preserve">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</si>
  <si>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</si>
  <si>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DESINSTALACIÓN DE MUEBLE DE SEGURIDAD, INCLUYE: ACARREO DE MATERIAL PRODUCTO DE DESMONTAJE FUERA DEL ÁREA DE TRABAJO, ASÍ COMO LAS MANIOBRAS NECESARIAS PARA SU CORRECTA TERMINACIÓN. HERRAMIENTAS, EQUIPO Y LIMPIEZA PROPIA DEL CONCEPTO</t>
  </si>
  <si>
    <t xml:space="preserve">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</si>
  <si>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</si>
  <si>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</si>
  <si>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t>
  </si>
  <si>
    <t xml:space="preserve">DESINSTALACIÓN DE MUEBLE DE ARCHIVO, INCLUYE: ACARREO DE MATERIAL PRODUCTO DE DESMONTAJE FUERA DEL ÁREA DE TRABAJO, ASÍ COMO LAS MANIOBRAS NECESARIAS PARA SU CORRECTA TERMINACIÓN. MANO DE OBRA, HERRAMIENTA, EQUIPO, ACARREOS INTERNOS Y LIMPIEZA PROPIA DEL CONCEPTO. </t>
  </si>
  <si>
    <t xml:space="preserve">DESINSTALACIÓN DE REPISA DE MADERA DE 1.50 X 0.30 MTS. CON RECUPERACIÓN. INCLUYE: MANO DE OBRA, HERRAMIENTAS, EQUIPO, MATERIALES Y LIMPIEZA PROPIA DEL CONCEPTO. </t>
  </si>
  <si>
    <t xml:space="preserve">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t>
  </si>
  <si>
    <t xml:space="preserve">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t>
  </si>
  <si>
    <t>PRE-028</t>
  </si>
  <si>
    <t xml:space="preserve">DESMONTAJE CON RECUPERACIÓN DE ANUNCIO A BASE DE LETRAS SUELTAS BBVA BANCOMER DE ALUMINIO EN FACHADA, A UNA ALTURA DE 4, 00 M. INCLUYE: EL SISTEMA DE SOPORTE Y COLGANTEO,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t>
  </si>
  <si>
    <t>PRE-030</t>
  </si>
  <si>
    <t>PRE-030  DESMONTAJE DE EQUIPO EXISTENTE DE AIRE ACONDICIONADO TIPO MINISPLIT O MULTISPLIT, INCLUYENDO EVAPORADORA(S), TERMOSTATO(S) Y CONDENSADORA(S), A UNA ALTURA DE HASTA 20 MTS. INCLUYE: DESCONEXIÓN Y RETIRO DE TUBERÍAS ELÉCTRICA, DE REFRIGERACIÓN INCLUYENDO AISLANTE TÉRMICO, DE DRENAJE Y DE CONTROL, RETIRO DE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</si>
  <si>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PRE-085</t>
  </si>
  <si>
    <t>DESMONTAJE DE EQUIPO EXISTENTE DE AIRE LAVADO, INCLUYENDO EL EQUIPO DE LAVADO Y BOMBEO, EQUIPO DE EXTRACCIÓN EN CASO DE EXISTIR, DUCTOS RÍGIDOS Y/O FLEXIBLES INCLUYENDO AISLANTE TÉRMICO, DIFUSORES DE EXTRACCIÓN E INYECCIÓN, DEFLECTORES, REJILLAS Y CHAROLAS, A UNA ALTURA DE HASTA 25 MTS. INCLUYE: DESCONEXIÓN Y RETIRO DE TUBERÍAS, ELÉCTRICA, HIDRÁULICA,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</si>
  <si>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t>
  </si>
  <si>
    <t xml:space="preserve">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t>
  </si>
  <si>
    <t xml:space="preserve">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t>
  </si>
  <si>
    <t>PRE-037</t>
  </si>
  <si>
    <t>DESMONTAJE DE DISPLAY, INCLUYENDO: ENTREGA A RECUPERADORA,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t>
  </si>
  <si>
    <t xml:space="preserve">DESMONTAJE DE ESCLUSA UNIPERSONAL, INCLUYE: EMPLAYADO Y ENTREGA A RECUPERADORA SI ES NECESARIO (PRODUCTO A FAVOR DE LA INSTITUCIÓN). MANO DE OBRA, HERRAMIENTAS, EQUIPO, ACARREOS INTERNOS Y LIMPIEZA PROPIA DEL CONCEPTO. </t>
  </si>
  <si>
    <t>PRE-039</t>
  </si>
  <si>
    <t>DESMONTAJE DE ROTOTRANSFER CON MIRILLA CON RECUPERACIÓN. INCLUYE: EMPLAYADO Y ENTREGA A RECUPERADORA SI ES NECESARIO RETIRO DE SISTEMA DE ANCLAJE A PISO Y LOSA, MANO DE OBRA ESPECIALIZADA, MANIOBRAS,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Y LIMPIEZA PROPIA DEL CONCEPTO</t>
  </si>
  <si>
    <t xml:space="preserve">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t>
  </si>
  <si>
    <t xml:space="preserve">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</si>
  <si>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</si>
  <si>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t>
  </si>
  <si>
    <t xml:space="preserve">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t>
  </si>
  <si>
    <t xml:space="preserve">DESMANTELAMIENTO DE MUEBLE MAP (EQUIPO EN ÁREA DE MOSTRADOR) CON RECUPERACIÓN, INCLUYE ACARREOS, TRASLADO, PROTECCIÓN Y MOVIMIENTOS NECESARIOS. MATERIAL, MANO DE OBRA, HERRAMIENTAS, EQUIPO, LIMPIEZA PROPIA DEL CONCEPTO. </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</si>
  <si>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t>
  </si>
  <si>
    <t xml:space="preserve">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t>
  </si>
  <si>
    <t xml:space="preserve">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t>
  </si>
  <si>
    <t xml:space="preserve">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t>
  </si>
  <si>
    <t>PRE-051</t>
  </si>
  <si>
    <t xml:space="preserve">DESMONTAJE DE INSTALACIÓN DE TELEFONÍA, VOZ Y DATOS, INCLUYENDO: RETIRO DE TUBERÍA CONDUIT DE 13 MM. Y HASTA 51 MM DE DIÁMETRO, CONTACTO DE TELÉFONO EN MUROS, REGISTRO TELEFÓNICO, LAS DESCONEXIONES, AISLAMIENTO DE PUNTAS, DESMONTAJE Y COLOCACIÓN DE PLAFÓN NECESARIO, LA MANO DE OBRA NECESARIA, EQUIPO, HERRAMIENTA, EQUIPO DE SEGURIDAD, EL ACOPIO DE LOS MATERIALES SOBRANTES DEL DESMONTAJE Y SU TRASLADO AL BANCO DE LA OBRA DESPUÉS DE REALIZAR LIMPIEZA PRELIMINAR DEL ÁREA DE TRABAJO. </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</si>
  <si>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t>
  </si>
  <si>
    <t>PRE-054</t>
  </si>
  <si>
    <t xml:space="preserve">DEMOLICIÓN DE ZOCLO DE PASTA, LOSETA O MÁRMOL, INCLUYE: DESALOJO DEL PRODUCTO FUERA DE OBRA Y LIMPIEZA DEL ÁREA DE TRABAJO, ASÍ COMO LAS MANIOBRAS NECESARIAS PARA SU CORRECTA TERMINACIÓN. CONSIDERAR EQUIPO DE SEGURIDAD NECESARIO Y CUMPLIMIENTO DE NORMA RESPECTIVA. </t>
  </si>
  <si>
    <t>PRE-055</t>
  </si>
  <si>
    <t>DESMONTAJE DE CUBIERTA DE MÁRMOL DE 0.60X0.70 DE 2CM DE ESPESOR PARA RECUPERACIÓN DE LA MISMA; INCLUYE: MANIOBRAS, DESMANTELAMIENTO DE ZOCLO Y MÁRMOL, CORTES, ACARREOS, MANO DE OBRA, LIMPIEZA Y TODO LO NECESARIO. MATERIAL, HERRAMIENTAS Y EQUIPO</t>
  </si>
  <si>
    <t xml:space="preserve">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</si>
  <si>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t>
  </si>
  <si>
    <t xml:space="preserve">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t>
  </si>
  <si>
    <t xml:space="preserve">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t>
  </si>
  <si>
    <t>PRE-070</t>
  </si>
  <si>
    <t xml:space="preserve">DESMONTAJE Y RETIRO DE PLAFÓN DE DUROCK HASTA UNA ALTURA DE 3.00 MTS, INCLUYE: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LIMPIEZA PROPIA DEL CONCEPTO. </t>
  </si>
  <si>
    <t xml:space="preserve">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 </t>
  </si>
  <si>
    <t xml:space="preserve">SUMINISTRO DE PLÁSTICO PARA PROTECCIÓN DE MUEBLES, EQUIPOS, ETC., INCLUYE: SUMINISTRO Y COLOCACIÓN, FIJACIÓN, LIMPIEZA DEL ÁREA DE TRABAJO, ASÍ COMO LAS MANIOBRAS NECESARIAS PARA SU CORRECTA TERMINACIÓN. MANO DE OBRA, HERRAMIENTAS, EQUIPO Y ACARREOS INTERNOS. </t>
  </si>
  <si>
    <t>PRE-077</t>
  </si>
  <si>
    <t xml:space="preserve">FABRICACIÓN DE TAPIAL A BASE DE TABLAROCA PARA PROTECCIÓN DEL LOCAL INCLUYE: SUMINISTRO DE MATERIALES, SOPORTES VERTICALES Y HORIZONTALES, CORTES, AJUSTES, DESPERDICIOS, MANO DE OBRA, HERRAMIENTA Y TODO LO NECESARIO PARA SU CORRECTA INSTALACIÓN, EQUIPO, ACARREOS INTERNOS Y LIMPIEZA PROPIA DEL CONCEPTO. </t>
  </si>
  <si>
    <t xml:space="preserve">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</si>
  <si>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PRE-080</t>
  </si>
  <si>
    <t xml:space="preserve">CONSTRUCCIÓN DE PASO EN LOSA PARA INSTALACIONES DE AIRE ACONDICIONADO. INCLUYE MANO DE OBRA, HERRAMIENTAS, EQUIPO Y LIMPIEZA PROPIA DEL CONCEPTO. </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</si>
  <si>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</si>
  <si>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</si>
  <si>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t>
  </si>
  <si>
    <t xml:space="preserve">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t>
  </si>
  <si>
    <t xml:space="preserve">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t>
  </si>
  <si>
    <t>ALB-013</t>
  </si>
  <si>
    <t xml:space="preserve">APLANADO DE CEMENTO-ARENA PROPORCIÓN 1:4 ACABADO FINO A PLOMO, INCLUYENDO, EL FLETE Y ACARREO DE TODOS LOS MATERIALES HASTA EL SITIO DE SU UTILIZACIÓN, EMBOQUILLADOS, TENDIDOS, HERRAMIENTA, MANO DE OBRA, DESPERDICIOS, TRAZO, NIVELACIÓN, LIMPIEZA EN GENERAL Y RETIRO DE SOBRANTES FUERA DE LA OBRA. SUMINISTRO Y FABRICACIÓN DE CADENA DE CONCRETO EN ON-LINE. DE 0.10 X 91.5 X 0.20 MTS A BASE DE ACERO DE REFUERZO F'Y=4200 KG/CM2 ARMADO CON 4 VARILLA DEL NO 3, Y ESTRIBOS DEL NO 2 @ 20 CM. CONCRETO F'C=150 KG/CM2, AGREGADO MÁXIMO DEL CONCRETO 3/4" Y REVENIMIENTO MÁXIMO 12 CM. INCLUYENDO ARMADO DE ACERO, ANCLADO, VACIADO DE CONCRETO, CIMBRADO Y DESCIMBRADO, CURADO DE CONCRETO CON CURACRETO, EL FLETE Y ACARREO DE TODOS LOS MATERIALES HASTA EL SITIO DE SU UTILIZACIÓN, TENDIDOS, HERRAMIENTA, MANO DE OBRA, DESPERDICIOS, TRAZO Y NIVELACIÓN Y RETIRO DE SOBRANTES FUERA DE LA OBRA. MATERIAL, EQUIPO Y ACARREOS INTERNOS. </t>
  </si>
  <si>
    <t>ALB-014</t>
  </si>
  <si>
    <t xml:space="preserve">CONSTRUCCIÓN DE CADENA DE DESPLANTE Y CERRAMIENTO DE 15 X 20 CM.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t>
  </si>
  <si>
    <t>ALB-020</t>
  </si>
  <si>
    <t xml:space="preserve">HABILITADO DE PASO EN MURO DE CONCRETO PARA ALIMENTACIÓN ELÉCTRICA DE ANUNCIO LUMINOSOS DE 25 MM INCLUYE: LIMPIEZA DEL ÁREA DE TRABAJO Y RETIRO DE LOS MATERIALES SOBRANTES FUERA DE OBRA, ASÍ COMO LAS MANIOBRAS NECESARIAS PARA SU CORRECTA TERMINACIÓN. MATERIAL, MANO DE OBRA, HERRAMIENTA, EQUIPO Y ACARREOS INTERNOS. </t>
  </si>
  <si>
    <t xml:space="preserve">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t>
  </si>
  <si>
    <t xml:space="preserve">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t>
  </si>
  <si>
    <t xml:space="preserve">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t>
  </si>
  <si>
    <t>ACA-008</t>
  </si>
  <si>
    <t xml:space="preserve">SUMINISTRO Y COLOCACIÓN DE BUÑA DE ACERO INOXIDABLE DE 1", PARA TRANSICIÓN DE PORCELANATO Y ALFOMBRA INCLUYE: PEGAMENTO, CORTES, DESPERDICIOS, AJUSTES, LIMPIEZA DE LOS MATERIALES SOBRANTES FUERA DE OBRA CON TIRO LIBRE, ASÍ COMO LAS MANIOBRAS NECESARIAS PARA SU CORRECTA TERMINACIÓN. MANO DE OBRA, ACARREOS INTERNOS, HERRAMIENTA, EQUIPO Y LIMPIEZA PROPIA DEL CONCEPTO. </t>
  </si>
  <si>
    <t>ACA-009</t>
  </si>
  <si>
    <t xml:space="preserve">SUMINISTRO Y COLOCACIÓN DE CINTA ANTIDERRAPANTE 3M SAFETY WALK, COLOR NEGRO DE 1" DE ANCHO; DOS TIRAS POR ESCALÓN CON BANDA DE AIRE DE 1 CM ENTRE SI; A LO LARGO DE TODO EL ESCALÓN.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</si>
  <si>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 xml:space="preserve">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t>
  </si>
  <si>
    <t xml:space="preserve">SUMINISTRO Y COLOCACIÓN DE ZOCLO DE LOSETA DE CERÁMICA DE 31.5 X 10 CM. MCA. INTERCERAMIC LÍNEA MÁXIMA, COLOR COBALTO., ACABADO ESMALTADO JUNTAS DE 3MM. INCLUYE: MANO DE OBRA, ACARREOS INTERNOS, HERRAMIENTAS, EQUIPO Y LIMPIEZA PROPIA DEL CONCEPTO. </t>
  </si>
  <si>
    <t xml:space="preserve">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t>
  </si>
  <si>
    <t xml:space="preserve">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</si>
  <si>
    <t>C02</t>
  </si>
  <si>
    <t>TAB-001</t>
  </si>
  <si>
    <t xml:space="preserve">COLOCACIÓN DE PANEL TABLAROCA UNA CARA, SOBRE CANAL Y POSTE EXISTENTE, INCLUYENDO, FLETE Y ACARREO DE LOS MATERIALES HASTA EL SITIO DE SU UTILIZACIÓN, LA MANO DE OBRA NECESARIA, HERRAMIENTA, TENDIDOS, EQUIPO DE SEGURIDAD, TORNILLOS TIPO "S", PANELES DE YESO DE 1/2" DE ESPESOR, COMPUESTO PARA JUNTAS REDIMIX, PERFACINTA, ELEMENTOS DE ARRIOSTRAMIENTO Y/O ESTRUCTURA METÁLICA PARA SU FIJACIÓN EN CASO DE SER NECESARIO, LIMPIEZA DEL ÁREA DE TRABAJO Y RETIRO DE SOBRANTES AL BANCO DE LA OBRA. MATERIAL, EQUIPO Y ACARREOS INTERNOS. </t>
  </si>
  <si>
    <t>TAB-002</t>
  </si>
  <si>
    <t xml:space="preserve">SUMINISTRO Y COLOCACIÓN DE ESQUINERO YPSA, INCLUYE: S, ADHERIDO Y RESANADO CON REDIMIX Y PERFACINTA, CALAFATEOS, DESPERDICIOS, ACARREOS, LIMPIEZA DEL ÁREA DE TRABAJO, ASÍ COMO LAS MANIOBRAS NECESARIAS PARA SU CORRECTA TERMINACIÓN. MATERIAL, MANO DE OBRA, HERRAMIENTAS, ACARREOS INTERNOS Y EQUIPO. </t>
  </si>
  <si>
    <t>TAB-004</t>
  </si>
  <si>
    <t xml:space="preserve">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t>
  </si>
  <si>
    <t>TAB-005</t>
  </si>
  <si>
    <t xml:space="preserve">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t>
  </si>
  <si>
    <t>TAB-006</t>
  </si>
  <si>
    <t xml:space="preserve">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t>
  </si>
  <si>
    <t>TAB-007</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</si>
  <si>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</si>
  <si>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TAB-009</t>
  </si>
  <si>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</si>
  <si>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TAB-011</t>
  </si>
  <si>
    <t xml:space="preserve">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 </t>
  </si>
  <si>
    <t>TAB-015</t>
  </si>
  <si>
    <t xml:space="preserve">SUMINISTRO Y FABRICACIÓN DE MURO MIXTO DE LAMBRIN DE PANEL DE YESO DE TABLAROCA DE 1/2" UNA CARA Y OTRA DE PANEL DE YESO RESISTENTE AL FUEGO F 5/8" REY. SOBRE POSTES DE METAL GALVANIZADO 635-26 COLOCADOS @ 61 CMS. INCLUYENDO, FLETE Y ACARREO DE LOS MATERIALES HASTA EL SITIO DE SU UTILIZACIÓN, LA MANO DE OBRA NECESARIA, HERRAMIENTA, TENDIDOS, EQUIPO DE SEGURIDAD, CANAL Y POSTE DE LAMINA GALVANIZADA DE 635-26, TAQUETES Y TORNILLOS TIPO "S" PARA SU FIJACIÓN, PANEL DE YESO DE 1/2" DE ESPESOR, PANEL DE YESO RF 5/8" REY, COMPUESTO PARA JUNTAS REDIMIX, PERFACINTA, ELEMENTOS DE ARRIOSTRAMIENTO Y/O ESTRUCTURA MD280:D288SO DE SER NECESARIO, LIMPIEZA PRELIMINAR DEL ÁREA DE TRABAJO PROPIA DEL CONCEPTO Y RETIRO DE SOBRANTES AL BANCO DE LA OBRA. </t>
  </si>
  <si>
    <t>TAB-016</t>
  </si>
  <si>
    <t xml:space="preserve">SUMINISTRO Y FABRICACIÓN DE MURO MIXTO DE TABLAROCA WR EN INTERIOR Y LAMBRIN DE TABLAROCA EN EXTERIOR. INCLUYENDO FLETE Y ACARREO DE LOS MATERIALES HASTA EL SITIO DE SU UTILIZACIÓN, LA MANO DE OBRA NECESARIA, HERRAMIENTA, TENDIDOS, EQUIPO DE SEGURIDAD, CANAL Y POSTE DE LAMINA GALVANIZADA DE 635-26, TAQUETES Y TORNILLO PARA SU FIJACIÓN A PISO, TORNILLOS TIPO "S", PANELES DE YESO DE 1/2" DE ESPESOR, COMPUESTO PARA JUNTA REDIMIX Y PERFACINTA, ELEMENTOS DE ARRIOSTRAMIENTO Y/O ESTRUCTURA METÁLICA PARA SU FIJACIÓN EN CASO DE SER NECESARIOS, ACABADO ESPECIAL PARA RECIBIR PINTURA, LIMPIEZA PRELIMINAR DEL ÁREA DE TRABAJO Y RETIRO DE SOBRANTES AL BANCO DE LA OBRA. </t>
  </si>
  <si>
    <t>TAB-017</t>
  </si>
  <si>
    <t xml:space="preserve">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t>
  </si>
  <si>
    <t>TAB-019</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</si>
  <si>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t>
  </si>
  <si>
    <t>TAB-023</t>
  </si>
  <si>
    <t xml:space="preserve">SUMINISTRO Y COLOCACIÓN DE AISLANTE ACÚSTICO (LANA MINERAL), SOBRE MUROS DE TABLAROCA, EL PRECIO INCLUYE; MATERIALES, MANO DE OBRA CALIFICADA, EQUIPOS DE SEGURIDAD Y PROTECCIÓN Y TODO LO NECESARIO PARA SU CORRECTA INSTALACIÓN. </t>
  </si>
  <si>
    <t>C03</t>
  </si>
  <si>
    <t>EN PLAFONES</t>
  </si>
  <si>
    <t>PLA-001</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</si>
  <si>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</si>
  <si>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PLA-002</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</si>
  <si>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</si>
  <si>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PLA-003</t>
  </si>
  <si>
    <t xml:space="preserve">HABILITAR HUECO PARA DIFUSOR DE AIRE ACONDICIONADO DE 0.61 X 0.61 M. INCLUYE: REFUERZO CON MADERA Y LIMPIEZA DEL ÁREA DE TRABAJO, ASÍ COMO LAS MANIOBRAS NECESARIAS PARA SU CORRECTA TERMINACIÓN. MANO DE OBRA, HERRAMIENTAS, EQUIPO Y ACARREOS. </t>
  </si>
  <si>
    <t>PLA-004</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</si>
  <si>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</si>
  <si>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PLA-006</t>
  </si>
  <si>
    <t xml:space="preserve">FABRICACIÓN DE CAJILLO LUMINOSO A BASE DE TABLERO DE YESO TABLAROCA NR DE 1/2" DE ESPESOR (PL2). EN ZONA DE AUTOSERVICIO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A UNA ALTURA DE 3.00 M. INCLUYE: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</si>
  <si>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PLA-007</t>
  </si>
  <si>
    <t xml:space="preserve">FABRICACIÓN DE CAJILLO LUMINOSO A BASE DE TABLERO DE YESO TABLAROCA NR DE 1/2" DE ESPESOR (PL2). EN ZONA DE EJECUTIVO COMERCIAL,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</si>
  <si>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PLA-008</t>
  </si>
  <si>
    <t xml:space="preserve">FABRICACIÓN DE CAJILLO LUMINOSO SOBRE RECEPCIÓN, DE SECCIÓN 0.30 X 0.60 M. CON BASTIDOR METÁLICO DE PTR DE 1"X1" SOLDADO A ESTRUCTURA DE COLGANTEO Y POSTE METÁLICO DE 6.35 CM. FORRADO CON PANEL DE TABLAROCA DE 13 MM. Y CALAFATEO DE JUNTAS CON PERFACINTA Y REDIMIX, INCLUYE: SUMINISTRO, CORTES, AJUSTES, FIJACIÓN DE PTR, DESPERDICIOS, LIMPIEZA DEL ÁREA DE TRABAJO, RETIRO DE LOS MATERIALES SOBRANTES UTILIZADOS EN LA EJECUCIÓN DE LOS TRABAJOS A TIRO LIBRE, ASÍ COMO LAS MANIOBRAS NECESARIAS PARA SU CORRECTA TERMINACIÓN. MANO DE OBRA, MATERIAL, HERRAMIENTAS, EQUIPO, ACARREOS INTERNOS Y TRAZO PROPIA DEL CONCEPTO. </t>
  </si>
  <si>
    <t>PLA-010</t>
  </si>
  <si>
    <t xml:space="preserve">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t>
  </si>
  <si>
    <t>PLA-011</t>
  </si>
  <si>
    <t xml:space="preserve">SUMINISTRO Y FABRICACIÓN DE PLAFÓN DE PANEL DE DUROCK USG. INCLUYE: LA MANO DE OBRA NECESARIA, HERRAMIENTA, EQUIPO DE SEGURIDAD, TENDIDOS, ACARREOS, TABLAROCA, CANAL LISTÓN, TAQUETES Y TORNILLOS PARA SU FIJACIÓN, LIMPIEZA PRELIMINAR DEL ÁREA DE TRABAJO Y RETIRO DE SOBRANTES AL BANCO DE LA OBRA. MATERIAL, EQUIPO Y ACARREOS INTERNOS. </t>
  </si>
  <si>
    <t>PLA-012</t>
  </si>
  <si>
    <t xml:space="preserve">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</si>
  <si>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PLA-014</t>
  </si>
  <si>
    <t xml:space="preserve">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t>
  </si>
  <si>
    <t>PLA-015</t>
  </si>
  <si>
    <t xml:space="preserve">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t>
  </si>
  <si>
    <t>PLA-016</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</si>
  <si>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t>
  </si>
  <si>
    <t>PLA-017</t>
  </si>
  <si>
    <t xml:space="preserve">SUMINISTRO Y COLOCACIÓN DE FALSO PLAFÓN MODULAR MARCA HUNTER DOUGLAS PLACA. REVEAL LAY-IN 61X61 CMS EN ALU-ZINQ DE 0.5 MMPERF # 103 COLOR BLANCO ALGODÓN 0280 PARA 9/16, EL PRECIO INCLUYE; MATERIALES, MANO DE OBRA Y TODO LO NECESARIO PARA SU CORRECTA EJECUCIÓN. </t>
  </si>
  <si>
    <t>D</t>
  </si>
  <si>
    <t>CANCELERÍA ALUMINIO Y CRISTAL</t>
  </si>
  <si>
    <t>D01</t>
  </si>
  <si>
    <t>CANCELERÍA DE ALUMINIO</t>
  </si>
  <si>
    <t>CAN-002</t>
  </si>
  <si>
    <t>SUMINISTRO Y COLOCACIÓN DE CANCEL A BASE DE CRISTAL LAMINADO COMPUESTO POR UN CRISTAL CLARO FLOTADO DE 6MM FILOS MUERTOS, MÁS PELÍCULA DE POLIVINIL BUTIRAL-PVB DE 0.89 MM MCA. DUPONT, MÁS CRISTAL CLARO FLOTADO DE 6MM FILOS MUERTOS, ENMARCADO CON PERFILES DE ALUMINIO TIPO BOLSA 2" x 1 1/4", Y JUNQUILLO 3/4",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t>
  </si>
  <si>
    <t>D02</t>
  </si>
  <si>
    <t>CRISTAL</t>
  </si>
  <si>
    <t>CAN-003</t>
  </si>
  <si>
    <t xml:space="preserve">SUMINISTRO Y COLOCACIÓN DE ESPEJO 6 MM ESPESOR, INCLUYE: BASTIDOR DE MADERA DE PINO DE 1A. CON FORRO DE TRIPLAY DE PINO DE 6 MM ESPESOR 1A. Y MARCO DE ALUMINIO, LIMPIEZA EL ÁREA DE TRABAJO, ASÍ COMO LAS MANIOBRAS NECESARIAS PARA SU CORRECTA TERMINACIÓN. HERRAMIENTAS, MATERIALES, MANO DE OBRA, EQUIPO Y ACARREOS INTERNOS. </t>
  </si>
  <si>
    <t>CAN-004</t>
  </si>
  <si>
    <t xml:space="preserve">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</si>
  <si>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D03</t>
  </si>
  <si>
    <t>PELÍCULA</t>
  </si>
  <si>
    <t>CAN-006</t>
  </si>
  <si>
    <t xml:space="preserve">SUMINISTRO Y COLOCACIÓN DE PELÍCULA 3M 7725-314 S/CAL ELECTROCUT DUSTED 1.22 DE ANCHO; INCLUYE: CORTES, DESPERDICIOS, TRAZO, LIMPIEZA PREVIA, LIMPIEZA DEL ÁREA DE TRABAJO Y RETIRO DE LOS MATERIALES SOBRANTES FUERA DE OBRA. MANO DE OBRA, MATERIAL, HERRAMIENTAS, ACARREOS INTERNOS Y EQUIPO. </t>
  </si>
  <si>
    <t>CAN-007</t>
  </si>
  <si>
    <t xml:space="preserve">SUMINISTRO Y COLOCACIÓN DE PELÍCULA DE SEGURIDAD (PA3) MARCA 3M AUTOADHERIBLE MODELO S50NEAR400 E=4 MICRONES SERIE 400 LIBRAS POR PIE CUADRADO, COLOR TRANSPARENTE Y CAPA DURA ANTIRAYADURAS COLOCADA EN CANCEL DE FACHADA, CANCELERÍA DE DIRECTOR Y CRISTALES DE MOSTRADORES, INCLUYENDO: COSTO DIRECTO DE LOS MATERIALES, FLETE, ACARREO DE LOS MISMOS HASTA EL LUGAR DE SU INSTALACIÓN, ALINEACIÓN, CORTES NECESARIOS, HERRAMIENTA MANO DE OBRA ESPECIALIZADA, TENDIDOS Y ANDAMIOS, EQUIPO DE SEGURIDAD, ACARREO A CUALQUIER NIVEL DENTRO DE LA OBRA A LA ESTACIÓN DE OPERACIÓN DETERMINADA Y LIMPIEZA DE CUALQUIER RESIDUO DEL ÁREA EN USO Y ADYACENTES. </t>
  </si>
  <si>
    <t>D04</t>
  </si>
  <si>
    <t>PUERTAS</t>
  </si>
  <si>
    <t>CAN-008</t>
  </si>
  <si>
    <t xml:space="preserve">PUERTA CORREDIZA AUTOMÁTICA MARCA –STANLEY- MODELO =ALL GLASS= DURA GLIDE TIPO O-X-X-O, DE 3.60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t>
  </si>
  <si>
    <t>E</t>
  </si>
  <si>
    <t>E01</t>
  </si>
  <si>
    <t>CAR-002</t>
  </si>
  <si>
    <t xml:space="preserve">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t>
  </si>
  <si>
    <t>CAR-004</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</si>
  <si>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</si>
  <si>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CAR-006</t>
  </si>
  <si>
    <t xml:space="preserve">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t>
  </si>
  <si>
    <t>CAR-007</t>
  </si>
  <si>
    <t xml:space="preserve">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t>
  </si>
  <si>
    <t>E02</t>
  </si>
  <si>
    <t>MUEBLES DE MADERA</t>
  </si>
  <si>
    <t>CAR-009</t>
  </si>
  <si>
    <t xml:space="preserve">SUMINISTRO Y COLOCACIÓN BASE DE TRIPLAY DE PINO DE 1A DE 3/4" PARA MEDIDORES Y TABLERO, INCLUYE: CORTES, AJUSTES, DESPERDICIOS, ACABADO EN ESMALTE, THINER, ESTOPA, ELEMENTOS DE FIJACIÓN, MANO DE OBRA, HERRAMIENTA, LIMPIEZA DEL ÁREA DE TRABAJO Y RETIRO DE SOBRANTES FUERA DE OBRA, ASÍ COMO LAS MANIOBRAS NECESARIAS PARA SU CORRECTA TERMINACIÓN. MATERIALES, ACARREOS INTERNOS Y TRAZO PROPIO DEL CONCEPTO. </t>
  </si>
  <si>
    <t>CAR-010</t>
  </si>
  <si>
    <t xml:space="preserve">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t>
  </si>
  <si>
    <t>CAR-011</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</si>
  <si>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</si>
  <si>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CAR-013</t>
  </si>
  <si>
    <t xml:space="preserve">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t>
  </si>
  <si>
    <t>CAR-014</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</si>
  <si>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</si>
  <si>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E03</t>
  </si>
  <si>
    <t>REGISTROS DE MADERA</t>
  </si>
  <si>
    <t>CAR-015</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</si>
  <si>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</si>
  <si>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F</t>
  </si>
  <si>
    <t>HERRERÍA Y ESTRUCTURA METÁLICA</t>
  </si>
  <si>
    <t>F01</t>
  </si>
  <si>
    <t>HERRERÍA ESTRUCTURAL</t>
  </si>
  <si>
    <t>HER-001</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</si>
  <si>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(DIRECTOR)</t>
  </si>
  <si>
    <t>KG</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</si>
  <si>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(MOSTRADOR)</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</si>
  <si>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(ESCLUSA)</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</si>
  <si>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(PUERTA CORREDIZA)</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</si>
  <si>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(COLGANTEO PLAFON)</t>
  </si>
  <si>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(ESTRUCTURA IR LOSA CERO)</t>
  </si>
  <si>
    <t>F04</t>
  </si>
  <si>
    <t>MUROS METÁLICOS</t>
  </si>
  <si>
    <t>HER-003</t>
  </si>
  <si>
    <t xml:space="preserve">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</si>
  <si>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HER-004</t>
  </si>
  <si>
    <t xml:space="preserve">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</si>
  <si>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HER-005</t>
  </si>
  <si>
    <t xml:space="preserve">SUMINISTRO, FABRICACIÓN Y COLOCACIÓN DE REJA DE PROTECCIÓN HORIZONTAL A BASE DE MARCO DE PTR DE 2" X 2" COLOR VERDE Y PTR DE 1" X 1" COLOR VERDE SOLDADOS @ 15 CM. A CENTROS EN AMBOS SENTIDOS, ACABADO CON PRIMARIO ANTICORROSIVO Y PINTURA DE ESMALTE 100 COLOR GRIS ACERO. INCLUYE: CORDÓN DE SOLDADURA VERTICAL Y HORIZONTAL, EQUIPO DE OXICORTE, COMPUESTO PARA JUNTA REDIMIX Y PERFACINTA ARRESTAFLAMAS,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PROPIO DEL CONCEPTO. </t>
  </si>
  <si>
    <t>F05</t>
  </si>
  <si>
    <t>BASES Y SOPORTERIA DE HERRERÍA</t>
  </si>
  <si>
    <t>HER-006</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</si>
  <si>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</si>
  <si>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HER-007</t>
  </si>
  <si>
    <t xml:space="preserve">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t>
  </si>
  <si>
    <t>HER-008</t>
  </si>
  <si>
    <t xml:space="preserve">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t>
  </si>
  <si>
    <t>HER-009</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</si>
  <si>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</si>
  <si>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G</t>
  </si>
  <si>
    <t>SUMINISTROS DEL CLIENTE Y COLOCACIONES</t>
  </si>
  <si>
    <t>G01</t>
  </si>
  <si>
    <t>INSTALACIÓN DE ATM´S</t>
  </si>
  <si>
    <t>VAR-001</t>
  </si>
  <si>
    <t xml:space="preserve">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t>
  </si>
  <si>
    <t>G03</t>
  </si>
  <si>
    <t>VAR-002</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</si>
  <si>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</si>
  <si>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JGO</t>
  </si>
  <si>
    <t>G04</t>
  </si>
  <si>
    <t>PUERTAS BLINDADAS, ESCLUSA Y TRANSFER</t>
  </si>
  <si>
    <t>VAR-003</t>
  </si>
  <si>
    <t xml:space="preserve">COLOCACIÓN DE CAJA DE TRANSFERENCIA Y VENTANILLA EN ÁREA DE DOTACIÓN; INCLUYE: COLOCACIÓN, FIJACIÓN, PLOMEADO, RESANES, LIMPIEZA, MANO DE OBRA, HERRAMIENTA Y TODO LO NECESARIO. </t>
  </si>
  <si>
    <t>VAR-004</t>
  </si>
  <si>
    <t xml:space="preserve">FIJACIÓN Y ANCLAJE DE ESCLUSA UNIPERSONAL; INCLUYE : ELEMENTOS DE FIJACIÓN, MANO DE OBRA Y TODO LO NECESARIO PARA SU CORRECTA EJECUCIÓN, ASÍ COMO EL ACARREOS. HERRAMIENTAS, EQUIPO, MATERIALES, LIMPIEZA PROPIA DEL CONCEPTO. </t>
  </si>
  <si>
    <t>VAR-005</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</si>
  <si>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</si>
  <si>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G05</t>
  </si>
  <si>
    <t>EXTINTORES Y SEGURIDAD</t>
  </si>
  <si>
    <t>VAR-006</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</si>
  <si>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</si>
  <si>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VAR-007</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</si>
  <si>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</si>
  <si>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H</t>
  </si>
  <si>
    <t>LIMPIEZA</t>
  </si>
  <si>
    <t>H01</t>
  </si>
  <si>
    <t>LIMPIEZA FINA</t>
  </si>
  <si>
    <t>LIMP-002</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</si>
  <si>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</si>
  <si>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H02</t>
  </si>
  <si>
    <t>PROTECCIONES</t>
  </si>
  <si>
    <t>LIMP-004</t>
  </si>
  <si>
    <t xml:space="preserve">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t>
  </si>
  <si>
    <t>I</t>
  </si>
  <si>
    <t>INSTALACIÓN HIDROSANITARIA</t>
  </si>
  <si>
    <t>I01</t>
  </si>
  <si>
    <t>IHS-003</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</si>
  <si>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</si>
  <si>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IHS-004</t>
  </si>
  <si>
    <t xml:space="preserve">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t>
  </si>
  <si>
    <t>IHS-006</t>
  </si>
  <si>
    <t xml:space="preserve">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t>
  </si>
  <si>
    <t>IHS-009</t>
  </si>
  <si>
    <t xml:space="preserve">SUMINISTRO Y COLOCACIÓN DE MINGITORIO DE DESCARGA DE AGUA IDEAL ESTÁNDAR NIÁGARA, INCLUYE: MATERIALES, MANO DE OBRA, HERRAMIENTAS, EQUIPO, ACARREOS INTERNOS, TRAZO Y LIMPIEZA PROPIOS DEL CONCEPTO. </t>
  </si>
  <si>
    <t>I02</t>
  </si>
  <si>
    <t>ACCESORIOS DE BAÑO</t>
  </si>
  <si>
    <t>IHS-012</t>
  </si>
  <si>
    <t xml:space="preserve">SUMINISTRO Y COLOCACIÓN DE GANCHO DOBLE DE PARED CROMADO MCA. HELVEX MOD. A-31 INCLUYE: MATERIALES, MANO DE OBRA, HERRAMIENTAS, EQUIPO, ACARREOS INTERNOS, TRAZO Y LIMPIEZA PROPIOS DEL CONCEPTO. </t>
  </si>
  <si>
    <t>IHS-014</t>
  </si>
  <si>
    <t xml:space="preserve">SUMINISTRO Y COLOCACIÓN DE BOTES DE BASURA, INCLUYE FLETE, Y ACARREO DE TODOS LOS MATERIALES, HERRAMIENTA, EQUIPO DE SEGURIDAD, COLOCACIÓN A NIVEL, MANO DE OBRA, LIMPIEZA DEL ÁREA Y RETIRO DE TODOS LOS SOBRANTES FUERA DE LA OBRA Y TODO LO NECESARIO PARA SU CORRECTA INSTALACIÓN. </t>
  </si>
  <si>
    <t>IHS-015</t>
  </si>
  <si>
    <t>COLOCACIÓN DE DISPENSADOR DE AGUA EN ÁREA DE CAFÉ, INCLUYE INSTALACIÓN SANITARIA, INSTALACIÓN HIDRÁULICA, PRUEBAS, LIMPIEZA DEL ÁREA DE TRABAJO Y RETIRO DE LOS MATERIALES SOBRANTES FUERA DE OBRA, ASÍ COMO TODO LO NECESARIO PARA SU CORRECTO FUNCIONAMIENTO</t>
  </si>
  <si>
    <t>IHS-016</t>
  </si>
  <si>
    <t xml:space="preserve">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t>
  </si>
  <si>
    <t>IHS-017</t>
  </si>
  <si>
    <t xml:space="preserve">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t>
  </si>
  <si>
    <t>IHS-018</t>
  </si>
  <si>
    <t xml:space="preserve">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t>
  </si>
  <si>
    <t>IHS-020</t>
  </si>
  <si>
    <t xml:space="preserve">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t>
  </si>
  <si>
    <t>IHS-021</t>
  </si>
  <si>
    <t xml:space="preserve">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t>
  </si>
  <si>
    <t>IHS-022</t>
  </si>
  <si>
    <t xml:space="preserve">SUMINISTRO Y COLOCACIÓN DE CESPOL PARA LAVABO SIN CONTRA MOD. TV-016, COLOR CROMO, INCLUYE: MATERIALES, MANO DE OBRA, HERRAMIENTAS, EQUIPO, ACARREOS INTERNOS, TRAZO Y LIMPIEZA PROPIOS DEL CONCEPTO. </t>
  </si>
  <si>
    <t>I03</t>
  </si>
  <si>
    <t>MAMPARAS DE BAÑO</t>
  </si>
  <si>
    <t>IHS-023</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</si>
  <si>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</si>
  <si>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I04</t>
  </si>
  <si>
    <t>PRUEBAS Y MANTENIMIENTO</t>
  </si>
  <si>
    <t>IHS-026</t>
  </si>
  <si>
    <t xml:space="preserve">MANTENIMIENTO A RED SANITARIA EXISTENTE, PARA LO CUAL SE REALIZARA LAS SIGUIENTES ACTIVIDADES: LIMPIEZA DE W. C, LAVABOS Y VERTEDERO DE ASEO CON ACIDO MURIÁTICO, DESAZOLVE DE TUBERÍAS Y LIMPIEZA DE REGISTROS. INCLUYE: MATERIALES, MANO DE OBRA, HERRAMIENTAS Y LIMPIEZA PROPIA DEL CONCEPTO. </t>
  </si>
  <si>
    <t>RED</t>
  </si>
  <si>
    <t>IHS-027</t>
  </si>
  <si>
    <t xml:space="preserve"> 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t>
  </si>
  <si>
    <t>PRUEBA</t>
  </si>
  <si>
    <t>I05</t>
  </si>
  <si>
    <t>SALIDAS HIDROSANITARIAS</t>
  </si>
  <si>
    <t>IHS-030</t>
  </si>
  <si>
    <t xml:space="preserve">SUMINISTRO Y COLOCACIÓN DE COLADERA HELVEX CH-25, PARA LAVABOS Y LIMPIEZA, INCLUYENDO EL COSTO DIRECTO POR LOS MATERIALES, FLETE Y ACARREO HASTA EL SITIO DE SU UTILIZACIÓN, CONEXIONES Y TUBERÍA DE PVC SANITARIO MCA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t>
  </si>
  <si>
    <t>IHS-031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</si>
  <si>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t>
  </si>
  <si>
    <t>IHS-032</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</si>
  <si>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</si>
  <si>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IHS-033</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</si>
  <si>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</si>
  <si>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IHS-034</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</si>
  <si>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t>
  </si>
  <si>
    <t>IHS-035</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</si>
  <si>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t>
  </si>
  <si>
    <t>IHS-036</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</si>
  <si>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t>
  </si>
  <si>
    <t>IHS-037</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</si>
  <si>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t>
  </si>
  <si>
    <t>IHS-038</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</si>
  <si>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t>
  </si>
  <si>
    <t>IHS-039</t>
  </si>
  <si>
    <t xml:space="preserve">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t>
  </si>
  <si>
    <t>I06</t>
  </si>
  <si>
    <t>TUBERÍA Y CONEXIONES DE COBRE DE ALIMENTACIÓN</t>
  </si>
  <si>
    <t>IHS-041</t>
  </si>
  <si>
    <r>
      <t xml:space="preserve">SUMINISTRO Y COLOCACIÓN DE ALIMENTACIÓN HIDRÁULICA DE CISTERNA A TINACO CON TUBERÍA DE COBRE 3/4" (19MM) </t>
    </r>
    <r>
      <rPr>
        <sz val="9"/>
        <rFont val="Calibri"/>
        <family val="2"/>
      </rPr>
      <t>A  1" (25MM), HASTA 25 MTS DE DISTANCIA, INCLUYE: CODOS, COPLES, TEES, SOLDADURA, MATERIAL, MANO DE OBRA, HERRAMIENTA, DESPERDICIOS, Y TODO LO NECESARIO PARA SU CORRECTA EJECUCIÓN.</t>
    </r>
  </si>
  <si>
    <t>IHS-042</t>
  </si>
  <si>
    <t>INTERCONEXIÓN DE TUBERÍA HIDRÁULICA DE LA PLAZA A LA ACOMETIDA HIDRÁULICA EXISTENTE DE LA MISMA UBICADA EN LA PLANTA AZOTEA, INCLUYE MONTAJE DE MEDIDOR, CONEXIONES Y ACCESORIOS PROPIOS, CON PRUEBA HIDROSTÁTICA GENERAL DE RED. HERR., EQUIPO, LIMPIEZA DEL FRENTE DE TRABAJO Y TODO LO NECESARIO PARA LA CORRECTA TERMINACIÓN. VER PLANO IH-000.</t>
  </si>
  <si>
    <t>I07</t>
  </si>
  <si>
    <t>TUBERÍA Y CONEXIONES DE FOFO O PVC DE DESCARGA</t>
  </si>
  <si>
    <t>IHS-050</t>
  </si>
  <si>
    <t>INTERCONEXIÓN DE TUBERÍA SANITARIA DE LA SUCURSAL A LA RED SANITARIA MUNICIPAL, INCLUYE MONTAJE DE CONEXIONES Y ACCESORIOS PROPIOS, CON PRUEBA HIDROSTÁTICA GENERAL DE RED. HERR., EQUIPO, LIMPIEZA DEL FRENTE DE TRABAJO Y TODO LO NECESARIO PARA LA CORRECTA TERMINACIÓN. VER PLANO IS-000.</t>
  </si>
  <si>
    <t>I08</t>
  </si>
  <si>
    <t>EQUIPO DE BOMBEO HIDRÁULICO</t>
  </si>
  <si>
    <t>IHS-055</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</si>
  <si>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</si>
  <si>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IHS-057</t>
  </si>
  <si>
    <t xml:space="preserve">SUMINISTRO E INSTALACIÓN DE CABLE DE COBRE DESNUDO TRENZADO CLASE B, MARCA CONDUMEX  CALIBRE 12 AWG, INCLUYENDO: MATERIALES, CONEXIONES, ESTAÑADO DE EMPALMES, DESPERDICIO, MANO DE OBRA, HERRAMIENTA, EQUIPOS DE SEGURIDAD Y PROTECCIÓN Y TODO LO NECESARIO PARA SU CORRECTA INSTALACIÓN. </t>
  </si>
  <si>
    <t>IHS-058</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</si>
  <si>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</si>
  <si>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IHS-060</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</si>
  <si>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</si>
  <si>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IHS-061</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</si>
  <si>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</si>
  <si>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IHS-066</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</si>
  <si>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</si>
  <si>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t>
  </si>
  <si>
    <t>J01</t>
  </si>
  <si>
    <t>ALUMBRADO SERVICIO NORMAL</t>
  </si>
  <si>
    <t>IE-003</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</si>
  <si>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</si>
  <si>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IE-007</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</si>
  <si>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</si>
  <si>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IE-008</t>
  </si>
  <si>
    <t xml:space="preserve">CONEXIÓN DE ANUNCIO LUMINOSO TIPO LETRAS SUELTAS, INCLUYE PARA SU CONEXIÓN TUBERÍA FLEXIBLE TIPO LIQUIT TIGHT DE 1/2" Ø EN UNA LONGITUD MÁXIMA DE 1.0 MTS, JUEGO DE CONECTORES PARA TUBERÍA FLEXIBLE, CABLE TIPO THW-LS CALIBRE 12 AWG Y CABLE DESNUDO CALIBRE 14, TERMINAL TIPO OJILLO PARA CONEXIÓN DE TIERRA FÍSICA EN GABINETE DE LUMINARIA, EQUIPOS DE SEGURIDAD Y PROTECCIÓN Y TODO LO NECESARIO PARA SU CORRECTA INSTALACIÓN. </t>
  </si>
  <si>
    <t>IE-012</t>
  </si>
  <si>
    <t>SUMINISTRO E INSTALACIÓN DE LUMINARIA EN CAJILLO LUMINOSO INCLUYE: SUMINISTRO E INSTALACIÓN DE DOS LÁMPARAS FLUORESCENTES T5 HE ALTA EFICIENCIA DE 28WATTS A 4000°K MARCA PHILIPS, CUATRO BASES KULKA, DOS CANALETAS DE LAMINA DE 1.22CM, UN BALASTRO ELECTRÓNICO DE 2X28WATTS MARCA PHILIPS ADVANCE MULTIVOLTAJE DE 127 A 277 VOLTS, 12 MTS DE ALAMBRE DE COBRE SUAVE CON AISLAMIENTO TIPO THW-LS 90°C 600 VOLTS, CALIBRE 18 AWG, 4 MTS DE CABLE DE COBRE SUAVE DESNUDO CALIBRE 12 AMBOS DE LA MARCA CONDUMEX , LIMPIEZA DEL ÁREA DE TRABAJO Y RETIRO DE LOS MATERIALES SOBRANTES FUERA DE OBRA, ASÍ COMO LAS MANIOBRAS NECESARIAS PARA SU CORRECTA TERMINACIÓN</t>
  </si>
  <si>
    <t>IE-013</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</si>
  <si>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</si>
  <si>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IE-014</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</si>
  <si>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</si>
  <si>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IE-015</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</si>
  <si>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</si>
  <si>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IE-018</t>
  </si>
  <si>
    <t xml:space="preserve">SUMINISTRO E INSTALACIÓN DE APAGADOR SENCILLO, MARCA SQUARE D, LÍNEA LUNARE, CATALOGO M51001-HC COLOR BLANCO, 10 AMPERES, 127 VOLTS, 60 HZ, EL CONCEPTO INCLUYE, COLOCACIÓN, CONEXIÓN, PRUEBAS, MANO DE OBRA CALIFICADA, HERRAMIENTA, EQUIPOS DE SEGURIDAD Y PROTECCIÓN Y TODO LO NECESARIO PARA SU CORRECTA INSTALACIÓN. </t>
  </si>
  <si>
    <t>IE-020</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</si>
  <si>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</si>
  <si>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IE-025</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</si>
  <si>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</si>
  <si>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IE-026</t>
  </si>
  <si>
    <t xml:space="preserve">SUMINISTRO E INSTALACIÓN DE SENSOR DE PRESENCIA MARCA B-TICINO, WATT STOPPER, TECNOLOGÍA DUAL, MODELO W-1000, INCLUYE POWER PACK A 127 VCA, MARCA B-TICINO, EL CONCEPTO INCLUYE, CONEXIÓN, PRUEBAS DE FUNCIONAMIENTO, MANO DE OBRA CALIFICADA, HERRAMIENTA, EQUIPOS DE SEGURIDAD Y PROTECCIÓN Y TODO LO NECESARIO PARA SU CORRECTA INSTALACIÓN. </t>
  </si>
  <si>
    <t>J02</t>
  </si>
  <si>
    <t>ALUMBRADO EN SERVICIO DE VELADORAS</t>
  </si>
  <si>
    <t>IE-030</t>
  </si>
  <si>
    <t>J03</t>
  </si>
  <si>
    <t>CONTACTOS EN SERVICIO NORMAL</t>
  </si>
  <si>
    <t>IE-035</t>
  </si>
  <si>
    <t>SALIDA ELÉCTRICA PARA CONTACTO A BASE DE TUBO DE PVC CONDUIT PESADO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</si>
  <si>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IE-036</t>
  </si>
  <si>
    <t>SALIDA ELÉCTRICA PARA CONTACTO A BASE DE TUBO CONDUIT GALVANIZADO PD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</si>
  <si>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IE-041</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</si>
  <si>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</si>
  <si>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IE-043</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</si>
  <si>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</si>
  <si>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IE-045</t>
  </si>
  <si>
    <t xml:space="preserve">SUMINISTRO E INSTALACIÓN DE CONTACTO TWIST LOCK MCA. HUBELL CAT. 261030 AMP., INCLUYE: SUMINISTRO E INSTALACIÓN, PLACA, PRUEBAS, LIMPIEZA DEL ÁREA DE TRABAJO Y RETIRO DE LOS MATERIALES SOBRANTES FUERA DE OBRA, ASÍ COMO LAS MANIOBRAS NECESARIAS PARA SU CORRECTA TERMINACIÓN. </t>
  </si>
  <si>
    <t>IE-046</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</si>
  <si>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</si>
  <si>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IE-049</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</si>
  <si>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</si>
  <si>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J04</t>
  </si>
  <si>
    <t>CONTACTOS EN SERVICIO REGULADO</t>
  </si>
  <si>
    <t>IE-052</t>
  </si>
  <si>
    <t>SALIDA ELÉCTRICA PARA CONTACTO A BASE DE TUBO DE PVC CONDUIT PESADO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</si>
  <si>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IE-053</t>
  </si>
  <si>
    <t>SALIDA ELÉCTRICA PARA CONTACTO A BASE DE TUBO CONDUIT GALVANIZADO PD DE 13MM A 27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</si>
  <si>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IE-055</t>
  </si>
  <si>
    <t xml:space="preserve">SUMINISTRO E INSTALACIÓN DE CONTACTO DÚPLEX POLARIZADO CON CONEXIÓN DE PUESTA A TIERRA FÍSICA AISLADA, MARCA HUBBELL, MODELO IG2310A, NEMA 5-20R, 20 AMPERES, 127 VOLTS, 60 HZ., COLOR NARANJA PARA RACK, EL CONCEPTO INCLUYE, COLOCACIÓN, CONEXIÓN, PRUEBA DE POLARIDAD, MANO DE OBRA CALIFICADA, HERRAMIENTA, EQUIPOS DE SEGURIDAD Y PROTECCIÓN Y TODO LO NECESARIO PARA SU CORRECTA INSTALACIÓN. </t>
  </si>
  <si>
    <t>IE-056</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</si>
  <si>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</si>
  <si>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IE-058</t>
  </si>
  <si>
    <t xml:space="preserve">SUMINISTRO E INSTALACIÓN DE CONTACTO MEDIA VUELTA 2311 CON CONEXIÓN DE PUESTA A TIERRA FÍSICA DESNUDA, MARCA ARROW HART 20 AMPERES, 127 VOLTS, 60 HZ., COLOR MARFIL Y PLACA EN COLOR MARFIL, PARA SERVICIO NORMAL DE MULTIFUNCIONAL Y DE SERVICIOS, EL CONCEPTO INCLUYE, CAJA CHALUPA, COLOCACIÓN, CONEXIÓN, PRUEBA DE POLARIDAD, MANO DE OBRA CALIFICADA, HERRAMIENTA, EQUIPOS DE SEGURIDAD Y PROTECCIÓN Y TODO LO NECESARIO PARA SU CORRECTA INSTALACIÓN. </t>
  </si>
  <si>
    <t>J05</t>
  </si>
  <si>
    <t>ALIMENTADORES PRINCIPALES EN MEDIA TENSIÓN Y TRANSFORMACIÓN</t>
  </si>
  <si>
    <t>J0501</t>
  </si>
  <si>
    <t>CABLES</t>
  </si>
  <si>
    <t>IE-061</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</si>
  <si>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</si>
  <si>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IE-062</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</si>
  <si>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</si>
  <si>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IE-063</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</si>
  <si>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</si>
  <si>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IE-069</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</si>
  <si>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</si>
  <si>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IE-070</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</si>
  <si>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</si>
  <si>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IE-071</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</si>
  <si>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</si>
  <si>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IE-072</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</si>
  <si>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</si>
  <si>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IE-073</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</si>
  <si>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</si>
  <si>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IE-074</t>
  </si>
  <si>
    <t xml:space="preserve">SUMINISTRO E INSTALACIÓN DE CABLE DE COBRE SUAVE VINANEL XXI ROHS CON AISLAMIENTO TIPO THW-LS 90°600 V MARCA CONDUMEX  CALIBRE 12 A. W. G. INCLUYE: SUMINISTRO E INSTALACIÓN, DESPERDICIOS, LIMPIEZA DEL ÁREA DE TRABAJO Y RETIRO DE LOS MATERIALES SOBRANTES FUERA DE LA OBRA CON TIRO LIBRE, ASÍ COMO LAS MANIOBRAS NECESARIAS PARA SU CORRECTA TERMINACIÓN. </t>
  </si>
  <si>
    <t>IE-081</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</si>
  <si>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</si>
  <si>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IE-084</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</si>
  <si>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</si>
  <si>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IE-087</t>
  </si>
  <si>
    <t xml:space="preserve">SUMINISTRO E INSTALACIÓN DE CABLE DE COBRE TIPO USO RUDO PARA 600 VCA, TIPO ST, CALIBRE 3X8 AWG, MARCA CONDUMEX , EL CONCEPTO INCLUYE, MATERIALES, TENDIDO, CONEXIONES, AISLAMIENTO, ESTAÑADO DE EMPALMES, DESPERDICIO, MANO DE OBRA CALIFICADA, HERRAMIENTA, LIMPIEZA, EQUIPOS DE SEGURIDAD Y PROTECCIÓN Y TODO LO NECESARIO PARA SU CORRECTA INSTALACIÓN. </t>
  </si>
  <si>
    <t>J0502</t>
  </si>
  <si>
    <t>CANALIZACIÓN</t>
  </si>
  <si>
    <t>IE-119</t>
  </si>
  <si>
    <t xml:space="preserve">SUMINISTRO E INSTALACIÓN DE CODO CONDUIT GALVANIZADO PARED GRUESA DE 52 MM MARCA JÚPITER INCLUYE: SUMINISTRO E INSTALACIÓN, LIMPIEZA DEL ÁREA DE TRABAJO Y RETIRO DE LOS MATERIALES SOBRANTES FUERA DE OBRA, ASÍ COMO LAS MANIOBRAS NECESARIAS PARA SU CORRECTA TERMINACIÓN. </t>
  </si>
  <si>
    <t>IE-156</t>
  </si>
  <si>
    <t>SUMINISTRO E INSTALACIÓN DE DUCTO CUADRADO EMBISAGRADO MCA. SQUARE D DE 15 X 15 CM INCLUYE CORTES, HERRAJES, HERRAMIENTAS PARA SU INSTALACIÓN, LIMPIEZA DEL ÁREA DE TRABAJO Y RETIRO DE LOS MATERIALES SOBRANTES A TIRO LIBRE ASÍ LAS COMO MANIOBRAS NECESARIAS PARA SU CORRECTA TERMINACIÓN</t>
  </si>
  <si>
    <t>IE-158</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</si>
  <si>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</si>
  <si>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IE-176</t>
  </si>
  <si>
    <t xml:space="preserve">SUMINISTRO E INSTALACIÓN DE REGISTRO PARA MEDIA TENSIÓN "TIPO 4"; DE ACUERDO A NORMAS Y ESPECIFICACIONES DE "CFE" INCLUYE: SUMINISTRO Y COLOCACIÓN, LIMPIEZA DEL ÁREA DE TRABAJO Y RETIRO DE LOS MATERIALES SOBRANTES FUERA DE LA OBRA CON TIRO LIBRE, ASÍ COMO LAS MANIOBRAS NECESARIAS PARA SU CORRECTA TERMINACIÓN. </t>
  </si>
  <si>
    <t>IE-178</t>
  </si>
  <si>
    <t xml:space="preserve">SUMINISTRO E INSTALACIÓN DE CAJA CUADRADA GALVANIZADA 50.00 X 50.00 X 20.16 CM, MARCA RILEZ, INCLUYENDO EL CARGO DIRECTO POR EL COSTO DE LOS MATERIALES, COLOCACIÓN Y FIJACIÓN A BASE DE UNICANAL DE 2X2 CM. Y VARILLA ROSCADA, TAQUETES, HERRAMIENTA MENOR, LIMPIEZA DEL ÁREA DE TRABAJO Y RETIRO DE LOS SOBRANTES AL BANCO DE LA OBRA, EQUIPOS DE SEGURIDAD Y PROTECCIÓN Y TODO LO NECESARIO PARA SU CORRECTA INSTALACIÓN. </t>
  </si>
  <si>
    <t>IE-179</t>
  </si>
  <si>
    <t xml:space="preserve">SUMINISTRO E INSTALACIÓN DE CAJA CUADRADA GALVANIZADA MARCA RILEZ DE 20.32 X 20.32 X 10.16 CM, CALIBRE 18, EL CONCEPTO INCLUYE, COLOCACIÓN FIJACIÓN A BASE DE UNÍ CANAL DE 2 X 2 CM Y VARILLA ROSCADA DE 1/4", ANCLA HILTI DE 1/4", COPLE HILTI DE 1/4", MANO DE OBRA CALIFICADA HERRAMIENTA, LIMPIEZA, EQUIPO DE SEGURIDAD Y PROTECCIÓN Y TODO LO NECESARIO PARA SU CORRECTA INSTALACIÓN. </t>
  </si>
  <si>
    <t>IE-181</t>
  </si>
  <si>
    <t xml:space="preserve">SUMINISTRO E INSTALACIÓN DE CAJA REGISTRO ELÉCTRICO CON TAPA ATORNILLABLE, NEMA 1 USO INTERIOR, MARCA RACO FABRICADO EN LAMINA ROLADA EN FRIO CALIBRE 18 Y ACABADO EN COLOR GRIS CLARO, DE 8" X 8" X 4" (20.32 X 20.32 X 10.16 CM), EL CONCEPTO INCLUYE, COLOCACIÓN, FIJACIÓN A BASE DE UNICANAL DE 2 X 2 CM., Y VARILLA ROSCADA DE 1/4", ANCLA HILTI DE 1/4", COPLE HILTI DE 1/4", MANO DE OBRA CALIFICADA, HERRAMIENTA, LIMPIEZA, EQUIPO DE SEGURIDAD Y PROTECCIÓN Y TODO LO NECESARIO PARA SU CORRECTA INSTALACIÓN. </t>
  </si>
  <si>
    <t>IE-201</t>
  </si>
  <si>
    <t xml:space="preserve">SUMINISTRO E INSTALACIÓN DE REGISTRO ESPECIAL TIPO HIMEL MARCA FEDERAL PACIFIC ELECTRIC EN LAMINA GALVANIZADA CALIBRE 24 DE 50 X 50 X 25 CM, EL CONCEPTO INCLUYE, COLOCACIÓN, FIJACIÓN A BASE DE UNICANAL DE 2 X 2 CM., Y VARILLA ROSCADA DE 1/4", ANCLA HILTI DE 1/4", COPLE HILTI DE 1/4", MANO DE OBRA CALIFICADA, HERRAMIENTA, LIMPIEZA, EQUIPO DE SEGURIDAD Y PROTECCIÓN Y TODO LO NECESARIO PARA SU CORRECTA INSTALACIÓN. </t>
  </si>
  <si>
    <t>IE-202</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</si>
  <si>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</si>
  <si>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IE-204</t>
  </si>
  <si>
    <t>IE-205</t>
  </si>
  <si>
    <t xml:space="preserve">SUMINISTRO E INSTALACIÓN DE TUBERÍA CONDUIT GALVANIZADA PARED GRUESA (CEDULA 20) DE 21 MM (3/4")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</si>
  <si>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IE-206</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</si>
  <si>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</si>
  <si>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IE-207</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</si>
  <si>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</si>
  <si>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IE-208</t>
  </si>
  <si>
    <t xml:space="preserve">SUMINISTRO E INSTALACIÓN DE TUBERÍA CONDUIT GALVANIZADA PARED GRUESA (CEDULA 20) DE 41 MM (1 1/2")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</si>
  <si>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J06</t>
  </si>
  <si>
    <t>SUBESTACIÓN Y PLANTA DE EMERGENCIA</t>
  </si>
  <si>
    <t>IE-224</t>
  </si>
  <si>
    <t xml:space="preserve">SUMINISTRO E INSTALACIÓN DE CARGA CADWELL NUMERO 150 INCLUYE: SUMINISTRO Y COLOCACIÓN, AJUSTES, MANIOBRAS Y TODO LO NECESARIO PARA SU INSTALACIÓN. </t>
  </si>
  <si>
    <t>IE-226</t>
  </si>
  <si>
    <t xml:space="preserve">SUMINISTRO E INSTALACIÓN DE CARGA CADWELL NUMERO 90 INCLUYE: SUMINISTRO Y COLOCACIÓN, AJUSTES, MANIOBRAS Y TODO LO NECESARIO PARA SU INSTALACIÓN. </t>
  </si>
  <si>
    <t>IE-228</t>
  </si>
  <si>
    <t xml:space="preserve">SUMINISTRO E INSTALACIÓN DE ADAPTADOR DE TIERRA CLASE 25 KV, PARA CAL. 1/0 AWG, INCLUYE, MANO DE OBRA CALIFICADA, HERRAMIENTA, LIMPIEZA DEL ÁREA DE TRABAJO Y RETIRO DE LOS SOBRANTES AL BANCO DE LA OBRA, EQUIPOS DE SEGURIDAD Y PROTECCIÓN Y TODO LO NECESARIO PARA SU CORRECTA INSTALACIÓN. </t>
  </si>
  <si>
    <t>IE-231</t>
  </si>
  <si>
    <t xml:space="preserve">SUMINISTRO E INSTALACIÓN DE AISLADOR DE PORCELANA TIPO ALFILER CATALOGO P-2851-A MARCA IUSA INCLUYE: SUMINISTRO, INSTALACIÓN, MONTAJE, PRUEBAS, LIMPIEZA DEL ÁREA DE TRABAJO Y RETIRO DE LOS MATERIALES SOBRANTES FUERA DE LA OBRA CON TIRO LIBRE, ASÍ COMO LAS MANIOBRAS NECESARIAS PARA SU CORRECTA TERMINACIÓN. </t>
  </si>
  <si>
    <t>IE-234</t>
  </si>
  <si>
    <t xml:space="preserve">SUMINISTRO E INSTALACIÓN DE APARTARRAYO AUTOVALVULAR PARA 23 KV MARCA IUSA INCLUYE: SUMINISTRO, INSTALACIÓN, MONTAJE, PRUEBAS, LIMPIEZA DEL ÁREA DE TRABAJO Y RETIRO DE LOS MATERIALES SOBRANTES FUERA DE LA OBRA CON TIRO LIBRE, ASÍ COMO LAS MANIOBRAS NECESARIAS PARA SU CORRECTA TERMINACIÓN. </t>
  </si>
  <si>
    <t>IE-235</t>
  </si>
  <si>
    <t>SUMINISTRO E INSTALACIÓN DE BASE DE MEDICIÓN DE 7 TERMINALES 200 AMP CATALOGO MS2007J MARCA SQUARE´D INCLUYE: SUMINISTRO, INSTALACIÓN, FIJACIÓN, LIMPIEZA DEL ÁREA DE TRABAJO Y RETIRO DE LOS MATERIALES SOBRANTES FUERA DE LA OBRA CON TIRO LIBRE, ASÍ COMO LAS MANIOBRAS NECESARIAS PARA SU CORRECTA INSTALACIÓN</t>
  </si>
  <si>
    <t>IE-240</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</si>
  <si>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</si>
  <si>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IE-242</t>
  </si>
  <si>
    <t xml:space="preserve">SUMINISTRO E INSTALACIÓN DE CONECTOR PARA VARILLA DE TIERRA, INCLUYE LIMPIEZA DEL ÁREA DE TRABAJO Y RETIRO DE LOS SOBRANTES AL BANCO DE LA OBRA, EQUIPOS DE SEGURIDAD Y PROTECCIÓN Y TODO LO NECESARIO PARA SU CORRECTA INSTALACIÓN. </t>
  </si>
  <si>
    <t>IE-243</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</si>
  <si>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</si>
  <si>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IE-244</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</si>
  <si>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</si>
  <si>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IE-253</t>
  </si>
  <si>
    <t xml:space="preserve">SUMINISTRO E INSTALACIÓN DE FLEJE GALVANIZADO DE 0.60 MTS. INCLUYE: MANO DE OBRA CALIFICADA, HERRAMIENTA, ACARREOS, DESPERDICIOS, EQUIPOS DE SEGURIDAD, PROTECCIÓN Y TODO LO NECESARIO PARA SU CORRECTA INSTALACIÓN. </t>
  </si>
  <si>
    <t>IE-254</t>
  </si>
  <si>
    <t xml:space="preserve">SUMINISTRO E INSTALACIÓN DE GRAPA PARALELA 3 TORNILLOS, INCLUYE: SUMINISTRO Y COLOCACIÓN, CONEXIÓN, MANIOBRAS Y PRUEBAS NECESARIAS PARA SU INSTALACIÓN. </t>
  </si>
  <si>
    <t>IE-258</t>
  </si>
  <si>
    <t xml:space="preserve">SUMINISTRO E INSTALACIÓN DE MÉNSULA DE FIBRA DE VIDRIO CON CORREDERA DE PLÁSTICO, INCLUYE: MANO DE OBRA CALIFICADA, HERRAMIENTA, ACARREOS, DESPERDICIOS, EQUIPOS DE SEGURIDAD, PROTECCIÓN Y TODO LO NECESARIO PARA SU CORRECTA INSTALACIÓN. </t>
  </si>
  <si>
    <t>IE-263</t>
  </si>
  <si>
    <t>SUMINISTRO E INSTALACIÓN DE OJO RE-100 INCLUYE: SUMINISTRO E INSTALACIÓN, CONEXIÓN, MANIOBRAS Y PRUEBAS NECESARIAS PARA SU INSTALACIÓN</t>
  </si>
  <si>
    <t>IE-264</t>
  </si>
  <si>
    <t>SUMINISTRO E INSTALACIÓN DE PERNO DOBLE ROSCA INCLUYE: SUMINISTRO, COLOCACIÓN, MANIOBRAS Y PRUEBAS NECESARIAS PARA SU INSTALACIÓN</t>
  </si>
  <si>
    <t>IE-265</t>
  </si>
  <si>
    <t>SUMINISTRO E INSTALACIÓN DE POSTE DE CONCRETO 13 M 13 - 600, INCLUYE: SUMINISTRO E INSTALACIÓN, ASÍ COMO LAS MANIOBRAS NECESARIAS PARA SU COLOCACIÓN</t>
  </si>
  <si>
    <t>IE-267</t>
  </si>
  <si>
    <t>PRUEBAS DE HIT-POR EN CABLE DE MEDIANA TENSIÓN Y EN CONEXIONES DE POSTE DE TRANSICIÓN PARA DAR CUMPLIMIENTO A LO SOLICITADO POR LA C. F. E</t>
  </si>
  <si>
    <t>IE-269</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</si>
  <si>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</si>
  <si>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IE-275</t>
  </si>
  <si>
    <t xml:space="preserve">SUMINISTRO E INSTALACIÓN DE CORTACIRCUITO FUSIBLE COMPACTO, DESCONECTADOR TIPO DISTRI, 23 KV, 100 AMP, MOD. APD-2712100-150 MCA. IUSA, INCLUYE: ACARREOS, MATERIALES PARA FIJACIÓN, EQUIPO, HERRAMIENTA Y MANO DE OBRA. </t>
  </si>
  <si>
    <t xml:space="preserve">PZA
</t>
  </si>
  <si>
    <t>IE-276</t>
  </si>
  <si>
    <t xml:space="preserve">SUMINISTRO E INSTALACIÓN DE CRUCETA PT-200, INCLUYE: ACARREOS, MATERIALES PARA FIJACIÓN, EQUIPO, HERRAMIENTA Y MANO DE OBRA. </t>
  </si>
  <si>
    <t>IE-288</t>
  </si>
  <si>
    <t xml:space="preserve">SUMINISTRO E INSTALACIÓN DE BASE DE MEDICIÓN TIPO M10, MARCA RILEZ, INCLUYE: M. O., HERRAMIENTA, LIMPIEZA DEL ÁREA DE TRABAJO Y RETIRO DE LOS SOBRANTES AL BANCO DE LA OBRA, EQUIPOS DE SEGURIDAD Y PROTECCIÓN Y TODO LO NECESARIO PARA SU CORRECTA INSTALACIÓN. </t>
  </si>
  <si>
    <t>IE-289</t>
  </si>
  <si>
    <t xml:space="preserve">SUMINISTRO E INSTALACIÓN DE CABLE DE COBRE, CALIBRE 250 KCM, EL CONCEPTO INCLUYE, MATERIALES, CONEXIONES, AISLAMIENTO, ESTAÑADO DE EMPALMES, DESPERDICIO, MANO DE OBRA CALIFICADA, HERRAMIENTA, LIMPIEZA, EQUIPOS DE SEGURIDAD Y PROTECCIÓN Y TODO LO NECESARIO PARA SU CORRECTA INSTALACIÓN. </t>
  </si>
  <si>
    <t>IE-291</t>
  </si>
  <si>
    <t xml:space="preserve">SUMINISTRO E INSTALACIÓN DE CABLE DE ENERGÍA TIPO XLP DE ALUMINIO CAL. 1/0 AWG, 25 KV, 100% N. A, MARCA MONTERREY, INCLUYE LIMPIEZA DEL ÁREA DE TRABAJO Y RETIRO DE LOS SOBRANTES AL BANCO DE LA OBRA, EQUIPOS DE SEGURIDAD Y PROTECCIÓN Y TODO LO NECESARIO PARA SU CORRECTA INSTALACIÓN. </t>
  </si>
  <si>
    <t>IE-314</t>
  </si>
  <si>
    <t>SUMINISTRO E INSTALACIÓN DE TAPA Y ARO DE FOFO NO. 84 SEGÚN ESPECIFICACIONES Y NORMAS DE C. F. E INCLUYE SUMINISTRO, INSTALACIÓN, PRUEBAS FINALES, LIMPIEZA DEL ÁREA DE TRABAJO Y RETIRO DE LOS MATERIALES SOBRANTES FUERA DE LA OBRA CON TIRO LIBRE, ASÍ COMO LAS MANIOBRAS NECESARIAS PARA SU CORRECTA INSTALACIÓN</t>
  </si>
  <si>
    <t>IE-316</t>
  </si>
  <si>
    <t xml:space="preserve">SUMINISTRO E INSTALACIÓN DE TERMINAL TIPO INSERTO, CLASE 25 KV, OPERACIÓN CON CARGA DE 200 AMPERES, TIPO GOE2, Y FUSIBLE (CODOS OPERACIÓN CON CARGA CON FUSIBLE) MANO DE OBRA CALIFICADA, HERRAMIENTA, LIMPIEZA DEL ÁREA DE TRABAJO Y RETIRO DE LOS SOBRANTES AL BANCO DE LA OBRA, EQUIPOS DE SEGURIDAD Y PROTECCIÓN Y TODO LO NECESARIO PARA SU CORRECTA INSTALACIÓN. </t>
  </si>
  <si>
    <t>IE-319</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</si>
  <si>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</si>
  <si>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IE-323</t>
  </si>
  <si>
    <t xml:space="preserve">SUMINISTRO E INSTALACIÓN DE TUBERÍA DE PAD DE 103 MM ( 4" Ø) DE DIÁMETRO PARA ALOJAR CONDUCTORES DE MEDIA TENSIÓN,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</si>
  <si>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IE-324</t>
  </si>
  <si>
    <t xml:space="preserve">SUMINISTRO E INSTALACIÓN DE VARILLA COOPERWELD DE 5/8" DE DIÁMETRO Y 3.00 M DE LARGO. INCLUYE: CONECTOR MECÁNICO MARCA BURNDY CATALOGO GK644C PARA CABLE CALIBRE 8-4 AWG, PARA ATERRIZAR APARTARAYOS, FIJACIÓN, MATERIAL, MANO DE OBRA, HERRAMIENTA, ACARREOS, DESPERDICIOS, LIMPIEZA, EQUIPOS DE SEGURIDAD, PROTECCIÓN Y TODO LO NECESARIO PARA SU CORRECTA OPERACIÓN. </t>
  </si>
  <si>
    <t>J07</t>
  </si>
  <si>
    <t>SISTEMA DE TIERRAS</t>
  </si>
  <si>
    <t>IE-325</t>
  </si>
  <si>
    <t>SUMINISTRO E INSTALACIÓN DE BARRA DE COBRE DE 12X6 CM DE 1/4 DE ESPESOR MONTADA SOBRE SILLETAS CON AISLADORES TIPO BARRIL CAP. 50 K OHMS INCLUYE SUMINISTRO, HERRAMIENTAS PARA SU INSTALACIÓN, LIMPIEZA DEL ÁREA DE TRABAJO Y RETIRO DE LOS MATERIALES SOBRANTES A TIRO LIBRE ASÍ LAS COMO MANIOBRAS NECESARIAS PARA SU CORRECTA TERMINACIÓN</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</si>
  <si>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</si>
  <si>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</si>
  <si>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</si>
  <si>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</si>
  <si>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</si>
  <si>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</si>
  <si>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</si>
  <si>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</si>
  <si>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</si>
  <si>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IE-339</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</si>
  <si>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</si>
  <si>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IE-340</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</si>
  <si>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</si>
  <si>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IE-342</t>
  </si>
  <si>
    <t xml:space="preserve">SUMINISTRO E INSTALACIÓN DE ZAPATA PONCHABLE CAL, 2 CAT. YA2C INCLUYE: SUMINISTRO E INSTALACIÓN, DESPERDICIOS, PRUEBAS FINALES, LIMPIEZA DEL ÁREA DE TRABAJO Y RETIRO DE LOS MATERIALES SOBRANTES FUERA DE LA OBRA CON TIRO LIBRE, ASÍ COMO LAS MANIOBRAS NECESARIAS PARA SU CORRECTA TERMINACIÓN. </t>
  </si>
  <si>
    <t>IE-344</t>
  </si>
  <si>
    <t xml:space="preserve">SUMINISTRO E INSTALACIÓN DE ZAPATA TERMINAL DE ALUMINIO DE ALTA CONDUCTIVIDAD Y ELECTROESTAÑADAS CATALOGO YA2C-L4, CAL. 2 MARCA BURNDY INCLUYE: SUMINISTRO E INSTALACIÓN, PRUEBAS FINALES, LIMPIEZA DEL ÁREA DE TRABAJO Y RETIRO DE LOS MATERIALES SOBRANTES FUERA DE LA OBRA CON TIRO LIBRE, ASÍ COMO LAS MANIOBRAS NECESARIAS PARA SU CORRECTA TERMINACIÓN. </t>
  </si>
  <si>
    <t>IE-346</t>
  </si>
  <si>
    <t xml:space="preserve">SUMINISTRO E INSTALACIÓN DE ZAPATA TERMINAL DE ALUMINIO DE ALTA CONDUCTIVIDAD Y ELECTROESTAÑADAS CATALOGO ZMS 14-6 MARCA PROEESA INCLUYE: SUMINISTRO E INSTALACIÓN, PRUEBAS FINALES, LIMPIEZA DEL ÁREA DE TRABAJO Y RETIRO DE LOS MATERIALES SOBRANTES FUERA DE LA OBRA CON TIRO LIBRE, ASÍ COMO LAS MANIOBRAS NECESARIAS PARA SU CORRECTA TERMINACIÓN. </t>
  </si>
  <si>
    <t>IE-347</t>
  </si>
  <si>
    <t xml:space="preserve">SUMINISTRO E INSTALACIÓN DE ZAPATA TERMINAL INSTALADA EN INTERRUPTOR GENERAL Y TABLERO "G", PARA CONECTAR CABLE DE COBRE A SUPERFICIE PLANA, TIPO KA, CATALOGO KA4C, MARCA BURNDY, PARA CABLE CALIBRE 8 A 4 AWG. (DOS PARA CADA TABLERO), EQUIPOS DE SEGURIDAD Y PROTECCIÓN Y TODO LO NECESARIO PARA SU CORRECTA INSTALACIÓN. </t>
  </si>
  <si>
    <t>IE-353</t>
  </si>
  <si>
    <t xml:space="preserve">SUMINISTRO E INSTALACIÓN DE ZAPATA PONCHABLE PARA CALIBRE 2/0, INCLUYE: SUMINISTRO, COLOCACIÓN, PRUEBAS, LIMPIEZA DEL ÁREA DE TRABAJO Y RETIRO DE LOS MATERIALES SOBRANTES FUERA DE OBRA, ASÍ COMO LAS MANIOBRAS NECESARIAS PARA SU CORRECTA TERMINACIÓN. </t>
  </si>
  <si>
    <t>J08</t>
  </si>
  <si>
    <t>EQUIPO DE PROTECCIÓN, CONTROL Y DISTRIBUCIÓN</t>
  </si>
  <si>
    <t>IE-362</t>
  </si>
  <si>
    <t>SUMINISTRO E INSTALACIÓN DE INTERRUPTOR DE SEGURIDAD SERVICIO GENERAL CLASE 3130 SIN PORTA FUSIBLE DE 2P-30AMP NEMA 3R CATALOGO DU221RB CON KIT PARA TIERRA FÍSICA CATALOGO PK3GTA1 MARCA SQUARE´D</t>
  </si>
  <si>
    <t>IE-363</t>
  </si>
  <si>
    <t>SUMINISTRO E INSTALACIÓN DE INTERRUPTOR DE SEGURIDAD SERVICIO GENERAL CLASE 3130 SIN PORTA FUSIBLE DE 3P-30AMP NEMA 3R CATALOGO DU321RB CON KIT PARA TIERRA FÍSICA CATALOGO PK3GTA1 MARCA SQUARE´D</t>
  </si>
  <si>
    <t>IE-389</t>
  </si>
  <si>
    <t xml:space="preserve">SUMINISTRO E INSTALACIÓN DE INTERRUPTOR TERMOMAGNETICO DE 3P-150A, CATALOGO "JDL36150", MARCA "SQUARE D". CONTENIDO EN CAJA "NEMA 3R" CAT. "J250SMX" MARCA "SQUARE'D". EL CONCEPTO INCLUYE, COLOCACIÓN, FIJACIÓN, PROGRAMACIÓN, MANO DE OBRA CALIFICADA, HERRAMIENTA, EQUIPOS DE SEGURIDAD Y PROTECCIÓN Y TODO LO NECESARIO PARA SU CORRECTA INSTALACIÓN. </t>
  </si>
  <si>
    <t>IE-390</t>
  </si>
  <si>
    <t>SUMINISTRO E INSTALACIÓN DE INTERRUPTOR TERMOMAGNETICO DE 3P-200AMP CATALOGO JDL MARCA SQUARE´D</t>
  </si>
  <si>
    <t>IE-395</t>
  </si>
  <si>
    <t xml:space="preserve">SUMINISTRO E INSTALACIÓN DE INTERRUPTOR TERMOMAGNÉTICO MARCA SQUARE D MODELO QOB-115, 1 POLO, 15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</si>
  <si>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IE-399</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</si>
  <si>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</si>
  <si>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IE-400</t>
  </si>
  <si>
    <t>SUMINISTRO E INSTALACIÓN DE INTERRUPTOR TERMOMAGNETICO QOB DE 2P-15 AMP A 2P-50 AMP MARCA SQUARE´D</t>
  </si>
  <si>
    <t>IE-402</t>
  </si>
  <si>
    <t>SUMINISTRO E INSTALACIÓN DE INTERRUPTOR TERMOMAGNETICO QOB DE 3P-15 AMP A 3P-50 AMP MARCA SQUARE´D</t>
  </si>
  <si>
    <t>IE-443</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</si>
  <si>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</si>
  <si>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IE-490</t>
  </si>
  <si>
    <t xml:space="preserve">SUMINISTRO E INSTALACIÓN DE TABLERO DE DISTRIBUCIÓN "TGN" PARA ACOMETIDA, Y GENERAL, MARCA SQUARE D, CATALOGO NQ304AB225-S, DE SOBREPONER, INTERRUPTOR PRINCIPAL DE 150 AMPERES, BARRAS DE 225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</si>
  <si>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IE-508</t>
  </si>
  <si>
    <t xml:space="preserve">SUMINISTRO E INSTALACIÓN DE TABLERO GENERAL "TGN" TIPO "I-LINE" CATALOGO LA400MB1B, EN 3 FASES, 4 HILOS MAS TIERRA FÍSICA EN 220/127 VOLTS CON NTERRUPTOR PRINCIPAL 3x350AMP. CON KIT DE BARRA PARA TIERRA FÍSICA CATALOGO PK18GTA MARCA SQUARE´D. </t>
  </si>
  <si>
    <t>IE-514</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</si>
  <si>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</si>
  <si>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J10</t>
  </si>
  <si>
    <t>TRÁMITES GESTIONES Y PRUEBAS</t>
  </si>
  <si>
    <t>IE-515</t>
  </si>
  <si>
    <t>CERTIFICADO DE VERIFICACIÓN DE LA INSTALACIÓN ELÉCTRICA</t>
  </si>
  <si>
    <t>LOTE</t>
  </si>
  <si>
    <t>IE-518</t>
  </si>
  <si>
    <t xml:space="preserve">PRUEBAS DE AISLAMIENTO A ALIMENTADORES CON EQUIPO CERTIFICADO Y ANEXAR COPIA DE CERTIFICADO, INCLUYE: EQUIPOS, MANO DE OBRA, HERRAMIENTA, ACARREOS, LIMPIEZA, EQUIPOS DE SEGURIDAD Y PROTECCIÓN Y TODO LO NECESARIO PARA SU CORRECTA OPERACIÓN. </t>
  </si>
  <si>
    <t>IE-519</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</si>
  <si>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</si>
  <si>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IE-520</t>
  </si>
  <si>
    <t xml:space="preserve">PRUEBAS DE SISTEMA DE TIERRAS, MEDICIONES CON EQUIPO CERTIFICADO Y ANEXAR COPIA DE CERTIFICADO, INCLUYE: EQUIPOS, MANO DE OBRA, HERRAMIENTA, ACARREOS, LIMPIEZA, EQUIPOS DE SEGURIDAD Y PROTECCIÓN Y TODO LO NECESARIO PARA SU CORRECTA OPERACIÓN. </t>
  </si>
  <si>
    <t>K01</t>
  </si>
  <si>
    <t>CANALIZACIÓN ELÉCTRICA</t>
  </si>
  <si>
    <t>IE-525</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</si>
  <si>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</si>
  <si>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IE-533</t>
  </si>
  <si>
    <t>SALIDA ELÉCTRICA PARA EVAPORADORA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</si>
  <si>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IE-537</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</si>
  <si>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</si>
  <si>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K02</t>
  </si>
  <si>
    <t>DISTRIBUCIÓN DE AIRE</t>
  </si>
  <si>
    <t>DAA-015</t>
  </si>
  <si>
    <t xml:space="preserve">SUMINISTRO E INSTALACIÓN DE AISLAMIENTO TÉRMICO DE 1 " DE ESPESOR, MARCA VITROFIBRAS SERIE RF-3100 COLOCADO EN LA CARA EXTERIOR DE LOS DUCTOS DE INYECCIÓN ,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</si>
  <si>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DAA-016</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</si>
  <si>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</si>
  <si>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DAA-019</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</si>
  <si>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</si>
  <si>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DAA-020</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</si>
  <si>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</si>
  <si>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DAA-021</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</si>
  <si>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</si>
  <si>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DAA-022</t>
  </si>
  <si>
    <t xml:space="preserve">SUMINISTRO E INSTALACIÓN DE DIFUSOR PERFORADO DE INYECCIÓN DE AIRE, DE 24" X 24", MARCA INNES, CON CUELLO REDONDO DE 16"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</si>
  <si>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DAA-026</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</si>
  <si>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</si>
  <si>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</si>
  <si>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</si>
  <si>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DAA-029</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</si>
  <si>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</si>
  <si>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DAA-030</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</si>
  <si>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</si>
  <si>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DAA-031</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</si>
  <si>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</si>
  <si>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DAA-032</t>
  </si>
  <si>
    <t xml:space="preserve">SUMINISTRO E INSTALACIÓN DE LAMINA LISA GALVANIZADA MARCA TERNIUM CALIBRE 26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</si>
  <si>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DAA-036</t>
  </si>
  <si>
    <t>SUMINISTRO E INSTALACIÓN DE SISTEMA ANTIVIBRATORIO A BASE DE VARILLA ROSCADA DE 3/8" Y TACONES DE NEOPRENO DE 1" DE ESPESOR, TAQUETE DE EXPANSIÓN (DEFINIDO POR EL PROYECTO ESTRUCTURAL), TUERCAS Y RONDANAS; PARA SOPORTAR UNIDAD FAN &amp; COIL EN LOSA NOTA: LA PARRILLA PARA LA UBICACIÓN Y MANTENIMIENTO DE LOS EQUIPOS SERÁ CALCULADA Y CONSTRUIDA POR OBRA CIVIL, INCLUYE EQUIPO DE PROTECCIÓN Y SEGURIDAD PARA TRABAJADORES Y LUGAR DE EJECUCIÓN. VER PLANO DE DETALLES AA-041.</t>
  </si>
  <si>
    <t>DAA-042</t>
  </si>
  <si>
    <t xml:space="preserve">SUMINISTRO E INSTALACIÓN DE REJILLA DE EXTRACCIÓN DE AIRE TIPO GHR DE 8" X 6", MARCA INNES MODELO GHR, INCLUYE EQUIPO DE PROTECCIÓN Y SEGURIDAD PARA TRABAJADORES Y LUGAR DE EJECUCIÓN. </t>
  </si>
  <si>
    <t>K03</t>
  </si>
  <si>
    <t>TUBERÍA DE AGUA HELADA Y REFRIGERACIÓN</t>
  </si>
  <si>
    <t>DAA-057</t>
  </si>
  <si>
    <t xml:space="preserve">SUMINISTRO E INSTALACIÓN DE FILTRO DESHIDRATADOR SELLADO DE BLOQUE DESECANTE, DE 1.0 HASTA 5.0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</si>
  <si>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DAA-058</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</si>
  <si>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</si>
  <si>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DAA-068</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</si>
  <si>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</si>
  <si>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DAA-069</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</si>
  <si>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</si>
  <si>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DAA-072</t>
  </si>
  <si>
    <t xml:space="preserve">SUMINISTRO E INSTALACIÓN DE VÁLVULA DE PASO TIPO DIAFRAGMA DE 3/8", MARCA EMERSON MODELO 6275-RDHP-B-3, EL PRECIO INCLUYE: MATERIALES MISCELÁNEOS, DE CONSUMO, Y TODO LO NECESARIO PARA SU CORRECTA EJECUCIÓN, ASÍ COMO EQUIPO DE PROTECCIÓN PERSONAL, HERRAMIENTA, ANDAMIOS, ELEVACIONES, CARGAS, DESCARGAS Y LIMPIEZA DEL LUGAR DE EJECUCIÓN. </t>
  </si>
  <si>
    <t>K04</t>
  </si>
  <si>
    <t>EQUIPOS  YORK</t>
  </si>
  <si>
    <t>DAA-115</t>
  </si>
  <si>
    <t>SUMINISTRO E INSTALACIÓN DE VENTILADOR DE EXTRACCIÓN DE AIRE, MCA. SOLER &amp; PALAU, MODELO TD-500, MOTOR DE 68 W. A 127/1/60 HZ, INCLUYE PRUEBAS Y ARRANQUE DE LOS EQUIPOS, ASÍ COMO, EQUIPO DE PROTECCIÓN Y SEGURIDAD PARA TRABAJADORES Y LUGAR DE EJECUCIÓN. AA-000</t>
  </si>
  <si>
    <t>K05</t>
  </si>
  <si>
    <t>SUMINISTROS DE EQUIPOS CARRIER</t>
  </si>
  <si>
    <t>DAA-125</t>
  </si>
  <si>
    <t xml:space="preserve">SUMINISTRO DE UNIDAD DE AIRE ACONDICIONADO TIPO PAQUETE CONVERTIBLE DESCARGA LATERAL E INFERIOR CAPACIDAD NOMINAL DE 48, 000 BTU/HR (4.0 TR) SOLO FRIO PARA MANEJAR 1, 600 CFM GAS REFRIGERANTE R-410A EFICIENCIA 13 SEER CERTIFICACIÓN ARI, CONTROLADOR ELECTRÓNICO DE PROTOCOLO ABIERTO PARA ENLACE CON SISTEMA DE AUTOMATIZACIÓN, PARA OPERAR A 220V-3FASES-60HZ CON PROTECCIÓN ANTICORROSIVA. </t>
  </si>
  <si>
    <t>DAA-138</t>
  </si>
  <si>
    <t xml:space="preserve">SUMINISTRO DE UNIDAD DE AIRE ACONDICIONADO TIPO DIVIDIDO DE EXPANSIÓN DIRECTA CONSISTENTE EN UNIDAD EVAPORADORA TIPO FAN &amp; COIL CAPACIDAD NOMINAL DE 24, 000 BTU/HR, CERTIFICACIÓN ARI, CONTROLADOR ELECTRÓNICO DE PROTOCOLO ABIERTO PARA ENLACE CON SISTEMA DE AUTOMATIZACIÓN, TRES HILERAS, PARA MANEJAR 800 CFM, REFRIGERANTE R-410A CON MOTOR A 220V-1FASES-60HZ, CAJA PLENUM, FILTRO METÁLICO LAVABLE INCLUIDO, Y UNIDAD CONDENSADORA SOLO FRIO CAPACIDAD NOMINAL DE 24, 000 BTU/HR, CERTIFICACIÓN ARI, CONTROLADOR ELECTRÓNICO DE PROTOCOLO ABIERTO PARA ENLACE CON SISTEMA DE AUTOMATIZACIÓN, COMPRESOR SCROLL, EFICIENCIA 13 SEER REFRIGERANTE R-410A PARA OPERAR A 220V-1FASE-60HZ CON PROTECCIÓN ANTICORROSIVA. </t>
  </si>
  <si>
    <t>DAA-141</t>
  </si>
  <si>
    <t xml:space="preserve">SUMINISTRO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t>
  </si>
  <si>
    <t>K06</t>
  </si>
  <si>
    <t>INSTALACIÓN DE EQUIPOS CARRIER</t>
  </si>
  <si>
    <t>DAA-168</t>
  </si>
  <si>
    <t xml:space="preserve">INSTALACIÓN DE UNIDAD DE AIRE ACONDICIONADO TIPO PAQUETE CONVERTIBLE DESCARGA LATERAL E INFERIOR CAPACIDAD NOMINAL DE 48, 000 BTU/HR (4.0 TR) SOLO FRIO PARA MANEJAR 1, 600 CFM GAS REFRIGERANTE R-410A EFICIENCIA 13 SEER CERTIFICACIÓN ARI, CONTROLADOR ELECTRÓNICO DE PROTOCOLO ABIERTO PARA ENLACE CON SISTEMA DE AUTOMATIZACIÓN,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</si>
  <si>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DAA-181</t>
  </si>
  <si>
    <t xml:space="preserve">INSTALACIÓN DE UNIDAD DE AIRE ACONDICIONADO TIPO DIVIDIDO DE EXPANSIÓN DIRECTA CONSISTENTE EN UNIDAD EVAPORADORA TIPO FAN &amp; COIL CAPACIDAD NOMINAL DE 24, 000 BTU/HR, CERTIFICACIÓN ARI, CONTROLADOR ELECTRÓNICO DE PROTOCOLO ABIERTO PARA ENLACE CON SISTEMA DE AUTOMATIZACIÓN, TRES HILERAS, PARA MANEJAR 800 CFM, REFRIGERANTE R-410A CON MOTOR A 220V-1FASES-60HZ, CAJA PLENUM, FILTRO METÁLICO LAVABLE INCLUIDO, Y UNIDAD CONDENSADORA SOLO FRIO CAPACIDAD NOMINAL DE 24, 000 BTU/HR, CERTIFICACIÓN ARI, CONTROLADOR ELECTRÓNICO DE PROTOCOLO ABIERTO PARA ENLACE CON SISTEMA DE AUTOMATIZACIÓN, COMPRESOR SCROLL, EFICIENCIA 13 SEER REFRIGERANTE R-410A PARA OPERAR A 220V-1FASE-60HZ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</si>
  <si>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DAA-184</t>
  </si>
  <si>
    <t xml:space="preserve">INSTALACIÓN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</si>
  <si>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DAA-211</t>
  </si>
  <si>
    <t>MANIOBRAS DE IZAJE PARA EQUIPOS DE AIRE ACONDICIONADO EN AZOTEA HASTA 15 MTS DE ALTURA, INCLUYE, EQUIPO, MANO DE OBRA, SEÑALIZACIONES DE PRECAUCIÓN, MANO DE OBRA Y TODO LO NECESARIO PARA SU CORRECTA EJECUCIÓN</t>
  </si>
  <si>
    <t>SERVICIO</t>
  </si>
  <si>
    <t>K07</t>
  </si>
  <si>
    <t>TUBERÍA DE DRENAJE</t>
  </si>
  <si>
    <t>DAA-212</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</si>
  <si>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</si>
  <si>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K08</t>
  </si>
  <si>
    <t>SOPORTERIA</t>
  </si>
  <si>
    <t>DAA-214</t>
  </si>
  <si>
    <t xml:space="preserve">SUMINISTRO E INSTALACIÓN DE SOPORTE PARA TUBERÍAS HORIZONTALES PARA DOS TUBOS A BASE UNICANAL, MARCA CRONIMEX O EQUIVALENTE EN CALIDAD, FIGURA 200.INCLUYE MATERIALES, MANO DE OBRA, HERRAMIENTA Y EQUIPO, HABILITADO, MONTAJE, PRUEBAS FINALES, ANDAMIOS, ACARREOS HORIZONTALES Y/O VERTICALES AL SITIO DE LOS TRABAJOS, LIMPIEZA DEL ÁREA. </t>
  </si>
  <si>
    <t>DAA-215</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</si>
  <si>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</si>
  <si>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DAA-216</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</si>
  <si>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</si>
  <si>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DAA-217</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</si>
  <si>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</si>
  <si>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K09</t>
  </si>
  <si>
    <t>FLETES</t>
  </si>
  <si>
    <t>DAA-222</t>
  </si>
  <si>
    <t>FLETE PARA TRANSPORTE DE EQUIPOS AIRE ACONDICIONADO POR ZONA: OCCIDENTE</t>
  </si>
  <si>
    <t>% EQUIPO</t>
  </si>
  <si>
    <t>L</t>
  </si>
  <si>
    <t>L01</t>
  </si>
  <si>
    <t>CANALIZACIONES VACÍAS Y GUIADAS PARA VOZ Y DATOS</t>
  </si>
  <si>
    <t>CG-003</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</si>
  <si>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</si>
  <si>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CG-005</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</si>
  <si>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</si>
  <si>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CG-009</t>
  </si>
  <si>
    <t xml:space="preserve">SUMINISTRO E INSTALACIÓN DE CURVA VERTICAL PARA CHAROLA DE ALUMINIO DE 6'' ( 15.5CMS) MARCA CROSS LINE, INCLUYE: SUMINISTRO E INSTALACIÓN, COPLES, SOPORTERIA, LIMPIEZA DEL ÁREA DE TRABAJO Y RETIRO DE LOS MATERIALES SOBRANTES FUERA DE OBRA, ASÍ COMO LAS MANIOBRAS NECESARIAS PARA SU CORRECTA TERMINACIÓN. </t>
  </si>
  <si>
    <t>CG-013</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</si>
  <si>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</si>
  <si>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CG-014</t>
  </si>
  <si>
    <t xml:space="preserve">SUMINISTRO E INSTALACIÓN DE CURVA HORIZONTAL A 90° PARA CHAROLA PORTA CABLES MARCA CHAROFIL DE 4" CONECTORES, SOPORTERIA A CADA 1.5M, A BASE DE UNICANAL, VARILLA ROSCADA Y FIJACIÓN SEGÚN LO DICTE EL DETALLE, MANO DE OBRA CALIFICADA, HERRAMIENTA, LIMPIEZA, EQUIPOS DE SEGURIDAD Y PROTECCIÓN Y TODO LO NECESARIO PARA SU CORRECTA INSTALACIÓN. </t>
  </si>
  <si>
    <t>CG-016</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</si>
  <si>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</si>
  <si>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CG-017</t>
  </si>
  <si>
    <t>SUMINISTRO Y COLOCACIÓN DE SOPORTERIA TIPO UNICANAL GALVANIZADA DE 4X4 CM. MCA. CLEVIS INCLUYE CORTES, HERRAJES, HERRAMIENTAS PARA SU INSTALACIÓN, LIMPIEZA DEL ÁREA DE TRABAJO Y RETIRO DE LOS MATERIALES SOBRANTES A TIRO LIBRE ASÍ LAS COMO MANIOBRAS NECESARIAS PARA SU CORRECTA TERMINACIÓN</t>
  </si>
  <si>
    <t>CG-018</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</si>
  <si>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</si>
  <si>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CG-019</t>
  </si>
  <si>
    <t xml:space="preserve">SUMINISTRO E INSTALACIÓN DE TUBO FLEXIBLE TIPO LICUATITE DE 21 MM MARCA TUBOS FLEXIBLES MEXICANOS INCLUYE: SUMINISTRO E INSTALACIÓN, SOPORTERIA, DESPERDICIOS, PASOS EN MUROS Y LOSAS, LIMPIEZA DEL ÁREA DE TRABAJO Y RETIRO DE LOS MATERIALES SOBRANTES FUERA DE LA OBRA CON TIRO LIBRE, ASÍ COMO LAS MANIOBRAS NECESARIAS PARA SU CORRECTA TERMINACIÓN. </t>
  </si>
  <si>
    <t>L02</t>
  </si>
  <si>
    <t>CANALIZACIONES VACÍAS Y GUIADAS PARA ALARMAS</t>
  </si>
  <si>
    <t>CG-022</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</si>
  <si>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</si>
  <si>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CG-025</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</si>
  <si>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</si>
  <si>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CG-026</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</si>
  <si>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</si>
  <si>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CG-027</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</si>
  <si>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</si>
  <si>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CG-029</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</si>
  <si>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</si>
  <si>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L03</t>
  </si>
  <si>
    <t>CANALIZACIONES VACÍAS Y GUIADAS PARA CONTRA INCENDIO</t>
  </si>
  <si>
    <t>CG-032</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</si>
  <si>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</si>
  <si>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L05</t>
  </si>
  <si>
    <t>CANALIZACIONES VACÍAS Y GUIADAS PARA MARQUETING Y PODIO</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</si>
  <si>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</si>
  <si>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</si>
  <si>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ADC1</t>
  </si>
  <si>
    <t>ALBAÑILERIAS</t>
  </si>
  <si>
    <t>ADC-001</t>
  </si>
  <si>
    <t xml:space="preserve">CONSTRUCCIÓN DE FIRME DE CONCRETO DE 5 CM DE ESPESOR CON MALLA ELECTROSOLDADA 6X6 10-10. CONCRETO F'C=100 KG/CM2, AGREGADO MÁXIMO DEL CONCRETO 3/4" Y REVENIMIENTO MÁXIMO 12 CM,, INCLUYENDO: RELLENO DE TEZONTLE DE 15 CM DE ESPESOR, EL FLETE Y ACARREO DE TODOS LOS MATERIALES HASTA EL SITIO DE SU UTILIZACIÓN, TENDIDOS, HERRAMIENTA, MANO DE OBRA, DESPERDICIOS, TRAZO, NIVELACIÓN, LIMPIEZA EN GENERAL Y RETIRO DE SOBRANTES FUERA DE LA OBRA. MATERIAL, EQUIPO Y ACARREOS INTERNOS. </t>
  </si>
  <si>
    <t>ADC-002</t>
  </si>
  <si>
    <t xml:space="preserve">SUMINISTRO Y COLOCACIÓN DE LOSACERO STEEL DECK GALVADECK 25 CAL. 22 O EQUIVALENTE, INCLUYE PERNO TIPO CPS DE 3"X4, 1 LB/FT COLOCADOS A/C 45 CMS. A LO LARGO DE LA VIGUETA SECUNDARIA Y A/C 30 CM. EN TODAS LAS TRABES, CAPA DE COMPRESIÓN DE 6 CMS A BASE DE CONCRETO F'C = 200 KG/CM², RESISTENCIA NORMAL, T. M. A. 3/4", ALOJADO EN LA SECCIÓN DE LA LOSACERO, REFORZADO CON MALLA DE ACERO ELECTRO SOLDADA 6X6/10-10, COLADO, APISONADO, CURADO, PRUEBAS DE LABORATORIO. INCLUYE: PUNTALES, ACARREOS Y ELEVACIONES DENTRO DE LA OBRA HASTA EL LUGAR DE SU COLOCACIÓN, MATERIALES, DESPERDICIOS, MANO DE OBRA, ANDAMIOS, HERRAMIENTA, EQUIPO Y TODO LO NECESARIO PARA SU CORRECTA EJECUCIÓN. </t>
  </si>
  <si>
    <t>ADC-003</t>
  </si>
  <si>
    <t xml:space="preserve">SUMINISTRO Y COLOCACION DE PASAMANOS PARA ESCALERA A BASE DE TUBO DE ACERO INOXIDABLE  1 1/2" CAL. 16, ACABADO PULIDO SATINADO EN SENTIDO HORIZONTAL, Y 7 TUBOS VERTICALES DE 1.18 MTS. DE ALTURA DE ACERO INOXIDABLE 3/4" ACABADO PULIDO SATINADO ANCLADOS CON PLACAS DE 3" X 3/16" CON DOS BARRENOS CADA UNA. </t>
  </si>
  <si>
    <t>ADC2</t>
  </si>
  <si>
    <t xml:space="preserve">ACABADOS </t>
  </si>
  <si>
    <t>ADC-004</t>
  </si>
  <si>
    <t>SUMINISTRO Y COLOCACIÓN DE ALFOMBRA ENROLLABLE DE 1.20m. X 1.80m., DETRAFICO PESADO,  A BASE DE TIRAS DEFIBRA, MODELO 522 W/R, LINEA SENATOR, COLOR ANTRACITA No. 200, MARCA EMCO. 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</si>
  <si>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ADC-005</t>
  </si>
  <si>
    <t>SUMINISTRO Y COLOCACIÓN DE REVESTMIENTO VINILICO MARCA VESCOM, MODELO ALBERT, CODIGO 1018.02, COLOR BLANCO. PENDIENTE DE APROBACION. 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</si>
  <si>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ADC-006</t>
  </si>
  <si>
    <t>SUMINISTRO Y COLOCACIÓN DE REVESTMIENTO VINILICO MARCA VESCOM, MODELO Y CODIGO POR DEFINIR, EN COLOR AZUL BBVA Bancomer.INCLUYE: CORTES, DESPERDICIOS, ACARREOS, LIMPIEZA DEL ÁREA DE TRABAJO Y RETIRO DE LOS MATERIALES SOBRANTES FUERA DE LA OBRA CON TIRO LIBRE, ASÍ COMO LAS MANIOBRAS NECESARIAS PARA SU CORRECTA TERMINACIÓN. MANO DE OBRA, HERRAMIENTAS, EQUIPO, MATERIALES Y LIMPIEZA PROPIA DEL CONCEPTO</t>
  </si>
  <si>
    <t>ADC3</t>
  </si>
  <si>
    <t xml:space="preserve">CANCELERIA </t>
  </si>
  <si>
    <t>ADC-007</t>
  </si>
  <si>
    <t xml:space="preserve">SUMINISTRO Y COLOCACIÓN DE PUERTAS DE CRISTAL LAMINADO DE 6 MM. CON CANTO PULIDO EN LOS LATERALES DE 90x240 CM INCLUYE: ZOCLO Y CABEZAL DE ALUMINIO NATURAL ANODIZADO DE 4",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</si>
  <si>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ADC4</t>
  </si>
  <si>
    <t xml:space="preserve">HIDROSANITARIA </t>
  </si>
  <si>
    <t>ADC-008</t>
  </si>
  <si>
    <t xml:space="preserve">SUMINISTRO Y COLOCACIÓN DE  TARJA DE ACERO INOXIDABLE, mca. teka, mod. 800.510 1c-1e desagûe de 3 1/2" de 3 agujeros para griferia cersión izquierda, con contracanasta marca Helvex, modelo H-8801. INCLUYE: CESPOL, PERFORACIONES, RANURAS, RESANES,MANO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t>
  </si>
  <si>
    <t>ADC-009</t>
  </si>
  <si>
    <t>TUBO DE P.V.C. SANITARIO TIPO CEMENTAR DE 50MM MARCA DURALON  INCLUYE: SUMINISTRO E INSTALACION, PEGAMENTO, LIMPIADOR, SOPORTERIA Y LIMPIEZA DEL AREA DE TRABAJO, ASI COMO LAS MANIOBRAS NECESARIAS PARA SU CORRECTA TERMINACION.</t>
  </si>
  <si>
    <t>ML</t>
  </si>
  <si>
    <t>ADC-010</t>
  </si>
  <si>
    <t>TUBO DE P.V.C. SANITARIO TIPO CEMENTAR DE 100 MM MARCA DURALON  INCLUYE: SUMINISTRO E INSTALACION, PEGAMENTO, LIMPIADOR, SOPORTERIA Y LIMPIEZA DEL AREA DE TRABAJO, ASI COMO LAS MANIOBRAS NECESARIAS PARA SU CORRECTA TERMINACION.</t>
  </si>
  <si>
    <t>ADC-045</t>
  </si>
  <si>
    <t>SUMINISTRO Y COLOCACIÓN DE  TARJA DE ASEO, DE ACERO INOXIDABLE, 41X41X40 CM, SIN ESCURRIDERO, INCLUYE: CESPOL, PERFORACIONES, RANURAS, RESANES, MANO DE OBRA, EQUIPO DE SEGURIDAD, LIMPIEZA DEL AREA DE TRABAJO, RETIRO DE MATERIALES SOBRANTES FUERA DE LA OBRA Y TODO LO NECESARIO PARA SU CORRECTA COLOCACION Y BUEN FUNCIONAMIENTO, HERRAMIENTAS, EQUIPO, ACARREOS INTERNOS Y LIMPIEZA PROPIA DEL CONCEPTO.</t>
  </si>
  <si>
    <t>ADC5</t>
  </si>
  <si>
    <t>ADC-011</t>
  </si>
  <si>
    <t>SUMINISTRO E INSTALACIÓN DE GABINETE METALICO CON PLACA DE MONTAJE MARCA HIMMEL MODELO CRN46300-M DE 60x40x30, PROTECCION IP66 PARA ALOJAR BARRA DE COBRE, INCLUYE: SUMINISTRO E INSTALACIÓN, SOPORTERIA, DESPERDICIOS, PASOS EN MUROS Y LOSAS, LIMPIEZA DEL ÁREA DE TRABAJO Y RETIRO DE LOS MATERIALES SOBRANTES FUERA DE LA OBRA CON TIRO LIBRE, ASÍ COMO LAS MANIOBRAS NECESARIAS PARA SU CORRECTA TERMINACIÓN.</t>
  </si>
  <si>
    <t>ADC6</t>
  </si>
  <si>
    <t>ADC-012</t>
  </si>
  <si>
    <t xml:space="preserve">SUMINISTRO E INSTALACIÓN DE CENTRO DE CARGA "R" PARA CONTACTOS REGULADOS MARCA SQUARE D CATALOGO NQ430L1C14 DE SOBREPONER, 3 FASE, 4 HILOS, 240/100 VOLTS, CON INTERRUPTOR PRINCIPAL DE 3X50 AMPERES, BARRAS DE 100 AMPERES, INCLUYE: MATERIAL, COLOCACIÓN, FIJACIÓN, PEINADO DE CABLES, M. O Y HERRAMIENTA, EQUIPOS DE SEGURIDAD Y PROTECCIÓN Y TODO LO NECESARIO PARA SU CORRECTA INSTALACIÓN. </t>
  </si>
  <si>
    <t>ADC-013</t>
  </si>
  <si>
    <t xml:space="preserve">SUMINISTRO E INSTALACIÓN DE INTERRUPTOR TERMOMAGNÉTICO MARCA SQUARE D MODELO HDA36030, 3 POLO, 30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</si>
  <si>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ADC-014</t>
  </si>
  <si>
    <t xml:space="preserve">SUMINISTRO E INSTALACIÓN DE INTERRUPTOR TERMOMAGNÉTICO MARCA SQUARE D MODELO HDA36070, 3 POLO, 70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</si>
  <si>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ADC-015</t>
  </si>
  <si>
    <t xml:space="preserve">SUMINISTRO E INSTALACIÓN DE INTERRUPTOR TERMOMAGNÉTICO MARCA SQUARE D MODELO HDA36150, 3 POLO, 150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</si>
  <si>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ADC7</t>
  </si>
  <si>
    <t>ADC-016</t>
  </si>
  <si>
    <t xml:space="preserve">SUMINISTRO E INSTALACIÓN DE TUBERÍA CONDUIT GALVANIZADA PARED GRUESA (CEDULA 20) DE53 MM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</si>
  <si>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ADC8</t>
  </si>
  <si>
    <t>ADICIONALES AIRE ACONDICONADO</t>
  </si>
  <si>
    <t>ADC-017</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</si>
  <si>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</si>
  <si>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MT</t>
  </si>
  <si>
    <t>ADC-018</t>
  </si>
  <si>
    <t xml:space="preserve">SUMINISTRO E INSTALACIÓN DE AISLAMIENTO TÉRMICO DE 2 " DE ESPESOR, MARCA VITROFIBRAS SERIE RF-3100 COLOCADO EN LA CARA EXTERIOR DE LOS DUCTOS DE INYECCIÓN ,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</si>
  <si>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ADC-019</t>
  </si>
  <si>
    <t xml:space="preserve">SUMINISTRO E INSTALACIÓN DE LAMINA LISA GALVANIZADA MARCA TERNIUM CALIBRE 24 PARA  ( CUBIERTA O SOBRE DUCTO.),LA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</si>
  <si>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ADC-020</t>
  </si>
  <si>
    <t xml:space="preserve">SUMINISTRO E INSTALACIÓN DE  COMPUERTA  DE VOLUEMN VARIABEL MCA SAFE AIR, INCLUYE MOTOR MODULANTE MOD LMB24-SR, SENSOR MOD. TR-DTS-SC MCA BELIMO, TRANSFORMADOR Y TERMOSTATO DE CTO. MCA. BELIMO TRS-D62,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</si>
  <si>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ADC-021</t>
  </si>
  <si>
    <t xml:space="preserve">SUMINISTRO E INSTALACIÓN DE REJILLA DE EXTRACCION EN MURO TIPO GHR DE 10" X 8", MARCA INNES MODELO GHR, INCLUYE EQUIPO DE PROTECCIÓN Y SEGURIDAD PARA TRABAJADORES Y LUGAR DE EJECUCIÓN. </t>
  </si>
  <si>
    <t>ADC-022</t>
  </si>
  <si>
    <t xml:space="preserve">SUMINISTRO E INSTALACIÓN DE REJILLA DE TOMA DE AIRE EXTERIOR TIPO GHR DE 10" X 6", MARCA INNES MODELO GHR, INCLUYE EQUIPO DE PROTECCIÓN Y SEGURIDAD PARA TRABAJADORES Y LUGAR DE EJECUCIÓN. </t>
  </si>
  <si>
    <t>ADC-023</t>
  </si>
  <si>
    <t xml:space="preserve">SUMINISTRO E INSTALACIÓN DE  COMPUERTA TIPO BANDERA,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</si>
  <si>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ADC-024</t>
  </si>
  <si>
    <t xml:space="preserve">SUMINISTRO E INSTALACIÓN DE  BOTAAGUAS FABRICADO ,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</si>
  <si>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ADC-025</t>
  </si>
  <si>
    <t xml:space="preserve">SUMINISTRO E INSTALACIÓN DE  TUBERIA DE FIERRO GALVANIZADO CED. 40 DE 1" DIAM. , FABRICADA SEGUN DETALLE, COLOCADO A CUALQUIER ALTURA Y A CUALQUIER NIVEL, EL PRECIO INCLUYE; CODOS, COPLES, REDUCCIONES,  SOPORTERIA DE ACUERDO A PLANO Y A CONCEPTO, FLETES, ACARREOS, DESPERDICIOS, MATERIALES MISCELÁNEOS Y DE CONSUMO, EQUIPO DE PROTECCIÓN PERSONAL, HERRAMIENTA, ANDAMIOS, ELEVACIONES, CARGAS, DESCARGAS Y LIMPIEZA DEL LUGAR DE EJECUCIÓN. </t>
  </si>
  <si>
    <t>ADC-026</t>
  </si>
  <si>
    <t xml:space="preserve">SUMINISTRO E INSTALACIÓN DE TERMOSTATO DE CUARTO  MCA. HONEYWELL MOD. TB7100 , SOLO ENFRIAMIENTO PARA OPERAR A 24/127/220, INCLUYE: TRANSFORMADOR, FLETES SUPERVISIÓN Y MANO DE OBRA. </t>
  </si>
  <si>
    <t>ADC-027</t>
  </si>
  <si>
    <t xml:space="preserve">SUMINISTRO E INSTALACIÓN DE TERMOSTATO DE CUARTO PARA UNIDAD  PAQUETE  MCA. HONEYWELL  MOD . TB7220, INCLUYE SENSOR MOD.C6089U, MCA HONEYWELL,  SOLO ENFRIAMIENTO PARA OPERAR A 24/127/220, INCLUYE: TRANSFORMADOR, FLETES SUPERVISIÓN Y MANO DE OBRA. </t>
  </si>
  <si>
    <t>ADC-028</t>
  </si>
  <si>
    <t>ADC-029</t>
  </si>
  <si>
    <t>ADC9</t>
  </si>
  <si>
    <t>AUTOMATIZACION</t>
  </si>
  <si>
    <t>ADC-030</t>
  </si>
  <si>
    <t>SALIDA ELÉCTRICA PARA AUTOMATIZACION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</si>
  <si>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ADC-031</t>
  </si>
  <si>
    <t>SALIDA ELÉCTRICA PARA AUTOMATIZACION A BASE DE TUBO CONDUIT GALVANIZADO PG DE 13MM A 21 MM CON DESARROLLOS SEGÚN DISTRIBUCIÓN EN PLANOS DE HASTA 4 M PROMEDIO POR SALIDA HASTA EL TABLERO, CON CABLES AWG CAL- 10 A 12, CON AISLAMIENTO TERMO PLÁSTICO THW-LS 90°, 600 V, Y CABLE DESNUDO CAL. 10 A 12, INCLUYE: CONDULET SERIE OVALADA, CAJAS CUADRADAS, COPLES, CODOS, SOPORTERIA @ 1.5 MTS A BASE DE VARILLA ROSCADA NO. 10, ABRAZADERA "U", PERNO HILTI Y TUERCAS, CONECTORES, CONTRATAPA, SUMINISTRO DE MATERIALES, MANO DE OBRA CALIFICADA, HERRAMIENTA Y TODO LO NECESARIO PARA SU CORRECTA EJECUCIÓN</t>
  </si>
  <si>
    <t>ADC-032</t>
  </si>
  <si>
    <t>SUMINISTRO E INSTALACIÓN DE REGISTRO ESPECIAL TIPO HIMEL MARCA FEDERAL PACIFIC ELECTRIC EN LAMINA GALVANIZADA CALIBRE 24 DE 30 X 30 X 20 CM, MODELO CR33/200, EL CONCEPTO INCLUYE, COLOCACIÓN, FIJACIÓN A BASE DE UNICANAL DE 2 X 2 CM.,  Y VARILLA ROSCADA DE 1/4", ANCLA HILTI DE 1/4", COPLE HILTI DE 1/4", MANO DE OBRA CALIFICADA, HERRAMIENTA, LIMPIEZA, EQUIPO DE SEGURIDAD Y PROTECCIÓN Y TODO LO NECESARIO PARA SU CORRECTA INSTALACIÓN.</t>
  </si>
  <si>
    <t>ADC-033</t>
  </si>
  <si>
    <t>CAJA REGISTRO MCA. HIMEL DE 25X20X15 CM INCLUYE: SUMINISTRO E INSTALACION, LIMPIEZA DEL AREA DE TRABAJO Y RETIRO DE LOS MATERIALES SOBRANTES FUERA DE LA OBRA CON TIRO LIBRE, ASI COMO LAS MANIOBRAS NECESARIAS PARA SU CORRECTA TERMINACION.</t>
  </si>
  <si>
    <t>ADC10</t>
  </si>
  <si>
    <t>ADICIONALES DEL CONTRATISTA</t>
  </si>
  <si>
    <t>ADC-036</t>
  </si>
  <si>
    <t xml:space="preserve">SUMINISTRO E INSTALACIÓN DE LUMINARIA TIPO ARBOTANTE EXTERIOR, MARCA ELMSA SERIE-500-D AHORRADOR DE ENERGÍA PARA LÁMPARA FLUORESCENTE COMPACTA PHILLIPS TWISTER HIGH LUMEN DE 45 WATTS, 127 VCA, 6500ºK, MARCA OSRAM, EL CONCEPTO INCLUYE, PARA SU CONEXIÓN CABLE USO RUDO 3X12 AWG, EN UNA LONGITUD MÁXIMA DE 1.0 MTS, JUEGO DE CONECTORES TIPO GLÁNDULA PARA USO RUDO, TERMINAL TIPO OJILLO MARCA LEGRAND PARA CONEXIÓN DE TIERRA FÍSICA EN GABINETE DE LUMINARIA, PARA CABLE CALIBRE 14 AWG, CLAVIJA COLGANTE CATALOGO 6266 Y CONTACTO COLGANTE CATALOGO 6269 MARCA ARROW HART Y CADENA TIPO VÍCTOR, MANO DE OBRA CALIFICADA, EQUIPOS DE SEGURIDAD Y PROTECCIÓN Y TODO LO NECESARIO PARA SU CORRECTA INSTALACIÓN. </t>
  </si>
  <si>
    <t>ADC-O37</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</si>
  <si>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</si>
  <si>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ADC-O38</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</si>
  <si>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</si>
  <si>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ADC-O39</t>
  </si>
  <si>
    <t xml:space="preserve">SUMINISTRO E INSTALACIÓN DE KIT DE TRANSICIÓN CATALOGO KTT-7639-S-4-1/0 FORMADA POR TERMINAL TERMOCONTRACTIL TIPO EXTERIOR PARA 23KV PARA CABLE CALIBRE 1/0, BOTA TRIPOLAR TERMOCONTRACTIL EN FRIO, ABRAZADERA DE MONTAJE DE CABLE, INCLUYE: SUMINISTRO, INSTALACIÓN, CONEXIÓN, LUBRICANTE, PRUEBAS, LIMPIEZA DEL ÁREA DE TRABAJO Y RETIRO DE LOS MATERIALES SOBRANTES FUERA DE LA OBRA CON TIRO LIBRE, ASÍ COMO LAS MANIOBRAS NECESARIAS PARA SU CORRECTA TERMINACIÓN. </t>
  </si>
  <si>
    <t>ADC-040</t>
  </si>
  <si>
    <t>SUMINISTRO E INSTALACIÓN DE RELOJ PROGRAMADOR TORK CATALOGO 1101 DE 40AMP, INCLUYE TAPA PILOTO COLOR BLANCO</t>
  </si>
  <si>
    <t>ADC-041</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</si>
  <si>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</si>
  <si>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ADC-042</t>
  </si>
  <si>
    <t xml:space="preserve">SUMINISTRO E INSTALACIÓN DE INTERRUPTOR TERMOMAGNÉTICO ATORNILLABLE MARCA SQUARE D, CATALOGO QOB-370, 3 POLOS, 70 AMPERES, 240 VOLTS, EL CONCEPTO INCLUYE, CONEXIÓN, IDENTIFICACIÓN, LIMPIEZA, MANO DE OBRA CALIFICADA, HERRAMIENTA, EQUIPOS DE SEGURIDAD Y PROTECCIÓN Y TODO LO NECESARIO PARA SU CORRECTA INSTALACIÓN. </t>
  </si>
  <si>
    <t>ADC-043</t>
  </si>
  <si>
    <t>GESTIONES ANTE LA C. F. E PARA LA APERTURA DE LA SOLICITUD DE FACTIBILIDAD, PAGO DE APORTACIÓN, CONTRATACIÓN Y COORDINACIÓN DE CONEXIÓN DE MEDIDORES HASTA SU PUESTA EN OPERACIÓN</t>
  </si>
  <si>
    <t>ADC-044</t>
  </si>
  <si>
    <t xml:space="preserve">SUMINISTRO E INSTALACIÓN DE PLANTA GENERADORA DE ENERGÍA ELÉCTRICA MARCA IGSA,  CON CASETA ACÚSTICA, DE 30 KW / 38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</si>
</sst>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4" formatCode="&quot;$&quot;#,##0.00"/>
    <numFmt numFmtId="165" formatCode="_-\$* #,##0.00_-;&quot;-$&quot;* #,##0.00_-;_-\$* \-??_-;_-@_-"/>
    <numFmt numFmtId="166" formatCode="#,##0.00_ ;[Red]\-#,##0.00\ "/>
    <numFmt numFmtId="167" formatCode="[$$-80A]#,##0.00;[Red]\-[$$-80A]#,##0.00"/>
  </numFmts>
  <fonts count="16"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8"/>
      <name val="Calibri"/>
      <family val="2"/>
    </font>
    <font>
      <b/>
      <sz val="11"/>
      <color theme="1"/>
      <name val="Calibri"/>
      <family val="2"/>
      <scheme val="minor"/>
    </font>
    <font>
      <b/>
      <sz val="9"/>
      <color theme="0"/>
      <name val="Calibri"/>
      <family val="2"/>
      <scheme val="minor"/>
    </font>
    <font>
      <b/>
      <sz val="9"/>
      <name val="Calibri"/>
      <family val="2"/>
      <scheme val="minor"/>
    </font>
    <font>
      <b/>
      <sz val="9"/>
      <color theme="1"/>
      <name val="Calibri"/>
      <family val="2"/>
      <scheme val="minor"/>
    </font>
    <font>
      <sz val="9"/>
      <name val="Calibri"/>
      <family val="2"/>
      <scheme val="minor"/>
    </font>
    <font>
      <sz val="9"/>
      <color theme="1"/>
      <name val="Calibri"/>
      <family val="2"/>
      <scheme val="minor"/>
    </font>
    <font>
      <sz val="9"/>
      <name val="Calibri"/>
      <family val="2"/>
    </font>
    <font>
      <b/>
      <sz val="9"/>
      <name val="Arial"/>
      <family val="2"/>
    </font>
    <font>
      <sz val="9"/>
      <name val="Arial"/>
      <family val="2"/>
    </font>
    <font>
      <sz val="12"/>
      <color theme="1"/>
      <name val="Calibri"/>
      <family val="2"/>
      <scheme val="minor"/>
    </font>
    <font>
      <sz val="9"/>
      <color rgb="FFFF0000"/>
      <name val="Calibri"/>
      <family val="2"/>
      <scheme val="minor"/>
    </font>
  </fonts>
  <fills count="9">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007E"/>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44" fontId="1" fillId="0" borderId="0" applyFont="0" applyFill="0" applyBorder="0" applyAlignment="0" applyProtection="0"/>
    <xf numFmtId="0" fontId="2" fillId="0" borderId="0"/>
    <xf numFmtId="44" fontId="4" fillId="0" borderId="0" applyFont="0" applyFill="0" applyBorder="0" applyAlignment="0" applyProtection="0"/>
    <xf numFmtId="44"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xf numFmtId="9" fontId="1" fillId="0" borderId="0" applyFont="0" applyFill="0" applyBorder="0" applyAlignment="0" applyProtection="0"/>
  </cellStyleXfs>
  <cellXfs count="84">
    <xf numFmtId="0" fontId="0" fillId="0" borderId="0" xfId="0"/>
    <xf numFmtId="0" fontId="0" fillId="0" borderId="0" xfId="0" applyFill="1" applyBorder="1" applyAlignment="1" applyProtection="1">
      <alignment vertical="top" wrapText="1"/>
    </xf>
    <xf numFmtId="0" fontId="5" fillId="0" borderId="0" xfId="0" applyFont="1" applyFill="1" applyBorder="1" applyAlignment="1" applyProtection="1">
      <alignment vertical="top" wrapText="1"/>
    </xf>
    <xf numFmtId="0" fontId="0" fillId="0" borderId="0"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0" xfId="0" applyFont="1" applyFill="1" applyBorder="1" applyAlignment="1" applyProtection="1">
      <alignment horizontal="left" vertical="top" wrapText="1"/>
    </xf>
    <xf numFmtId="2" fontId="3" fillId="0" borderId="0" xfId="0" applyNumberFormat="1" applyFont="1" applyFill="1" applyBorder="1" applyAlignment="1" applyProtection="1">
      <alignment vertical="top" wrapText="1"/>
    </xf>
    <xf numFmtId="0" fontId="6" fillId="2" borderId="1" xfId="2" applyFont="1" applyFill="1" applyBorder="1" applyAlignment="1" applyProtection="1">
      <alignment vertical="center"/>
    </xf>
    <xf numFmtId="164" fontId="6" fillId="2" borderId="1" xfId="2" applyNumberFormat="1" applyFont="1" applyFill="1" applyBorder="1" applyAlignment="1" applyProtection="1">
      <alignment vertical="top"/>
    </xf>
    <xf numFmtId="164" fontId="6" fillId="2" borderId="1" xfId="2" applyNumberFormat="1" applyFont="1" applyFill="1" applyBorder="1" applyAlignment="1" applyProtection="1">
      <alignment horizontal="center" vertical="center"/>
    </xf>
    <xf numFmtId="2" fontId="6" fillId="2" borderId="1" xfId="2" applyNumberFormat="1" applyFont="1" applyFill="1" applyBorder="1" applyAlignment="1" applyProtection="1">
      <alignment horizontal="center" vertical="center"/>
    </xf>
    <xf numFmtId="44" fontId="6" fillId="7" borderId="1" xfId="1" applyFont="1" applyFill="1" applyBorder="1" applyAlignment="1" applyProtection="1">
      <alignment vertical="center" wrapText="1"/>
    </xf>
    <xf numFmtId="164" fontId="6" fillId="2" borderId="1" xfId="2" applyNumberFormat="1" applyFont="1" applyFill="1" applyBorder="1" applyAlignment="1" applyProtection="1">
      <alignment horizontal="center" vertical="center" wrapText="1"/>
    </xf>
    <xf numFmtId="0" fontId="7" fillId="3" borderId="1" xfId="0" applyFont="1" applyFill="1" applyBorder="1" applyAlignment="1">
      <alignment vertical="center" wrapText="1"/>
    </xf>
    <xf numFmtId="0" fontId="7" fillId="3" borderId="1" xfId="0" applyNumberFormat="1" applyFont="1" applyFill="1" applyBorder="1" applyAlignment="1">
      <alignment vertical="top" wrapText="1"/>
    </xf>
    <xf numFmtId="0" fontId="7" fillId="3" borderId="1" xfId="0" applyFont="1" applyFill="1" applyBorder="1" applyAlignment="1">
      <alignment horizontal="center" vertical="center" wrapText="1"/>
    </xf>
    <xf numFmtId="166" fontId="7" fillId="3" borderId="1" xfId="0" applyNumberFormat="1" applyFont="1" applyFill="1" applyBorder="1" applyAlignment="1">
      <alignment horizontal="right" vertical="center" wrapText="1"/>
    </xf>
    <xf numFmtId="167" fontId="7" fillId="3" borderId="1" xfId="0" applyNumberFormat="1" applyFont="1" applyFill="1" applyBorder="1" applyAlignment="1" applyProtection="1">
      <alignment horizontal="right" vertical="center" wrapText="1"/>
    </xf>
    <xf numFmtId="167" fontId="7" fillId="3" borderId="1" xfId="0" applyNumberFormat="1" applyFont="1" applyFill="1" applyBorder="1" applyAlignment="1">
      <alignment horizontal="right" vertical="center" wrapText="1"/>
    </xf>
    <xf numFmtId="0" fontId="8" fillId="0" borderId="0" xfId="0" applyFont="1" applyFill="1" applyBorder="1" applyAlignment="1" applyProtection="1">
      <alignment vertical="top" wrapText="1"/>
    </xf>
    <xf numFmtId="0" fontId="7" fillId="4" borderId="1" xfId="0" applyFont="1" applyFill="1" applyBorder="1" applyAlignment="1">
      <alignment vertical="center" wrapText="1"/>
    </xf>
    <xf numFmtId="0" fontId="7" fillId="4" borderId="1" xfId="0" applyNumberFormat="1" applyFont="1" applyFill="1" applyBorder="1" applyAlignment="1">
      <alignment vertical="top" wrapText="1"/>
    </xf>
    <xf numFmtId="0" fontId="7" fillId="4" borderId="1" xfId="0" applyFont="1" applyFill="1" applyBorder="1" applyAlignment="1">
      <alignment horizontal="center" vertical="center" wrapText="1"/>
    </xf>
    <xf numFmtId="166" fontId="7" fillId="4" borderId="1" xfId="0" applyNumberFormat="1" applyFont="1" applyFill="1" applyBorder="1" applyAlignment="1">
      <alignment horizontal="right" vertical="center" wrapText="1"/>
    </xf>
    <xf numFmtId="167" fontId="7" fillId="4" borderId="1" xfId="0" applyNumberFormat="1" applyFont="1" applyFill="1" applyBorder="1" applyAlignment="1" applyProtection="1">
      <alignment horizontal="right" vertical="center" wrapText="1"/>
    </xf>
    <xf numFmtId="167" fontId="7" fillId="4" borderId="1" xfId="0" applyNumberFormat="1" applyFont="1" applyFill="1" applyBorder="1" applyAlignment="1">
      <alignment horizontal="right" vertical="center" wrapText="1"/>
    </xf>
    <xf numFmtId="0" fontId="7" fillId="5" borderId="1" xfId="0" applyFont="1" applyFill="1" applyBorder="1" applyAlignment="1">
      <alignment vertical="center" wrapText="1"/>
    </xf>
    <xf numFmtId="0" fontId="7" fillId="5" borderId="1" xfId="0" applyNumberFormat="1" applyFont="1" applyFill="1" applyBorder="1" applyAlignment="1">
      <alignment vertical="top" wrapText="1"/>
    </xf>
    <xf numFmtId="0" fontId="7" fillId="5" borderId="1" xfId="0" applyFont="1" applyFill="1" applyBorder="1" applyAlignment="1">
      <alignment horizontal="center" vertical="center" wrapText="1"/>
    </xf>
    <xf numFmtId="166" fontId="7" fillId="5" borderId="1" xfId="0" applyNumberFormat="1" applyFont="1" applyFill="1" applyBorder="1" applyAlignment="1">
      <alignment horizontal="right" vertical="center" wrapText="1"/>
    </xf>
    <xf numFmtId="167" fontId="7" fillId="5" borderId="1" xfId="0" applyNumberFormat="1" applyFont="1" applyFill="1" applyBorder="1" applyAlignment="1" applyProtection="1">
      <alignment horizontal="right" vertical="center" wrapText="1"/>
    </xf>
    <xf numFmtId="167" fontId="7" fillId="5" borderId="1" xfId="0" applyNumberFormat="1" applyFont="1" applyFill="1" applyBorder="1" applyAlignment="1">
      <alignment horizontal="right" vertical="center" wrapText="1"/>
    </xf>
    <xf numFmtId="0" fontId="8" fillId="0" borderId="0" xfId="0" applyFont="1" applyFill="1" applyBorder="1" applyAlignment="1" applyProtection="1">
      <alignment wrapText="1"/>
    </xf>
    <xf numFmtId="0" fontId="9" fillId="0" borderId="1" xfId="0" applyFont="1" applyBorder="1" applyAlignment="1">
      <alignment vertical="center" wrapText="1"/>
    </xf>
    <xf numFmtId="0" fontId="9" fillId="0" borderId="1" xfId="0" applyNumberFormat="1" applyFont="1" applyBorder="1" applyAlignment="1">
      <alignment vertical="top" wrapText="1"/>
    </xf>
    <xf numFmtId="4" fontId="9" fillId="0" borderId="1" xfId="0" applyNumberFormat="1" applyFont="1" applyBorder="1" applyAlignment="1">
      <alignment horizontal="center" vertical="center" wrapText="1"/>
    </xf>
    <xf numFmtId="166" fontId="9" fillId="0" borderId="1" xfId="0" applyNumberFormat="1" applyFont="1" applyBorder="1" applyAlignment="1">
      <alignment horizontal="right" vertical="center" wrapText="1"/>
    </xf>
    <xf numFmtId="167" fontId="9" fillId="0" borderId="1" xfId="1" applyNumberFormat="1" applyFont="1" applyBorder="1" applyAlignment="1" applyProtection="1">
      <alignment horizontal="right" vertical="center" wrapText="1"/>
    </xf>
    <xf numFmtId="167" fontId="9" fillId="0" borderId="1" xfId="1" applyNumberFormat="1" applyFont="1" applyBorder="1" applyAlignment="1">
      <alignment horizontal="right" vertical="center" wrapText="1"/>
    </xf>
    <xf numFmtId="0" fontId="10" fillId="0" borderId="0" xfId="0" applyFont="1" applyFill="1" applyBorder="1" applyAlignment="1" applyProtection="1">
      <alignment wrapText="1"/>
    </xf>
    <xf numFmtId="0" fontId="9" fillId="0" borderId="1" xfId="0" applyFont="1" applyBorder="1" applyAlignment="1">
      <alignment horizontal="center" vertical="center" wrapText="1"/>
    </xf>
    <xf numFmtId="0" fontId="9" fillId="0" borderId="1" xfId="0" applyFont="1" applyFill="1" applyBorder="1" applyAlignment="1">
      <alignment vertical="center" wrapText="1"/>
    </xf>
    <xf numFmtId="166" fontId="9" fillId="0" borderId="1" xfId="0" applyNumberFormat="1" applyFont="1" applyFill="1" applyBorder="1" applyAlignment="1">
      <alignment horizontal="right" vertical="center" wrapText="1"/>
    </xf>
    <xf numFmtId="0" fontId="8" fillId="8" borderId="0" xfId="0" applyFont="1" applyFill="1" applyBorder="1" applyAlignment="1" applyProtection="1">
      <alignment wrapText="1"/>
    </xf>
    <xf numFmtId="0" fontId="8" fillId="5" borderId="0" xfId="0" applyFont="1" applyFill="1" applyBorder="1" applyAlignment="1" applyProtection="1">
      <alignment wrapText="1"/>
    </xf>
    <xf numFmtId="0" fontId="9" fillId="0" borderId="1" xfId="0" applyNumberFormat="1" applyFont="1" applyFill="1" applyBorder="1" applyAlignment="1">
      <alignment vertical="top" wrapText="1"/>
    </xf>
    <xf numFmtId="4" fontId="9" fillId="0" borderId="1" xfId="0" applyNumberFormat="1" applyFont="1" applyFill="1" applyBorder="1" applyAlignment="1">
      <alignment horizontal="center" vertical="center" wrapText="1"/>
    </xf>
    <xf numFmtId="167" fontId="9" fillId="0" borderId="1" xfId="1" applyNumberFormat="1" applyFont="1" applyFill="1" applyBorder="1" applyAlignment="1" applyProtection="1">
      <alignment horizontal="right" vertical="center" wrapText="1"/>
      <protection locked="0"/>
    </xf>
    <xf numFmtId="167" fontId="9" fillId="0" borderId="1" xfId="1" applyNumberFormat="1" applyFont="1" applyFill="1" applyBorder="1" applyAlignment="1" applyProtection="1">
      <alignment horizontal="right" vertical="center" wrapText="1"/>
    </xf>
    <xf numFmtId="0" fontId="9" fillId="0" borderId="1" xfId="0" applyFont="1" applyFill="1" applyBorder="1" applyAlignment="1">
      <alignment horizontal="center" vertical="center" wrapText="1"/>
    </xf>
    <xf numFmtId="166" fontId="9" fillId="0" borderId="1" xfId="0" applyNumberFormat="1" applyFont="1" applyFill="1" applyBorder="1" applyAlignment="1" applyProtection="1">
      <alignment horizontal="right" vertical="center" wrapText="1"/>
    </xf>
    <xf numFmtId="167" fontId="9" fillId="0" borderId="1" xfId="1" applyNumberFormat="1" applyFont="1" applyFill="1" applyBorder="1" applyAlignment="1">
      <alignment horizontal="right" vertical="center" wrapText="1"/>
    </xf>
    <xf numFmtId="0" fontId="10" fillId="3" borderId="0" xfId="0" applyFont="1" applyFill="1" applyBorder="1" applyAlignment="1" applyProtection="1">
      <alignment wrapText="1"/>
    </xf>
    <xf numFmtId="0" fontId="9" fillId="6" borderId="1" xfId="0" applyFont="1" applyFill="1" applyBorder="1" applyAlignment="1">
      <alignment vertical="center" wrapText="1"/>
    </xf>
    <xf numFmtId="0" fontId="9" fillId="6" borderId="1" xfId="0" applyFont="1" applyFill="1" applyBorder="1" applyAlignment="1">
      <alignment horizontal="center" vertical="center" wrapText="1"/>
    </xf>
    <xf numFmtId="166" fontId="9" fillId="6" borderId="1" xfId="0" applyNumberFormat="1" applyFont="1" applyFill="1" applyBorder="1" applyAlignment="1">
      <alignment horizontal="right" vertical="center" wrapText="1"/>
    </xf>
    <xf numFmtId="0" fontId="9" fillId="6" borderId="1" xfId="0" applyFont="1" applyFill="1" applyBorder="1" applyAlignment="1" applyProtection="1">
      <alignment vertical="center" wrapText="1"/>
    </xf>
    <xf numFmtId="0" fontId="9" fillId="0" borderId="1" xfId="0" applyFont="1" applyFill="1" applyBorder="1" applyAlignment="1" applyProtection="1">
      <alignment horizontal="center" vertical="center" wrapText="1"/>
    </xf>
    <xf numFmtId="166" fontId="9" fillId="6" borderId="1" xfId="0" applyNumberFormat="1" applyFont="1" applyFill="1" applyBorder="1" applyAlignment="1" applyProtection="1">
      <alignment horizontal="right" vertical="center" wrapText="1"/>
    </xf>
    <xf numFmtId="0" fontId="9" fillId="6" borderId="1" xfId="0" applyNumberFormat="1" applyFont="1" applyFill="1" applyBorder="1" applyAlignment="1">
      <alignment vertical="top" wrapText="1"/>
    </xf>
    <xf numFmtId="167" fontId="9" fillId="6" borderId="1" xfId="1" applyNumberFormat="1" applyFont="1" applyFill="1" applyBorder="1" applyAlignment="1" applyProtection="1">
      <alignment horizontal="right" vertical="center" wrapText="1"/>
    </xf>
    <xf numFmtId="167" fontId="12" fillId="4" borderId="1" xfId="0" applyNumberFormat="1" applyFont="1" applyFill="1" applyBorder="1" applyAlignment="1" applyProtection="1">
      <alignment horizontal="right" vertical="center" wrapText="1"/>
    </xf>
    <xf numFmtId="0" fontId="9" fillId="0" borderId="1" xfId="0" applyFont="1" applyFill="1" applyBorder="1" applyAlignment="1" applyProtection="1">
      <alignment vertical="center" wrapText="1"/>
    </xf>
    <xf numFmtId="0" fontId="13" fillId="0" borderId="1" xfId="0" applyFont="1" applyFill="1" applyBorder="1" applyAlignment="1" applyProtection="1">
      <alignment vertical="center" wrapText="1"/>
      <protection locked="0"/>
    </xf>
    <xf numFmtId="0" fontId="9" fillId="0" borderId="1" xfId="0" applyNumberFormat="1" applyFont="1" applyFill="1" applyBorder="1" applyAlignment="1">
      <alignment horizontal="left" vertical="top" wrapText="1"/>
    </xf>
    <xf numFmtId="0" fontId="9" fillId="0" borderId="1" xfId="0" applyNumberFormat="1" applyFont="1" applyFill="1" applyBorder="1" applyAlignment="1" applyProtection="1">
      <alignment horizontal="center" vertical="center" wrapText="1"/>
    </xf>
    <xf numFmtId="0" fontId="12" fillId="4" borderId="1" xfId="0" applyFont="1" applyFill="1" applyBorder="1" applyAlignment="1">
      <alignment vertical="center" wrapText="1"/>
    </xf>
    <xf numFmtId="0" fontId="12" fillId="4" borderId="1" xfId="0" applyNumberFormat="1" applyFont="1" applyFill="1" applyBorder="1" applyAlignment="1">
      <alignment vertical="top" wrapText="1"/>
    </xf>
    <xf numFmtId="0" fontId="12" fillId="4" borderId="1" xfId="0" applyFont="1" applyFill="1" applyBorder="1" applyAlignment="1">
      <alignment horizontal="center" vertical="center" wrapText="1"/>
    </xf>
    <xf numFmtId="166" fontId="12" fillId="4" borderId="1" xfId="0" applyNumberFormat="1" applyFont="1" applyFill="1" applyBorder="1" applyAlignment="1">
      <alignment horizontal="right" vertical="center" wrapText="1"/>
    </xf>
    <xf numFmtId="0" fontId="13" fillId="0" borderId="1" xfId="0" applyNumberFormat="1" applyFont="1" applyFill="1" applyBorder="1" applyAlignment="1">
      <alignment vertical="top" wrapText="1"/>
    </xf>
    <xf numFmtId="4" fontId="13" fillId="0" borderId="1" xfId="0" applyNumberFormat="1" applyFont="1" applyFill="1" applyBorder="1" applyAlignment="1">
      <alignment horizontal="center" vertical="center" wrapText="1"/>
    </xf>
    <xf numFmtId="166" fontId="13" fillId="0" borderId="1" xfId="0" applyNumberFormat="1" applyFont="1" applyFill="1" applyBorder="1" applyAlignment="1">
      <alignment horizontal="right" vertical="center" wrapText="1"/>
    </xf>
    <xf numFmtId="167" fontId="13" fillId="0" borderId="1" xfId="9" applyNumberFormat="1" applyFont="1" applyFill="1" applyBorder="1" applyAlignment="1">
      <alignment horizontal="right" vertical="center" wrapText="1"/>
    </xf>
    <xf numFmtId="167" fontId="9" fillId="4" borderId="1" xfId="1" applyNumberFormat="1" applyFont="1" applyFill="1" applyBorder="1" applyAlignment="1" applyProtection="1">
      <alignment horizontal="right" vertical="center" wrapText="1"/>
      <protection locked="0"/>
    </xf>
    <xf numFmtId="0" fontId="9" fillId="0" borderId="1" xfId="0" applyNumberFormat="1" applyFont="1" applyBorder="1" applyAlignment="1">
      <alignment horizontal="center" vertical="top" wrapText="1"/>
    </xf>
    <xf numFmtId="167" fontId="9" fillId="0" borderId="1" xfId="0" applyNumberFormat="1" applyFont="1" applyFill="1" applyBorder="1" applyAlignment="1" applyProtection="1">
      <alignment horizontal="right" vertical="center" wrapText="1"/>
    </xf>
    <xf numFmtId="0" fontId="9" fillId="4" borderId="1" xfId="0" applyFont="1" applyFill="1" applyBorder="1" applyAlignment="1">
      <alignment vertical="center" wrapText="1"/>
    </xf>
    <xf numFmtId="4" fontId="9" fillId="4" borderId="1" xfId="0" applyNumberFormat="1" applyFont="1" applyFill="1" applyBorder="1" applyAlignment="1">
      <alignment horizontal="center" vertical="center" wrapText="1"/>
    </xf>
    <xf numFmtId="166" fontId="9" fillId="4" borderId="1" xfId="0" applyNumberFormat="1" applyFont="1" applyFill="1" applyBorder="1" applyAlignment="1">
      <alignment horizontal="right" vertical="center" wrapText="1"/>
    </xf>
    <xf numFmtId="0" fontId="9" fillId="0" borderId="1" xfId="0" applyNumberFormat="1" applyFont="1" applyFill="1" applyBorder="1" applyAlignment="1">
      <alignment wrapText="1"/>
    </xf>
    <xf numFmtId="0" fontId="14" fillId="0" borderId="0" xfId="0" applyFont="1" applyFill="1" applyBorder="1" applyAlignment="1" applyProtection="1">
      <alignment vertical="top"/>
    </xf>
    <xf numFmtId="0" fontId="10" fillId="0" borderId="0" xfId="0" applyFont="1" applyFill="1" applyBorder="1" applyAlignment="1" applyProtection="1">
      <alignment vertical="top"/>
    </xf>
    <xf numFmtId="0" fontId="15" fillId="0" borderId="0" xfId="0" applyFont="1" applyFill="1" applyBorder="1" applyAlignment="1" applyProtection="1">
      <alignment vertical="top"/>
    </xf>
  </cellXfs>
  <cellStyles count="10">
    <cellStyle name="Millares 2" xfId="8"/>
    <cellStyle name="Moneda" xfId="1" builtinId="4"/>
    <cellStyle name="Moneda 2" xfId="3"/>
    <cellStyle name="Moneda 3" xfId="4"/>
    <cellStyle name="Moneda 4" xfId="5"/>
    <cellStyle name="Normal" xfId="0" builtinId="0"/>
    <cellStyle name="Normal 10" xfId="2"/>
    <cellStyle name="Normal 2" xfId="6"/>
    <cellStyle name="Normal 3" xfId="7"/>
    <cellStyle name="Porcentaje" xfId="9" builtinId="5"/>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4"/>
  <sheetViews>
    <sheetView tabSelected="1" topLeftCell="A445" zoomScale="90" zoomScaleNormal="90" zoomScaleSheetLayoutView="85" workbookViewId="0">
      <selection activeCell="F112" sqref="F112"/>
    </sheetView>
  </sheetViews>
  <sheetFormatPr baseColWidth="10" defaultColWidth="11.42578125" defaultRowHeight="15" x14ac:dyDescent="0.25"/>
  <cols>
    <col min="1" max="1" width="13.85546875" style="4" customWidth="1"/>
    <col min="2" max="2" width="68.5703125" style="5" customWidth="1"/>
    <col min="3" max="3" width="10.5703125" style="4" customWidth="1"/>
    <col min="4" max="4" width="12.5703125" style="6" customWidth="1"/>
    <col min="5" max="5" width="18.7109375" style="1" customWidth="1"/>
    <col min="6" max="6" width="27.140625" style="4" customWidth="1"/>
    <col min="7" max="7" width="18.7109375" style="1" customWidth="1"/>
    <col min="8" max="16384" width="11.42578125" style="1"/>
  </cols>
  <sheetData>
    <row r="1" spans="1:7" x14ac:dyDescent="0.25">
      <c r="A1" s="7" t="s">
        <v>140</v>
      </c>
      <c r="B1" s="8" t="s">
        <v>0</v>
      </c>
      <c r="C1" s="9" t="s">
        <v>1</v>
      </c>
      <c r="D1" s="10" t="s">
        <v>131</v>
      </c>
      <c r="E1" s="11" t="s">
        <v>142</v>
      </c>
      <c r="F1" s="12" t="s">
        <v>132</v>
      </c>
      <c r="G1" s="83" t="s">
        <v>141</v>
      </c>
    </row>
    <row r="2" spans="1:7" s="2" customFormat="1" x14ac:dyDescent="0.25">
      <c r="A2" s="13" t="s">
        <v>2</v>
      </c>
      <c r="B2" s="14" t="s">
        <v>3</v>
      </c>
      <c r="C2" s="15"/>
      <c r="D2" s="16"/>
      <c r="E2" s="17"/>
      <c r="F2" s="18"/>
      <c r="G2" s="19">
        <v>1</v>
      </c>
    </row>
    <row r="3" spans="1:7" s="2" customFormat="1" x14ac:dyDescent="0.25">
      <c r="A3" s="20" t="s">
        <v>4</v>
      </c>
      <c r="B3" s="21" t="s">
        <v>5</v>
      </c>
      <c r="C3" s="22"/>
      <c r="D3" s="23"/>
      <c r="E3" s="24"/>
      <c r="F3" s="25"/>
      <c r="G3" s="19">
        <v>2</v>
      </c>
    </row>
    <row r="4" spans="1:7" s="2" customFormat="1" x14ac:dyDescent="0.2">
      <c r="A4" s="26" t="s">
        <v>6</v>
      </c>
      <c r="B4" s="27" t="s">
        <v>7</v>
      </c>
      <c r="C4" s="28"/>
      <c r="D4" s="29"/>
      <c r="E4" s="30"/>
      <c r="F4" s="31"/>
      <c r="G4" s="32">
        <v>3</v>
      </c>
    </row>
    <row r="5" spans="1:7" s="3" customFormat="1" ht="12.95" customHeight="1" x14ac:dyDescent="0.2">
      <c r="A5" s="33" t="s">
        <v>9</v>
      </c>
      <c r="B5" s="34" t="s">
        <v>153</v>
      </c>
      <c r="C5" s="35" t="s">
        <v>8</v>
      </c>
      <c r="D5" s="36">
        <v>2</v>
      </c>
      <c r="E5" s="37">
        <v>181.42740000000001</v>
      </c>
      <c r="F5" s="38">
        <f>D5*E5</f>
        <v>362.85480000000001</v>
      </c>
      <c r="G5" s="39"/>
    </row>
    <row r="6" spans="1:7" s="3" customFormat="1" ht="12.95" customHeight="1" x14ac:dyDescent="0.2">
      <c r="A6" s="33" t="s">
        <v>11</v>
      </c>
      <c r="B6" s="34" t="s">
        <v>154</v>
      </c>
      <c r="C6" s="35" t="s">
        <v>8</v>
      </c>
      <c r="D6" s="36">
        <v>2</v>
      </c>
      <c r="E6" s="37">
        <v>166.72739999999999</v>
      </c>
      <c r="F6" s="38">
        <f t="shared" ref="F6:F68" si="0">D6*E6</f>
        <v>333.45479999999998</v>
      </c>
      <c r="G6" s="39"/>
    </row>
    <row r="7" spans="1:7" s="3" customFormat="1" ht="12.95" customHeight="1" x14ac:dyDescent="0.2">
      <c r="A7" s="33" t="s">
        <v>13</v>
      </c>
      <c r="B7" s="34" t="s">
        <v>155</v>
      </c>
      <c r="C7" s="35" t="s">
        <v>8</v>
      </c>
      <c r="D7" s="36">
        <v>2</v>
      </c>
      <c r="E7" s="37">
        <v>47.324199999999998</v>
      </c>
      <c r="F7" s="38">
        <f t="shared" si="0"/>
        <v>94.648399999999995</v>
      </c>
      <c r="G7" s="39"/>
    </row>
    <row r="8" spans="1:7" s="3" customFormat="1" ht="12.95" customHeight="1" x14ac:dyDescent="0.2">
      <c r="A8" s="33" t="s">
        <v>14</v>
      </c>
      <c r="B8" s="34" t="s">
        <v>156</v>
      </c>
      <c r="C8" s="35" t="s">
        <v>8</v>
      </c>
      <c r="D8" s="36">
        <v>1</v>
      </c>
      <c r="E8" s="37">
        <v>197.5729</v>
      </c>
      <c r="F8" s="38">
        <f t="shared" si="0"/>
        <v>197.5729</v>
      </c>
      <c r="G8" s="39"/>
    </row>
    <row r="9" spans="1:7" s="2" customFormat="1" ht="12.95" customHeight="1" x14ac:dyDescent="0.2">
      <c r="A9" s="26" t="s">
        <v>15</v>
      </c>
      <c r="B9" s="27" t="s">
        <v>16</v>
      </c>
      <c r="C9" s="28"/>
      <c r="D9" s="29"/>
      <c r="E9" s="30"/>
      <c r="F9" s="31"/>
      <c r="G9" s="32">
        <v>3</v>
      </c>
    </row>
    <row r="10" spans="1:7" s="3" customFormat="1" ht="12.95" customHeight="1" x14ac:dyDescent="0.2">
      <c r="A10" s="33" t="s">
        <v>17</v>
      </c>
      <c r="B10" s="34" t="s">
        <v>157</v>
      </c>
      <c r="C10" s="40" t="s">
        <v>18</v>
      </c>
      <c r="D10" s="36">
        <v>4</v>
      </c>
      <c r="E10" s="37">
        <v>195.4512</v>
      </c>
      <c r="F10" s="38">
        <f t="shared" si="0"/>
        <v>781.8048</v>
      </c>
      <c r="G10" s="39"/>
    </row>
    <row r="11" spans="1:7" s="3" customFormat="1" ht="12.95" customHeight="1" x14ac:dyDescent="0.2">
      <c r="A11" s="33" t="s">
        <v>19</v>
      </c>
      <c r="B11" s="34" t="s">
        <v>158</v>
      </c>
      <c r="C11" s="35" t="s">
        <v>8</v>
      </c>
      <c r="D11" s="36">
        <v>1</v>
      </c>
      <c r="E11" s="37">
        <v>206.2508</v>
      </c>
      <c r="F11" s="38">
        <f t="shared" si="0"/>
        <v>206.2508</v>
      </c>
      <c r="G11" s="39"/>
    </row>
    <row r="12" spans="1:7" s="2" customFormat="1" ht="12.95" customHeight="1" x14ac:dyDescent="0.2">
      <c r="A12" s="26" t="s">
        <v>20</v>
      </c>
      <c r="B12" s="27" t="s">
        <v>21</v>
      </c>
      <c r="C12" s="28"/>
      <c r="D12" s="29"/>
      <c r="E12" s="30"/>
      <c r="F12" s="31"/>
      <c r="G12" s="32">
        <v>3</v>
      </c>
    </row>
    <row r="13" spans="1:7" s="3" customFormat="1" ht="12.95" customHeight="1" x14ac:dyDescent="0.2">
      <c r="A13" s="33" t="s">
        <v>24</v>
      </c>
      <c r="B13" s="34" t="s">
        <v>159</v>
      </c>
      <c r="C13" s="35" t="s">
        <v>22</v>
      </c>
      <c r="D13" s="36">
        <v>194.22</v>
      </c>
      <c r="E13" s="37">
        <v>50.866900000000001</v>
      </c>
      <c r="F13" s="38">
        <f t="shared" si="0"/>
        <v>9879.3693180000009</v>
      </c>
      <c r="G13" s="39"/>
    </row>
    <row r="14" spans="1:7" s="3" customFormat="1" ht="12.95" customHeight="1" x14ac:dyDescent="0.2">
      <c r="A14" s="33" t="s">
        <v>25</v>
      </c>
      <c r="B14" s="34" t="s">
        <v>160</v>
      </c>
      <c r="C14" s="35" t="s">
        <v>8</v>
      </c>
      <c r="D14" s="36">
        <v>3</v>
      </c>
      <c r="E14" s="37">
        <v>680.01220000000001</v>
      </c>
      <c r="F14" s="38">
        <f t="shared" si="0"/>
        <v>2040.0365999999999</v>
      </c>
      <c r="G14" s="39"/>
    </row>
    <row r="15" spans="1:7" s="2" customFormat="1" ht="12.95" customHeight="1" x14ac:dyDescent="0.2">
      <c r="A15" s="26" t="s">
        <v>26</v>
      </c>
      <c r="B15" s="27" t="s">
        <v>27</v>
      </c>
      <c r="C15" s="28"/>
      <c r="D15" s="29"/>
      <c r="E15" s="30"/>
      <c r="F15" s="31"/>
      <c r="G15" s="32">
        <v>3</v>
      </c>
    </row>
    <row r="16" spans="1:7" s="3" customFormat="1" ht="12.95" customHeight="1" x14ac:dyDescent="0.2">
      <c r="A16" s="41" t="s">
        <v>28</v>
      </c>
      <c r="B16" s="34" t="s">
        <v>161</v>
      </c>
      <c r="C16" s="35" t="s">
        <v>22</v>
      </c>
      <c r="D16" s="36">
        <v>7.2</v>
      </c>
      <c r="E16" s="37">
        <v>127.78219999999999</v>
      </c>
      <c r="F16" s="38">
        <f t="shared" si="0"/>
        <v>920.03183999999999</v>
      </c>
      <c r="G16" s="39"/>
    </row>
    <row r="17" spans="1:7" s="3" customFormat="1" ht="12.95" customHeight="1" x14ac:dyDescent="0.2">
      <c r="A17" s="33" t="s">
        <v>30</v>
      </c>
      <c r="B17" s="34" t="s">
        <v>162</v>
      </c>
      <c r="C17" s="35" t="s">
        <v>8</v>
      </c>
      <c r="D17" s="36">
        <v>1</v>
      </c>
      <c r="E17" s="37">
        <v>492.79300000000001</v>
      </c>
      <c r="F17" s="38">
        <f t="shared" si="0"/>
        <v>492.79300000000001</v>
      </c>
      <c r="G17" s="39"/>
    </row>
    <row r="18" spans="1:7" s="3" customFormat="1" ht="12.95" customHeight="1" x14ac:dyDescent="0.2">
      <c r="A18" s="33" t="s">
        <v>32</v>
      </c>
      <c r="B18" s="34" t="s">
        <v>133</v>
      </c>
      <c r="C18" s="35" t="s">
        <v>33</v>
      </c>
      <c r="D18" s="36">
        <v>2</v>
      </c>
      <c r="E18" s="37">
        <v>120.52040000000001</v>
      </c>
      <c r="F18" s="38">
        <f t="shared" si="0"/>
        <v>241.04080000000002</v>
      </c>
      <c r="G18" s="39"/>
    </row>
    <row r="19" spans="1:7" s="3" customFormat="1" ht="12.95" customHeight="1" x14ac:dyDescent="0.2">
      <c r="A19" s="33" t="s">
        <v>34</v>
      </c>
      <c r="B19" s="34" t="s">
        <v>163</v>
      </c>
      <c r="C19" s="35" t="s">
        <v>8</v>
      </c>
      <c r="D19" s="36">
        <v>4</v>
      </c>
      <c r="E19" s="37">
        <v>383.07220000000001</v>
      </c>
      <c r="F19" s="38">
        <f t="shared" si="0"/>
        <v>1532.2888</v>
      </c>
      <c r="G19" s="39"/>
    </row>
    <row r="20" spans="1:7" s="3" customFormat="1" ht="12.95" customHeight="1" x14ac:dyDescent="0.2">
      <c r="A20" s="33" t="s">
        <v>35</v>
      </c>
      <c r="B20" s="34" t="s">
        <v>164</v>
      </c>
      <c r="C20" s="35" t="s">
        <v>8</v>
      </c>
      <c r="D20" s="36">
        <v>2</v>
      </c>
      <c r="E20" s="37">
        <v>115.3068</v>
      </c>
      <c r="F20" s="38">
        <f t="shared" si="0"/>
        <v>230.61359999999999</v>
      </c>
      <c r="G20" s="39"/>
    </row>
    <row r="21" spans="1:7" s="3" customFormat="1" ht="12.95" customHeight="1" x14ac:dyDescent="0.2">
      <c r="A21" s="33" t="s">
        <v>36</v>
      </c>
      <c r="B21" s="34" t="s">
        <v>165</v>
      </c>
      <c r="C21" s="35" t="s">
        <v>8</v>
      </c>
      <c r="D21" s="36">
        <v>2</v>
      </c>
      <c r="E21" s="37">
        <v>250.91920000000002</v>
      </c>
      <c r="F21" s="38">
        <f t="shared" si="0"/>
        <v>501.83840000000004</v>
      </c>
      <c r="G21" s="39"/>
    </row>
    <row r="22" spans="1:7" s="2" customFormat="1" ht="12.95" customHeight="1" x14ac:dyDescent="0.2">
      <c r="A22" s="26" t="s">
        <v>37</v>
      </c>
      <c r="B22" s="27" t="s">
        <v>38</v>
      </c>
      <c r="C22" s="28"/>
      <c r="D22" s="29"/>
      <c r="E22" s="30"/>
      <c r="F22" s="31"/>
      <c r="G22" s="32">
        <v>3</v>
      </c>
    </row>
    <row r="23" spans="1:7" s="3" customFormat="1" ht="12.95" customHeight="1" x14ac:dyDescent="0.2">
      <c r="A23" s="33" t="s">
        <v>39</v>
      </c>
      <c r="B23" s="34" t="s">
        <v>166</v>
      </c>
      <c r="C23" s="35" t="s">
        <v>22</v>
      </c>
      <c r="D23" s="42">
        <v>49.59</v>
      </c>
      <c r="E23" s="37">
        <v>84.902299999999997</v>
      </c>
      <c r="F23" s="38">
        <f t="shared" si="0"/>
        <v>4210.3050570000005</v>
      </c>
      <c r="G23" s="39"/>
    </row>
    <row r="24" spans="1:7" s="3" customFormat="1" ht="12.95" customHeight="1" x14ac:dyDescent="0.2">
      <c r="A24" s="33" t="s">
        <v>40</v>
      </c>
      <c r="B24" s="34" t="s">
        <v>120</v>
      </c>
      <c r="C24" s="35" t="s">
        <v>8</v>
      </c>
      <c r="D24" s="36">
        <v>4</v>
      </c>
      <c r="E24" s="37">
        <v>129.25219999999999</v>
      </c>
      <c r="F24" s="38">
        <f t="shared" si="0"/>
        <v>517.00879999999995</v>
      </c>
      <c r="G24" s="39"/>
    </row>
    <row r="25" spans="1:7" s="2" customFormat="1" ht="12.95" customHeight="1" x14ac:dyDescent="0.2">
      <c r="A25" s="26" t="s">
        <v>41</v>
      </c>
      <c r="B25" s="27" t="s">
        <v>42</v>
      </c>
      <c r="C25" s="28"/>
      <c r="D25" s="29"/>
      <c r="E25" s="30"/>
      <c r="F25" s="31"/>
      <c r="G25" s="32">
        <v>3</v>
      </c>
    </row>
    <row r="26" spans="1:7" s="3" customFormat="1" ht="12.95" customHeight="1" x14ac:dyDescent="0.2">
      <c r="A26" s="33" t="s">
        <v>43</v>
      </c>
      <c r="B26" s="34" t="s">
        <v>167</v>
      </c>
      <c r="C26" s="35" t="s">
        <v>8</v>
      </c>
      <c r="D26" s="36">
        <v>8</v>
      </c>
      <c r="E26" s="37">
        <v>112.8372</v>
      </c>
      <c r="F26" s="38">
        <f t="shared" si="0"/>
        <v>902.69759999999997</v>
      </c>
      <c r="G26" s="39"/>
    </row>
    <row r="27" spans="1:7" s="3" customFormat="1" ht="12.95" customHeight="1" x14ac:dyDescent="0.2">
      <c r="A27" s="33" t="s">
        <v>45</v>
      </c>
      <c r="B27" s="34" t="s">
        <v>134</v>
      </c>
      <c r="C27" s="35" t="s">
        <v>8</v>
      </c>
      <c r="D27" s="36">
        <v>1</v>
      </c>
      <c r="E27" s="37">
        <v>627.46460000000002</v>
      </c>
      <c r="F27" s="38">
        <f t="shared" si="0"/>
        <v>627.46460000000002</v>
      </c>
      <c r="G27" s="39"/>
    </row>
    <row r="28" spans="1:7" s="3" customFormat="1" ht="12.95" customHeight="1" x14ac:dyDescent="0.2">
      <c r="A28" s="33" t="s">
        <v>29</v>
      </c>
      <c r="B28" s="34" t="s">
        <v>168</v>
      </c>
      <c r="C28" s="35" t="s">
        <v>8</v>
      </c>
      <c r="D28" s="36">
        <v>1</v>
      </c>
      <c r="E28" s="37">
        <v>63.832299999999989</v>
      </c>
      <c r="F28" s="38">
        <f t="shared" si="0"/>
        <v>63.832299999999989</v>
      </c>
      <c r="G28" s="39"/>
    </row>
    <row r="29" spans="1:7" s="3" customFormat="1" ht="12.95" customHeight="1" x14ac:dyDescent="0.2">
      <c r="A29" s="33" t="s">
        <v>47</v>
      </c>
      <c r="B29" s="34" t="s">
        <v>169</v>
      </c>
      <c r="C29" s="35" t="s">
        <v>8</v>
      </c>
      <c r="D29" s="36">
        <v>6</v>
      </c>
      <c r="E29" s="37">
        <v>171.4118</v>
      </c>
      <c r="F29" s="38">
        <f t="shared" si="0"/>
        <v>1028.4708000000001</v>
      </c>
      <c r="G29" s="39"/>
    </row>
    <row r="30" spans="1:7" s="2" customFormat="1" ht="12.95" customHeight="1" x14ac:dyDescent="0.2">
      <c r="A30" s="26" t="s">
        <v>48</v>
      </c>
      <c r="B30" s="27" t="s">
        <v>119</v>
      </c>
      <c r="C30" s="28"/>
      <c r="D30" s="29"/>
      <c r="E30" s="30"/>
      <c r="F30" s="31"/>
      <c r="G30" s="43">
        <v>3</v>
      </c>
    </row>
    <row r="31" spans="1:7" s="3" customFormat="1" ht="12.95" customHeight="1" x14ac:dyDescent="0.2">
      <c r="A31" s="33" t="s">
        <v>49</v>
      </c>
      <c r="B31" s="34" t="s">
        <v>170</v>
      </c>
      <c r="C31" s="35" t="s">
        <v>8</v>
      </c>
      <c r="D31" s="36">
        <v>5</v>
      </c>
      <c r="E31" s="37">
        <v>95.746000000000009</v>
      </c>
      <c r="F31" s="38">
        <f t="shared" si="0"/>
        <v>478.73</v>
      </c>
      <c r="G31" s="39"/>
    </row>
    <row r="32" spans="1:7" s="2" customFormat="1" ht="12.95" customHeight="1" x14ac:dyDescent="0.2">
      <c r="A32" s="33" t="s">
        <v>171</v>
      </c>
      <c r="B32" s="34" t="s">
        <v>172</v>
      </c>
      <c r="C32" s="35" t="s">
        <v>8</v>
      </c>
      <c r="D32" s="36">
        <v>1</v>
      </c>
      <c r="E32" s="37">
        <v>248.76364894192</v>
      </c>
      <c r="F32" s="38">
        <f t="shared" si="0"/>
        <v>248.76364894192</v>
      </c>
      <c r="G32" s="39"/>
    </row>
    <row r="33" spans="1:7" s="3" customFormat="1" ht="12.95" customHeight="1" x14ac:dyDescent="0.2">
      <c r="A33" s="26" t="s">
        <v>52</v>
      </c>
      <c r="B33" s="27" t="s">
        <v>53</v>
      </c>
      <c r="C33" s="28"/>
      <c r="D33" s="29"/>
      <c r="E33" s="30"/>
      <c r="F33" s="31"/>
      <c r="G33" s="44">
        <v>3</v>
      </c>
    </row>
    <row r="34" spans="1:7" s="3" customFormat="1" ht="12.95" customHeight="1" x14ac:dyDescent="0.2">
      <c r="A34" s="41" t="s">
        <v>173</v>
      </c>
      <c r="B34" s="45" t="s">
        <v>174</v>
      </c>
      <c r="C34" s="46" t="s">
        <v>8</v>
      </c>
      <c r="D34" s="42">
        <v>3</v>
      </c>
      <c r="E34" s="47">
        <v>2023.3916999999999</v>
      </c>
      <c r="F34" s="38">
        <f t="shared" si="0"/>
        <v>6070.1750999999995</v>
      </c>
      <c r="G34" s="39"/>
    </row>
    <row r="35" spans="1:7" s="2" customFormat="1" ht="12.95" customHeight="1" x14ac:dyDescent="0.2">
      <c r="A35" s="41" t="s">
        <v>129</v>
      </c>
      <c r="B35" s="45" t="s">
        <v>130</v>
      </c>
      <c r="C35" s="46" t="s">
        <v>8</v>
      </c>
      <c r="D35" s="42">
        <v>1</v>
      </c>
      <c r="E35" s="47">
        <v>14149.941696000004</v>
      </c>
      <c r="F35" s="38">
        <f t="shared" si="0"/>
        <v>14149.941696000004</v>
      </c>
      <c r="G35" s="39"/>
    </row>
    <row r="36" spans="1:7" s="3" customFormat="1" ht="12.95" customHeight="1" x14ac:dyDescent="0.2">
      <c r="A36" s="41" t="s">
        <v>175</v>
      </c>
      <c r="B36" s="45" t="s">
        <v>176</v>
      </c>
      <c r="C36" s="46" t="s">
        <v>8</v>
      </c>
      <c r="D36" s="42">
        <v>1</v>
      </c>
      <c r="E36" s="47">
        <v>11809.022841000002</v>
      </c>
      <c r="F36" s="38">
        <f t="shared" si="0"/>
        <v>11809.022841000002</v>
      </c>
      <c r="G36" s="39"/>
    </row>
    <row r="37" spans="1:7" s="3" customFormat="1" ht="12.95" customHeight="1" x14ac:dyDescent="0.2">
      <c r="A37" s="41" t="s">
        <v>54</v>
      </c>
      <c r="B37" s="34" t="s">
        <v>135</v>
      </c>
      <c r="C37" s="35" t="s">
        <v>22</v>
      </c>
      <c r="D37" s="36">
        <v>194.22</v>
      </c>
      <c r="E37" s="37">
        <v>33.163200000000003</v>
      </c>
      <c r="F37" s="38">
        <f t="shared" si="0"/>
        <v>6440.9567040000002</v>
      </c>
      <c r="G37" s="39"/>
    </row>
    <row r="38" spans="1:7" s="2" customFormat="1" ht="12.95" customHeight="1" x14ac:dyDescent="0.2">
      <c r="A38" s="26" t="s">
        <v>55</v>
      </c>
      <c r="B38" s="27" t="s">
        <v>56</v>
      </c>
      <c r="C38" s="28"/>
      <c r="D38" s="29"/>
      <c r="E38" s="30"/>
      <c r="F38" s="31"/>
      <c r="G38" s="32">
        <v>3</v>
      </c>
    </row>
    <row r="39" spans="1:7" s="3" customFormat="1" ht="12.95" customHeight="1" x14ac:dyDescent="0.2">
      <c r="A39" s="33" t="s">
        <v>57</v>
      </c>
      <c r="B39" s="34" t="s">
        <v>177</v>
      </c>
      <c r="C39" s="35" t="s">
        <v>22</v>
      </c>
      <c r="D39" s="36">
        <v>42.11</v>
      </c>
      <c r="E39" s="37">
        <v>9.4324999999999992</v>
      </c>
      <c r="F39" s="38">
        <f t="shared" si="0"/>
        <v>397.20257499999997</v>
      </c>
      <c r="G39" s="39"/>
    </row>
    <row r="40" spans="1:7" s="2" customFormat="1" ht="12.95" customHeight="1" x14ac:dyDescent="0.2">
      <c r="A40" s="26" t="s">
        <v>58</v>
      </c>
      <c r="B40" s="27" t="s">
        <v>59</v>
      </c>
      <c r="C40" s="28"/>
      <c r="D40" s="29"/>
      <c r="E40" s="30"/>
      <c r="F40" s="31"/>
      <c r="G40" s="32">
        <v>3</v>
      </c>
    </row>
    <row r="41" spans="1:7" s="3" customFormat="1" ht="12.95" customHeight="1" x14ac:dyDescent="0.2">
      <c r="A41" s="33" t="s">
        <v>60</v>
      </c>
      <c r="B41" s="34" t="s">
        <v>178</v>
      </c>
      <c r="C41" s="35" t="s">
        <v>22</v>
      </c>
      <c r="D41" s="36">
        <v>9.52</v>
      </c>
      <c r="E41" s="37">
        <v>27.508600000000001</v>
      </c>
      <c r="F41" s="38">
        <f t="shared" si="0"/>
        <v>261.88187199999999</v>
      </c>
      <c r="G41" s="39"/>
    </row>
    <row r="42" spans="1:7" s="3" customFormat="1" ht="12.95" customHeight="1" x14ac:dyDescent="0.2">
      <c r="A42" s="26" t="s">
        <v>61</v>
      </c>
      <c r="B42" s="27" t="s">
        <v>62</v>
      </c>
      <c r="C42" s="28"/>
      <c r="D42" s="29"/>
      <c r="E42" s="30"/>
      <c r="F42" s="31"/>
      <c r="G42" s="44">
        <v>3</v>
      </c>
    </row>
    <row r="43" spans="1:7" s="2" customFormat="1" ht="12.95" customHeight="1" x14ac:dyDescent="0.2">
      <c r="A43" s="33" t="s">
        <v>63</v>
      </c>
      <c r="B43" s="34" t="s">
        <v>179</v>
      </c>
      <c r="C43" s="40" t="s">
        <v>8</v>
      </c>
      <c r="D43" s="36">
        <v>1</v>
      </c>
      <c r="E43" s="37">
        <v>588.65659999999991</v>
      </c>
      <c r="F43" s="38">
        <f t="shared" si="0"/>
        <v>588.65659999999991</v>
      </c>
      <c r="G43" s="39"/>
    </row>
    <row r="44" spans="1:7" s="3" customFormat="1" ht="12.95" customHeight="1" x14ac:dyDescent="0.2">
      <c r="A44" s="33" t="s">
        <v>180</v>
      </c>
      <c r="B44" s="34" t="s">
        <v>181</v>
      </c>
      <c r="C44" s="35" t="s">
        <v>8</v>
      </c>
      <c r="D44" s="36">
        <v>2</v>
      </c>
      <c r="E44" s="37">
        <v>238.27719999999999</v>
      </c>
      <c r="F44" s="38">
        <f t="shared" si="0"/>
        <v>476.55439999999999</v>
      </c>
      <c r="G44" s="39"/>
    </row>
    <row r="45" spans="1:7" s="3" customFormat="1" ht="12.95" customHeight="1" x14ac:dyDescent="0.2">
      <c r="A45" s="26" t="s">
        <v>64</v>
      </c>
      <c r="B45" s="27" t="s">
        <v>65</v>
      </c>
      <c r="C45" s="28"/>
      <c r="D45" s="29"/>
      <c r="E45" s="30"/>
      <c r="F45" s="31"/>
      <c r="G45" s="32">
        <v>3</v>
      </c>
    </row>
    <row r="46" spans="1:7" s="3" customFormat="1" ht="12.95" customHeight="1" x14ac:dyDescent="0.2">
      <c r="A46" s="33" t="s">
        <v>66</v>
      </c>
      <c r="B46" s="34" t="s">
        <v>182</v>
      </c>
      <c r="C46" s="35" t="s">
        <v>8</v>
      </c>
      <c r="D46" s="36">
        <v>1</v>
      </c>
      <c r="E46" s="37">
        <v>571.96719999999993</v>
      </c>
      <c r="F46" s="38">
        <f t="shared" si="0"/>
        <v>571.96719999999993</v>
      </c>
      <c r="G46" s="39"/>
    </row>
    <row r="47" spans="1:7" s="3" customFormat="1" ht="12.95" customHeight="1" x14ac:dyDescent="0.2">
      <c r="A47" s="33" t="s">
        <v>183</v>
      </c>
      <c r="B47" s="34" t="s">
        <v>184</v>
      </c>
      <c r="C47" s="35" t="s">
        <v>8</v>
      </c>
      <c r="D47" s="36">
        <v>1</v>
      </c>
      <c r="E47" s="37">
        <v>399.02660000000003</v>
      </c>
      <c r="F47" s="38">
        <f t="shared" si="0"/>
        <v>399.02660000000003</v>
      </c>
      <c r="G47" s="39"/>
    </row>
    <row r="48" spans="1:7" s="3" customFormat="1" ht="12.95" customHeight="1" x14ac:dyDescent="0.2">
      <c r="A48" s="33" t="s">
        <v>68</v>
      </c>
      <c r="B48" s="34" t="s">
        <v>185</v>
      </c>
      <c r="C48" s="35" t="s">
        <v>8</v>
      </c>
      <c r="D48" s="36">
        <v>2</v>
      </c>
      <c r="E48" s="37">
        <v>464.2946</v>
      </c>
      <c r="F48" s="38">
        <f t="shared" si="0"/>
        <v>928.58920000000001</v>
      </c>
      <c r="G48" s="39"/>
    </row>
    <row r="49" spans="1:7" s="2" customFormat="1" ht="12.95" customHeight="1" x14ac:dyDescent="0.2">
      <c r="A49" s="33" t="s">
        <v>69</v>
      </c>
      <c r="B49" s="34" t="s">
        <v>186</v>
      </c>
      <c r="C49" s="35" t="s">
        <v>8</v>
      </c>
      <c r="D49" s="36">
        <v>3</v>
      </c>
      <c r="E49" s="37">
        <v>573.88800000000003</v>
      </c>
      <c r="F49" s="38">
        <f t="shared" si="0"/>
        <v>1721.6640000000002</v>
      </c>
      <c r="G49" s="39"/>
    </row>
    <row r="50" spans="1:7" s="3" customFormat="1" ht="12.95" customHeight="1" x14ac:dyDescent="0.2">
      <c r="A50" s="41" t="s">
        <v>70</v>
      </c>
      <c r="B50" s="34" t="s">
        <v>127</v>
      </c>
      <c r="C50" s="35" t="s">
        <v>8</v>
      </c>
      <c r="D50" s="36">
        <v>1</v>
      </c>
      <c r="E50" s="37">
        <v>514.89689999999996</v>
      </c>
      <c r="F50" s="38">
        <f t="shared" si="0"/>
        <v>514.89689999999996</v>
      </c>
      <c r="G50" s="39"/>
    </row>
    <row r="51" spans="1:7" s="3" customFormat="1" ht="12.95" customHeight="1" x14ac:dyDescent="0.2">
      <c r="A51" s="41" t="s">
        <v>23</v>
      </c>
      <c r="B51" s="34" t="s">
        <v>187</v>
      </c>
      <c r="C51" s="35" t="s">
        <v>8</v>
      </c>
      <c r="D51" s="36">
        <v>2</v>
      </c>
      <c r="E51" s="37">
        <v>659.86340000000007</v>
      </c>
      <c r="F51" s="38">
        <f t="shared" si="0"/>
        <v>1319.7268000000001</v>
      </c>
      <c r="G51" s="39"/>
    </row>
    <row r="52" spans="1:7" s="3" customFormat="1" ht="12.95" customHeight="1" x14ac:dyDescent="0.2">
      <c r="A52" s="26" t="s">
        <v>71</v>
      </c>
      <c r="B52" s="27" t="s">
        <v>72</v>
      </c>
      <c r="C52" s="28"/>
      <c r="D52" s="29"/>
      <c r="E52" s="30"/>
      <c r="F52" s="31"/>
      <c r="G52" s="32">
        <v>3</v>
      </c>
    </row>
    <row r="53" spans="1:7" s="3" customFormat="1" ht="12.95" customHeight="1" x14ac:dyDescent="0.2">
      <c r="A53" s="33" t="s">
        <v>73</v>
      </c>
      <c r="B53" s="34" t="s">
        <v>188</v>
      </c>
      <c r="C53" s="35" t="s">
        <v>128</v>
      </c>
      <c r="D53" s="36">
        <v>4</v>
      </c>
      <c r="E53" s="37">
        <v>359.59140000000002</v>
      </c>
      <c r="F53" s="38">
        <f t="shared" si="0"/>
        <v>1438.3656000000001</v>
      </c>
      <c r="G53" s="39"/>
    </row>
    <row r="54" spans="1:7" s="3" customFormat="1" ht="12.95" customHeight="1" x14ac:dyDescent="0.2">
      <c r="A54" s="33" t="s">
        <v>75</v>
      </c>
      <c r="B54" s="34" t="s">
        <v>189</v>
      </c>
      <c r="C54" s="35" t="s">
        <v>76</v>
      </c>
      <c r="D54" s="36">
        <v>2</v>
      </c>
      <c r="E54" s="37">
        <v>1188.6469000000002</v>
      </c>
      <c r="F54" s="38">
        <f t="shared" si="0"/>
        <v>2377.2938000000004</v>
      </c>
      <c r="G54" s="39"/>
    </row>
    <row r="55" spans="1:7" s="3" customFormat="1" ht="12.95" customHeight="1" x14ac:dyDescent="0.2">
      <c r="A55" s="33" t="s">
        <v>74</v>
      </c>
      <c r="B55" s="34" t="s">
        <v>190</v>
      </c>
      <c r="C55" s="40" t="s">
        <v>8</v>
      </c>
      <c r="D55" s="36">
        <v>4</v>
      </c>
      <c r="E55" s="37">
        <v>288.46790000000004</v>
      </c>
      <c r="F55" s="38">
        <f t="shared" si="0"/>
        <v>1153.8716000000002</v>
      </c>
      <c r="G55" s="39"/>
    </row>
    <row r="56" spans="1:7" s="3" customFormat="1" ht="12.95" customHeight="1" x14ac:dyDescent="0.2">
      <c r="A56" s="33" t="s">
        <v>77</v>
      </c>
      <c r="B56" s="34" t="s">
        <v>191</v>
      </c>
      <c r="C56" s="35" t="s">
        <v>8</v>
      </c>
      <c r="D56" s="36">
        <v>1</v>
      </c>
      <c r="E56" s="37">
        <v>394.68428113556138</v>
      </c>
      <c r="F56" s="38">
        <f t="shared" si="0"/>
        <v>394.68428113556138</v>
      </c>
      <c r="G56" s="39"/>
    </row>
    <row r="57" spans="1:7" s="2" customFormat="1" ht="12.95" customHeight="1" x14ac:dyDescent="0.2">
      <c r="A57" s="33" t="s">
        <v>44</v>
      </c>
      <c r="B57" s="34" t="s">
        <v>192</v>
      </c>
      <c r="C57" s="35" t="s">
        <v>8</v>
      </c>
      <c r="D57" s="36">
        <v>3</v>
      </c>
      <c r="E57" s="37">
        <v>31.796099999999999</v>
      </c>
      <c r="F57" s="38">
        <f t="shared" si="0"/>
        <v>95.388300000000001</v>
      </c>
      <c r="G57" s="39"/>
    </row>
    <row r="58" spans="1:7" s="3" customFormat="1" ht="12.95" customHeight="1" x14ac:dyDescent="0.2">
      <c r="A58" s="33" t="s">
        <v>31</v>
      </c>
      <c r="B58" s="34" t="s">
        <v>193</v>
      </c>
      <c r="C58" s="40" t="s">
        <v>8</v>
      </c>
      <c r="D58" s="36">
        <v>2</v>
      </c>
      <c r="E58" s="37">
        <v>182.77979999999999</v>
      </c>
      <c r="F58" s="38">
        <f t="shared" si="0"/>
        <v>365.55959999999999</v>
      </c>
      <c r="G58" s="39"/>
    </row>
    <row r="59" spans="1:7" s="2" customFormat="1" ht="12.95" customHeight="1" x14ac:dyDescent="0.2">
      <c r="A59" s="33" t="s">
        <v>46</v>
      </c>
      <c r="B59" s="34" t="s">
        <v>194</v>
      </c>
      <c r="C59" s="35" t="s">
        <v>79</v>
      </c>
      <c r="D59" s="36">
        <v>5</v>
      </c>
      <c r="E59" s="37">
        <v>186.35679999999999</v>
      </c>
      <c r="F59" s="38">
        <f t="shared" si="0"/>
        <v>931.78399999999999</v>
      </c>
      <c r="G59" s="39"/>
    </row>
    <row r="60" spans="1:7" s="3" customFormat="1" ht="12.95" customHeight="1" x14ac:dyDescent="0.2">
      <c r="A60" s="26" t="s">
        <v>80</v>
      </c>
      <c r="B60" s="27" t="s">
        <v>81</v>
      </c>
      <c r="C60" s="28"/>
      <c r="D60" s="29"/>
      <c r="E60" s="30"/>
      <c r="F60" s="31"/>
      <c r="G60" s="32">
        <v>3</v>
      </c>
    </row>
    <row r="61" spans="1:7" s="2" customFormat="1" ht="12.95" customHeight="1" x14ac:dyDescent="0.2">
      <c r="A61" s="33" t="s">
        <v>195</v>
      </c>
      <c r="B61" s="34" t="s">
        <v>196</v>
      </c>
      <c r="C61" s="35" t="s">
        <v>22</v>
      </c>
      <c r="D61" s="36">
        <v>194.22</v>
      </c>
      <c r="E61" s="37">
        <v>23.363199999999999</v>
      </c>
      <c r="F61" s="38">
        <f t="shared" si="0"/>
        <v>4537.6007039999995</v>
      </c>
      <c r="G61" s="39"/>
    </row>
    <row r="62" spans="1:7" s="3" customFormat="1" ht="12.95" customHeight="1" x14ac:dyDescent="0.2">
      <c r="A62" s="20" t="s">
        <v>82</v>
      </c>
      <c r="B62" s="21" t="s">
        <v>83</v>
      </c>
      <c r="C62" s="22"/>
      <c r="D62" s="23"/>
      <c r="E62" s="24"/>
      <c r="F62" s="24"/>
      <c r="G62" s="32">
        <v>2</v>
      </c>
    </row>
    <row r="63" spans="1:7" s="3" customFormat="1" ht="12.95" customHeight="1" x14ac:dyDescent="0.2">
      <c r="A63" s="26" t="s">
        <v>84</v>
      </c>
      <c r="B63" s="27" t="s">
        <v>121</v>
      </c>
      <c r="C63" s="28"/>
      <c r="D63" s="29"/>
      <c r="E63" s="30"/>
      <c r="F63" s="30"/>
      <c r="G63" s="32">
        <v>3</v>
      </c>
    </row>
    <row r="64" spans="1:7" s="3" customFormat="1" ht="12.95" customHeight="1" x14ac:dyDescent="0.2">
      <c r="A64" s="41" t="s">
        <v>85</v>
      </c>
      <c r="B64" s="34" t="s">
        <v>197</v>
      </c>
      <c r="C64" s="35" t="s">
        <v>22</v>
      </c>
      <c r="D64" s="36">
        <v>142.25</v>
      </c>
      <c r="E64" s="37">
        <v>39.440100000000001</v>
      </c>
      <c r="F64" s="38">
        <f t="shared" si="0"/>
        <v>5610.354225</v>
      </c>
      <c r="G64" s="39"/>
    </row>
    <row r="65" spans="1:7" s="3" customFormat="1" ht="12.95" customHeight="1" x14ac:dyDescent="0.2">
      <c r="A65" s="33" t="s">
        <v>198</v>
      </c>
      <c r="B65" s="34" t="s">
        <v>199</v>
      </c>
      <c r="C65" s="35" t="s">
        <v>86</v>
      </c>
      <c r="D65" s="36">
        <v>87.25</v>
      </c>
      <c r="E65" s="37">
        <v>19.521600000000003</v>
      </c>
      <c r="F65" s="38">
        <f t="shared" si="0"/>
        <v>1703.2596000000003</v>
      </c>
      <c r="G65" s="39"/>
    </row>
    <row r="66" spans="1:7" s="3" customFormat="1" ht="12.95" customHeight="1" x14ac:dyDescent="0.2">
      <c r="A66" s="33" t="s">
        <v>200</v>
      </c>
      <c r="B66" s="34" t="s">
        <v>201</v>
      </c>
      <c r="C66" s="35" t="s">
        <v>8</v>
      </c>
      <c r="D66" s="36">
        <v>2</v>
      </c>
      <c r="E66" s="37">
        <v>263.3348813641033</v>
      </c>
      <c r="F66" s="38">
        <f t="shared" si="0"/>
        <v>526.66976272820659</v>
      </c>
      <c r="G66" s="39"/>
    </row>
    <row r="67" spans="1:7" s="2" customFormat="1" ht="12.95" customHeight="1" x14ac:dyDescent="0.2">
      <c r="A67" s="26" t="s">
        <v>87</v>
      </c>
      <c r="B67" s="27" t="s">
        <v>122</v>
      </c>
      <c r="C67" s="28"/>
      <c r="D67" s="29"/>
      <c r="E67" s="30"/>
      <c r="F67" s="30"/>
      <c r="G67" s="32">
        <v>3</v>
      </c>
    </row>
    <row r="68" spans="1:7" s="3" customFormat="1" ht="12.95" customHeight="1" x14ac:dyDescent="0.2">
      <c r="A68" s="33" t="s">
        <v>10</v>
      </c>
      <c r="B68" s="34" t="s">
        <v>123</v>
      </c>
      <c r="C68" s="35" t="s">
        <v>88</v>
      </c>
      <c r="D68" s="36">
        <v>7.15</v>
      </c>
      <c r="E68" s="37">
        <v>99.293599999999998</v>
      </c>
      <c r="F68" s="38">
        <f t="shared" si="0"/>
        <v>709.94924000000003</v>
      </c>
      <c r="G68" s="39"/>
    </row>
    <row r="69" spans="1:7" s="3" customFormat="1" ht="12.95" customHeight="1" x14ac:dyDescent="0.2">
      <c r="A69" s="26" t="s">
        <v>146</v>
      </c>
      <c r="B69" s="27" t="s">
        <v>89</v>
      </c>
      <c r="C69" s="28"/>
      <c r="D69" s="29"/>
      <c r="E69" s="30"/>
      <c r="F69" s="30"/>
      <c r="G69" s="32">
        <v>3</v>
      </c>
    </row>
    <row r="70" spans="1:7" s="3" customFormat="1" ht="12.95" customHeight="1" x14ac:dyDescent="0.2">
      <c r="A70" s="33" t="s">
        <v>12</v>
      </c>
      <c r="B70" s="34" t="s">
        <v>202</v>
      </c>
      <c r="C70" s="35" t="s">
        <v>90</v>
      </c>
      <c r="D70" s="36">
        <v>4</v>
      </c>
      <c r="E70" s="37">
        <v>226.0076</v>
      </c>
      <c r="F70" s="38">
        <f t="shared" ref="F70:F133" si="1">D70*E70</f>
        <v>904.03039999999999</v>
      </c>
      <c r="G70" s="39"/>
    </row>
    <row r="71" spans="1:7" s="3" customFormat="1" ht="12.95" customHeight="1" x14ac:dyDescent="0.2">
      <c r="A71" s="41" t="s">
        <v>91</v>
      </c>
      <c r="B71" s="34" t="s">
        <v>203</v>
      </c>
      <c r="C71" s="35" t="s">
        <v>22</v>
      </c>
      <c r="D71" s="42">
        <v>194.22</v>
      </c>
      <c r="E71" s="37">
        <v>29.7136</v>
      </c>
      <c r="F71" s="38">
        <f t="shared" si="1"/>
        <v>5770.9753920000003</v>
      </c>
      <c r="G71" s="39"/>
    </row>
    <row r="72" spans="1:7" s="3" customFormat="1" ht="12.95" customHeight="1" x14ac:dyDescent="0.2">
      <c r="A72" s="33" t="s">
        <v>92</v>
      </c>
      <c r="B72" s="34" t="s">
        <v>204</v>
      </c>
      <c r="C72" s="35" t="s">
        <v>22</v>
      </c>
      <c r="D72" s="36">
        <v>89.33</v>
      </c>
      <c r="E72" s="37">
        <v>25.813199999999998</v>
      </c>
      <c r="F72" s="38">
        <f t="shared" si="1"/>
        <v>2305.8931559999996</v>
      </c>
      <c r="G72" s="39"/>
    </row>
    <row r="73" spans="1:7" s="2" customFormat="1" ht="12.95" customHeight="1" x14ac:dyDescent="0.2">
      <c r="A73" s="33" t="s">
        <v>93</v>
      </c>
      <c r="B73" s="34" t="s">
        <v>205</v>
      </c>
      <c r="C73" s="35" t="s">
        <v>22</v>
      </c>
      <c r="D73" s="36">
        <v>61.2</v>
      </c>
      <c r="E73" s="37">
        <v>28.861000000000004</v>
      </c>
      <c r="F73" s="38">
        <f t="shared" si="1"/>
        <v>1766.2932000000003</v>
      </c>
      <c r="G73" s="39"/>
    </row>
    <row r="74" spans="1:7" s="3" customFormat="1" ht="12.95" customHeight="1" x14ac:dyDescent="0.2">
      <c r="A74" s="33" t="s">
        <v>206</v>
      </c>
      <c r="B74" s="34" t="s">
        <v>207</v>
      </c>
      <c r="C74" s="40" t="s">
        <v>22</v>
      </c>
      <c r="D74" s="36">
        <v>1.58</v>
      </c>
      <c r="E74" s="37">
        <v>24.891999999999999</v>
      </c>
      <c r="F74" s="38">
        <f t="shared" si="1"/>
        <v>39.329360000000001</v>
      </c>
      <c r="G74" s="39"/>
    </row>
    <row r="75" spans="1:7" s="3" customFormat="1" ht="12.95" customHeight="1" x14ac:dyDescent="0.2">
      <c r="A75" s="20" t="s">
        <v>147</v>
      </c>
      <c r="B75" s="21" t="s">
        <v>94</v>
      </c>
      <c r="C75" s="22"/>
      <c r="D75" s="23"/>
      <c r="E75" s="24"/>
      <c r="F75" s="24"/>
      <c r="G75" s="32">
        <v>2</v>
      </c>
    </row>
    <row r="76" spans="1:7" s="3" customFormat="1" ht="12.95" customHeight="1" x14ac:dyDescent="0.2">
      <c r="A76" s="26" t="s">
        <v>148</v>
      </c>
      <c r="B76" s="27" t="s">
        <v>124</v>
      </c>
      <c r="C76" s="28"/>
      <c r="D76" s="29"/>
      <c r="E76" s="30"/>
      <c r="F76" s="30"/>
      <c r="G76" s="32">
        <v>3</v>
      </c>
    </row>
    <row r="77" spans="1:7" s="2" customFormat="1" ht="12.95" customHeight="1" x14ac:dyDescent="0.2">
      <c r="A77" s="33" t="s">
        <v>78</v>
      </c>
      <c r="B77" s="34" t="s">
        <v>125</v>
      </c>
      <c r="C77" s="35" t="s">
        <v>88</v>
      </c>
      <c r="D77" s="36">
        <v>40.159999999999997</v>
      </c>
      <c r="E77" s="37">
        <v>92.977500000000006</v>
      </c>
      <c r="F77" s="38">
        <f t="shared" si="1"/>
        <v>3733.9764</v>
      </c>
      <c r="G77" s="39"/>
    </row>
    <row r="78" spans="1:7" s="3" customFormat="1" ht="12.95" customHeight="1" x14ac:dyDescent="0.2">
      <c r="A78" s="33" t="s">
        <v>95</v>
      </c>
      <c r="B78" s="34" t="s">
        <v>136</v>
      </c>
      <c r="C78" s="40" t="s">
        <v>88</v>
      </c>
      <c r="D78" s="36">
        <v>40.159999999999997</v>
      </c>
      <c r="E78" s="37">
        <v>251.51699999999997</v>
      </c>
      <c r="F78" s="38">
        <f t="shared" si="1"/>
        <v>10100.922719999999</v>
      </c>
      <c r="G78" s="39"/>
    </row>
    <row r="79" spans="1:7" s="2" customFormat="1" ht="12.95" customHeight="1" x14ac:dyDescent="0.2">
      <c r="A79" s="20" t="s">
        <v>149</v>
      </c>
      <c r="B79" s="21" t="s">
        <v>96</v>
      </c>
      <c r="C79" s="22"/>
      <c r="D79" s="23"/>
      <c r="E79" s="24"/>
      <c r="F79" s="24"/>
      <c r="G79" s="32">
        <v>2</v>
      </c>
    </row>
    <row r="80" spans="1:7" s="3" customFormat="1" ht="12.95" customHeight="1" x14ac:dyDescent="0.2">
      <c r="A80" s="26" t="s">
        <v>150</v>
      </c>
      <c r="B80" s="27" t="s">
        <v>97</v>
      </c>
      <c r="C80" s="28"/>
      <c r="D80" s="29"/>
      <c r="E80" s="30"/>
      <c r="F80" s="30"/>
      <c r="G80" s="32">
        <v>3</v>
      </c>
    </row>
    <row r="81" spans="1:7" s="3" customFormat="1" ht="12.95" customHeight="1" x14ac:dyDescent="0.2">
      <c r="A81" s="33" t="s">
        <v>50</v>
      </c>
      <c r="B81" s="34" t="s">
        <v>208</v>
      </c>
      <c r="C81" s="35" t="s">
        <v>22</v>
      </c>
      <c r="D81" s="36">
        <v>225.33</v>
      </c>
      <c r="E81" s="37">
        <v>6.9971999999999994</v>
      </c>
      <c r="F81" s="38">
        <f t="shared" si="1"/>
        <v>1576.6790759999999</v>
      </c>
      <c r="G81" s="39"/>
    </row>
    <row r="82" spans="1:7" s="3" customFormat="1" ht="12.95" customHeight="1" x14ac:dyDescent="0.2">
      <c r="A82" s="26" t="s">
        <v>151</v>
      </c>
      <c r="B82" s="27" t="s">
        <v>98</v>
      </c>
      <c r="C82" s="28"/>
      <c r="D82" s="29"/>
      <c r="E82" s="30"/>
      <c r="F82" s="30"/>
      <c r="G82" s="32">
        <v>3</v>
      </c>
    </row>
    <row r="83" spans="1:7" s="2" customFormat="1" ht="12.95" customHeight="1" x14ac:dyDescent="0.2">
      <c r="A83" s="33" t="s">
        <v>51</v>
      </c>
      <c r="B83" s="34" t="s">
        <v>137</v>
      </c>
      <c r="C83" s="35" t="s">
        <v>8</v>
      </c>
      <c r="D83" s="36">
        <v>3</v>
      </c>
      <c r="E83" s="37">
        <v>202.59539999999998</v>
      </c>
      <c r="F83" s="38">
        <f t="shared" si="1"/>
        <v>607.78620000000001</v>
      </c>
      <c r="G83" s="39"/>
    </row>
    <row r="84" spans="1:7" s="3" customFormat="1" ht="12.95" customHeight="1" x14ac:dyDescent="0.2">
      <c r="A84" s="33" t="s">
        <v>99</v>
      </c>
      <c r="B84" s="34" t="s">
        <v>209</v>
      </c>
      <c r="C84" s="35" t="s">
        <v>22</v>
      </c>
      <c r="D84" s="42">
        <v>225.33</v>
      </c>
      <c r="E84" s="37">
        <v>17.698799999999999</v>
      </c>
      <c r="F84" s="38">
        <f t="shared" si="1"/>
        <v>3988.070604</v>
      </c>
      <c r="G84" s="39"/>
    </row>
    <row r="85" spans="1:7" s="3" customFormat="1" ht="12.95" customHeight="1" x14ac:dyDescent="0.2">
      <c r="A85" s="33" t="s">
        <v>210</v>
      </c>
      <c r="B85" s="34" t="s">
        <v>211</v>
      </c>
      <c r="C85" s="35" t="s">
        <v>22</v>
      </c>
      <c r="D85" s="42">
        <v>13.37</v>
      </c>
      <c r="E85" s="37">
        <v>183.38739999999999</v>
      </c>
      <c r="F85" s="38">
        <f t="shared" si="1"/>
        <v>2451.8895379999994</v>
      </c>
      <c r="G85" s="39"/>
    </row>
    <row r="86" spans="1:7" s="3" customFormat="1" ht="12.95" customHeight="1" x14ac:dyDescent="0.2">
      <c r="A86" s="33" t="s">
        <v>100</v>
      </c>
      <c r="B86" s="34" t="s">
        <v>212</v>
      </c>
      <c r="C86" s="35" t="s">
        <v>22</v>
      </c>
      <c r="D86" s="36">
        <v>34.96</v>
      </c>
      <c r="E86" s="37">
        <v>265.72699999999998</v>
      </c>
      <c r="F86" s="38">
        <f t="shared" si="1"/>
        <v>9289.8159199999991</v>
      </c>
      <c r="G86" s="39"/>
    </row>
    <row r="87" spans="1:7" s="2" customFormat="1" ht="12.95" customHeight="1" x14ac:dyDescent="0.2">
      <c r="A87" s="26" t="s">
        <v>152</v>
      </c>
      <c r="B87" s="27" t="s">
        <v>101</v>
      </c>
      <c r="C87" s="28"/>
      <c r="D87" s="29"/>
      <c r="E87" s="30"/>
      <c r="F87" s="30"/>
      <c r="G87" s="32">
        <v>3</v>
      </c>
    </row>
    <row r="88" spans="1:7" s="2" customFormat="1" ht="12.95" customHeight="1" x14ac:dyDescent="0.2">
      <c r="A88" s="33" t="s">
        <v>213</v>
      </c>
      <c r="B88" s="34" t="s">
        <v>214</v>
      </c>
      <c r="C88" s="35" t="s">
        <v>8</v>
      </c>
      <c r="D88" s="36">
        <v>2</v>
      </c>
      <c r="E88" s="37">
        <v>196</v>
      </c>
      <c r="F88" s="38">
        <f t="shared" si="1"/>
        <v>392</v>
      </c>
      <c r="G88" s="39"/>
    </row>
    <row r="89" spans="1:7" s="3" customFormat="1" ht="12.95" customHeight="1" x14ac:dyDescent="0.2">
      <c r="A89" s="41" t="s">
        <v>102</v>
      </c>
      <c r="B89" s="34" t="s">
        <v>215</v>
      </c>
      <c r="C89" s="35" t="s">
        <v>103</v>
      </c>
      <c r="D89" s="36">
        <v>1</v>
      </c>
      <c r="E89" s="37">
        <v>3071.4326999999998</v>
      </c>
      <c r="F89" s="38">
        <f t="shared" si="1"/>
        <v>3071.4326999999998</v>
      </c>
      <c r="G89" s="39"/>
    </row>
    <row r="90" spans="1:7" s="3" customFormat="1" ht="12.95" customHeight="1" x14ac:dyDescent="0.2">
      <c r="A90" s="41" t="s">
        <v>67</v>
      </c>
      <c r="B90" s="34" t="s">
        <v>216</v>
      </c>
      <c r="C90" s="35" t="s">
        <v>103</v>
      </c>
      <c r="D90" s="36">
        <v>1</v>
      </c>
      <c r="E90" s="37">
        <v>4690.5690999999997</v>
      </c>
      <c r="F90" s="38">
        <f t="shared" si="1"/>
        <v>4690.5690999999997</v>
      </c>
      <c r="G90" s="39"/>
    </row>
    <row r="91" spans="1:7" ht="12.95" customHeight="1" x14ac:dyDescent="0.2">
      <c r="A91" s="41" t="s">
        <v>104</v>
      </c>
      <c r="B91" s="34" t="s">
        <v>217</v>
      </c>
      <c r="C91" s="35" t="s">
        <v>103</v>
      </c>
      <c r="D91" s="36">
        <v>1</v>
      </c>
      <c r="E91" s="37">
        <v>3308.0536999999995</v>
      </c>
      <c r="F91" s="38">
        <f t="shared" si="1"/>
        <v>3308.0536999999995</v>
      </c>
      <c r="G91" s="39"/>
    </row>
    <row r="92" spans="1:7" s="3" customFormat="1" ht="12.95" customHeight="1" x14ac:dyDescent="0.2">
      <c r="A92" s="13" t="s">
        <v>105</v>
      </c>
      <c r="B92" s="14" t="s">
        <v>126</v>
      </c>
      <c r="C92" s="15"/>
      <c r="D92" s="16"/>
      <c r="E92" s="17"/>
      <c r="F92" s="17"/>
      <c r="G92" s="32">
        <v>1</v>
      </c>
    </row>
    <row r="93" spans="1:7" s="3" customFormat="1" ht="12.95" customHeight="1" x14ac:dyDescent="0.2">
      <c r="A93" s="20" t="s">
        <v>106</v>
      </c>
      <c r="B93" s="21" t="s">
        <v>107</v>
      </c>
      <c r="C93" s="22"/>
      <c r="D93" s="23"/>
      <c r="E93" s="24"/>
      <c r="F93" s="24"/>
      <c r="G93" s="32">
        <v>2</v>
      </c>
    </row>
    <row r="94" spans="1:7" s="2" customFormat="1" ht="12.95" customHeight="1" x14ac:dyDescent="0.2">
      <c r="A94" s="33" t="s">
        <v>108</v>
      </c>
      <c r="B94" s="34" t="s">
        <v>218</v>
      </c>
      <c r="C94" s="40" t="s">
        <v>86</v>
      </c>
      <c r="D94" s="42">
        <v>1</v>
      </c>
      <c r="E94" s="37">
        <v>637.44980076400088</v>
      </c>
      <c r="F94" s="38">
        <f t="shared" si="1"/>
        <v>637.44980076400088</v>
      </c>
      <c r="G94" s="39"/>
    </row>
    <row r="95" spans="1:7" s="2" customFormat="1" ht="12.95" customHeight="1" x14ac:dyDescent="0.2">
      <c r="A95" s="41" t="s">
        <v>138</v>
      </c>
      <c r="B95" s="34" t="s">
        <v>139</v>
      </c>
      <c r="C95" s="40" t="s">
        <v>22</v>
      </c>
      <c r="D95" s="42">
        <v>1.38</v>
      </c>
      <c r="E95" s="37">
        <v>501.27</v>
      </c>
      <c r="F95" s="38">
        <f t="shared" si="1"/>
        <v>691.75259999999992</v>
      </c>
      <c r="G95" s="39"/>
    </row>
    <row r="96" spans="1:7" s="3" customFormat="1" ht="12.95" customHeight="1" x14ac:dyDescent="0.2">
      <c r="A96" s="33" t="s">
        <v>109</v>
      </c>
      <c r="B96" s="34" t="s">
        <v>219</v>
      </c>
      <c r="C96" s="35" t="s">
        <v>22</v>
      </c>
      <c r="D96" s="42">
        <f>28.95+2.16</f>
        <v>31.11</v>
      </c>
      <c r="E96" s="37">
        <v>222.08760000000001</v>
      </c>
      <c r="F96" s="38">
        <f t="shared" si="1"/>
        <v>6909.1452360000003</v>
      </c>
      <c r="G96" s="39"/>
    </row>
    <row r="97" spans="1:7" s="2" customFormat="1" ht="12.95" customHeight="1" x14ac:dyDescent="0.2">
      <c r="A97" s="20" t="s">
        <v>143</v>
      </c>
      <c r="B97" s="21" t="s">
        <v>110</v>
      </c>
      <c r="C97" s="22"/>
      <c r="D97" s="23"/>
      <c r="E97" s="24"/>
      <c r="F97" s="24"/>
      <c r="G97" s="32">
        <v>2</v>
      </c>
    </row>
    <row r="98" spans="1:7" s="2" customFormat="1" ht="12.95" customHeight="1" x14ac:dyDescent="0.2">
      <c r="A98" s="33" t="s">
        <v>220</v>
      </c>
      <c r="B98" s="34" t="s">
        <v>221</v>
      </c>
      <c r="C98" s="40" t="s">
        <v>86</v>
      </c>
      <c r="D98" s="36">
        <v>15</v>
      </c>
      <c r="E98" s="37">
        <v>144.53039999999999</v>
      </c>
      <c r="F98" s="38">
        <f t="shared" si="1"/>
        <v>2167.9559999999997</v>
      </c>
      <c r="G98" s="39"/>
    </row>
    <row r="99" spans="1:7" s="3" customFormat="1" ht="12.95" customHeight="1" x14ac:dyDescent="0.2">
      <c r="A99" s="33" t="s">
        <v>222</v>
      </c>
      <c r="B99" s="34" t="s">
        <v>223</v>
      </c>
      <c r="C99" s="35" t="s">
        <v>86</v>
      </c>
      <c r="D99" s="36">
        <v>1</v>
      </c>
      <c r="E99" s="37">
        <v>232.62260000000001</v>
      </c>
      <c r="F99" s="38">
        <f t="shared" si="1"/>
        <v>232.62260000000001</v>
      </c>
      <c r="G99" s="39"/>
    </row>
    <row r="100" spans="1:7" s="3" customFormat="1" ht="12.95" customHeight="1" x14ac:dyDescent="0.2">
      <c r="A100" s="33" t="s">
        <v>224</v>
      </c>
      <c r="B100" s="34" t="s">
        <v>225</v>
      </c>
      <c r="C100" s="35" t="s">
        <v>8</v>
      </c>
      <c r="D100" s="36">
        <v>1</v>
      </c>
      <c r="E100" s="37">
        <v>127.63520000000001</v>
      </c>
      <c r="F100" s="38">
        <f t="shared" si="1"/>
        <v>127.63520000000001</v>
      </c>
      <c r="G100" s="39"/>
    </row>
    <row r="101" spans="1:7" s="3" customFormat="1" ht="12.95" customHeight="1" x14ac:dyDescent="0.2">
      <c r="A101" s="13" t="s">
        <v>144</v>
      </c>
      <c r="B101" s="14" t="s">
        <v>111</v>
      </c>
      <c r="C101" s="15"/>
      <c r="D101" s="16"/>
      <c r="E101" s="17"/>
      <c r="F101" s="17"/>
      <c r="G101" s="32">
        <v>1</v>
      </c>
    </row>
    <row r="102" spans="1:7" s="3" customFormat="1" ht="12.95" customHeight="1" x14ac:dyDescent="0.2">
      <c r="A102" s="20" t="s">
        <v>145</v>
      </c>
      <c r="B102" s="21" t="s">
        <v>107</v>
      </c>
      <c r="C102" s="22"/>
      <c r="D102" s="23"/>
      <c r="E102" s="24"/>
      <c r="F102" s="24"/>
      <c r="G102" s="32">
        <v>2</v>
      </c>
    </row>
    <row r="103" spans="1:7" s="3" customFormat="1" ht="12.95" customHeight="1" x14ac:dyDescent="0.2">
      <c r="A103" s="33" t="s">
        <v>112</v>
      </c>
      <c r="B103" s="34" t="s">
        <v>226</v>
      </c>
      <c r="C103" s="35" t="s">
        <v>22</v>
      </c>
      <c r="D103" s="42">
        <v>28.95</v>
      </c>
      <c r="E103" s="37">
        <v>613.05859999999996</v>
      </c>
      <c r="F103" s="38">
        <f t="shared" si="1"/>
        <v>17748.046469999997</v>
      </c>
      <c r="G103" s="39"/>
    </row>
    <row r="104" spans="1:7" s="3" customFormat="1" ht="12.95" customHeight="1" x14ac:dyDescent="0.2">
      <c r="A104" s="33" t="s">
        <v>113</v>
      </c>
      <c r="B104" s="34" t="s">
        <v>227</v>
      </c>
      <c r="C104" s="35" t="s">
        <v>22</v>
      </c>
      <c r="D104" s="36">
        <f>16.25+1.38+1.04</f>
        <v>18.669999999999998</v>
      </c>
      <c r="E104" s="37">
        <v>93.531199999999998</v>
      </c>
      <c r="F104" s="38">
        <f t="shared" si="1"/>
        <v>1746.2275039999997</v>
      </c>
      <c r="G104" s="39"/>
    </row>
    <row r="105" spans="1:7" s="3" customFormat="1" ht="12.95" customHeight="1" x14ac:dyDescent="0.2">
      <c r="A105" s="41" t="s">
        <v>116</v>
      </c>
      <c r="B105" s="45" t="s">
        <v>228</v>
      </c>
      <c r="C105" s="46" t="s">
        <v>22</v>
      </c>
      <c r="D105" s="36">
        <v>61.97</v>
      </c>
      <c r="E105" s="47">
        <v>755.5086</v>
      </c>
      <c r="F105" s="38">
        <f t="shared" si="1"/>
        <v>46818.867941999997</v>
      </c>
      <c r="G105" s="39"/>
    </row>
    <row r="106" spans="1:7" s="3" customFormat="1" ht="12.95" customHeight="1" x14ac:dyDescent="0.2">
      <c r="A106" s="41" t="s">
        <v>229</v>
      </c>
      <c r="B106" s="45" t="s">
        <v>230</v>
      </c>
      <c r="C106" s="46" t="s">
        <v>86</v>
      </c>
      <c r="D106" s="42">
        <v>32.15</v>
      </c>
      <c r="E106" s="48">
        <v>102.1748</v>
      </c>
      <c r="F106" s="38">
        <f t="shared" si="1"/>
        <v>3284.9198200000001</v>
      </c>
      <c r="G106" s="39"/>
    </row>
    <row r="107" spans="1:7" s="3" customFormat="1" ht="12.95" customHeight="1" x14ac:dyDescent="0.2">
      <c r="A107" s="41" t="s">
        <v>231</v>
      </c>
      <c r="B107" s="45" t="s">
        <v>232</v>
      </c>
      <c r="C107" s="49" t="s">
        <v>86</v>
      </c>
      <c r="D107" s="42">
        <v>19.5</v>
      </c>
      <c r="E107" s="48">
        <v>386.04160000000002</v>
      </c>
      <c r="F107" s="38">
        <f t="shared" si="1"/>
        <v>7527.8112000000001</v>
      </c>
      <c r="G107" s="39"/>
    </row>
    <row r="108" spans="1:7" ht="108" x14ac:dyDescent="0.2">
      <c r="A108" s="41" t="s">
        <v>117</v>
      </c>
      <c r="B108" s="45" t="s">
        <v>233</v>
      </c>
      <c r="C108" s="49" t="s">
        <v>22</v>
      </c>
      <c r="D108" s="42">
        <v>16.25</v>
      </c>
      <c r="E108" s="48">
        <v>1646.8312000000001</v>
      </c>
      <c r="F108" s="38">
        <f t="shared" si="1"/>
        <v>26761.007000000001</v>
      </c>
      <c r="G108" s="39"/>
    </row>
    <row r="109" spans="1:7" ht="48" x14ac:dyDescent="0.2">
      <c r="A109" s="41" t="s">
        <v>114</v>
      </c>
      <c r="B109" s="45" t="s">
        <v>234</v>
      </c>
      <c r="C109" s="46" t="s">
        <v>86</v>
      </c>
      <c r="D109" s="42">
        <v>148.91399999999999</v>
      </c>
      <c r="E109" s="48">
        <v>100.3177</v>
      </c>
      <c r="F109" s="38">
        <f t="shared" si="1"/>
        <v>14938.709977799999</v>
      </c>
      <c r="G109" s="39"/>
    </row>
    <row r="110" spans="1:7" ht="60" x14ac:dyDescent="0.2">
      <c r="A110" s="41" t="s">
        <v>118</v>
      </c>
      <c r="B110" s="45" t="s">
        <v>235</v>
      </c>
      <c r="C110" s="46" t="s">
        <v>86</v>
      </c>
      <c r="D110" s="42">
        <v>28.14</v>
      </c>
      <c r="E110" s="48">
        <v>142.7174</v>
      </c>
      <c r="F110" s="38">
        <f t="shared" si="1"/>
        <v>4016.0676360000002</v>
      </c>
      <c r="G110" s="39"/>
    </row>
    <row r="111" spans="1:7" ht="96" x14ac:dyDescent="0.2">
      <c r="A111" s="41" t="s">
        <v>115</v>
      </c>
      <c r="B111" s="45" t="s">
        <v>236</v>
      </c>
      <c r="C111" s="49" t="s">
        <v>22</v>
      </c>
      <c r="D111" s="50">
        <v>95.85</v>
      </c>
      <c r="E111" s="47">
        <v>382.88304153000001</v>
      </c>
      <c r="F111" s="38">
        <f t="shared" si="1"/>
        <v>36699.339530650497</v>
      </c>
      <c r="G111" s="39"/>
    </row>
    <row r="112" spans="1:7" x14ac:dyDescent="0.2">
      <c r="A112" s="20" t="s">
        <v>237</v>
      </c>
      <c r="B112" s="21" t="s">
        <v>110</v>
      </c>
      <c r="C112" s="22"/>
      <c r="D112" s="23"/>
      <c r="E112" s="24"/>
      <c r="F112" s="24"/>
      <c r="G112" s="32">
        <v>2</v>
      </c>
    </row>
    <row r="113" spans="1:7" ht="96" x14ac:dyDescent="0.2">
      <c r="A113" s="41" t="s">
        <v>238</v>
      </c>
      <c r="B113" s="34" t="s">
        <v>239</v>
      </c>
      <c r="C113" s="35" t="s">
        <v>22</v>
      </c>
      <c r="D113" s="36">
        <v>162.66999999999999</v>
      </c>
      <c r="E113" s="37">
        <v>110.4607</v>
      </c>
      <c r="F113" s="38">
        <f t="shared" si="1"/>
        <v>17968.642068999998</v>
      </c>
      <c r="G113" s="39"/>
    </row>
    <row r="114" spans="1:7" ht="48" x14ac:dyDescent="0.2">
      <c r="A114" s="41" t="s">
        <v>240</v>
      </c>
      <c r="B114" s="34" t="s">
        <v>241</v>
      </c>
      <c r="C114" s="35" t="s">
        <v>86</v>
      </c>
      <c r="D114" s="36">
        <v>35.15</v>
      </c>
      <c r="E114" s="37">
        <v>42.982799999999997</v>
      </c>
      <c r="F114" s="38">
        <f t="shared" si="1"/>
        <v>1510.8454199999999</v>
      </c>
      <c r="G114" s="39"/>
    </row>
    <row r="115" spans="1:7" ht="60" x14ac:dyDescent="0.2">
      <c r="A115" s="33" t="s">
        <v>242</v>
      </c>
      <c r="B115" s="34" t="s">
        <v>243</v>
      </c>
      <c r="C115" s="35" t="s">
        <v>8</v>
      </c>
      <c r="D115" s="36">
        <v>1</v>
      </c>
      <c r="E115" s="37">
        <v>266.97160000000002</v>
      </c>
      <c r="F115" s="38">
        <f t="shared" si="1"/>
        <v>266.97160000000002</v>
      </c>
      <c r="G115" s="39"/>
    </row>
    <row r="116" spans="1:7" ht="48" x14ac:dyDescent="0.2">
      <c r="A116" s="33" t="s">
        <v>244</v>
      </c>
      <c r="B116" s="34" t="s">
        <v>245</v>
      </c>
      <c r="C116" s="35" t="s">
        <v>8</v>
      </c>
      <c r="D116" s="36">
        <v>3</v>
      </c>
      <c r="E116" s="37">
        <v>339.85419999999999</v>
      </c>
      <c r="F116" s="38">
        <f t="shared" si="1"/>
        <v>1019.5626</v>
      </c>
      <c r="G116" s="39"/>
    </row>
    <row r="117" spans="1:7" ht="48" x14ac:dyDescent="0.2">
      <c r="A117" s="33" t="s">
        <v>246</v>
      </c>
      <c r="B117" s="34" t="s">
        <v>247</v>
      </c>
      <c r="C117" s="35" t="s">
        <v>8</v>
      </c>
      <c r="D117" s="36">
        <v>2</v>
      </c>
      <c r="E117" s="37">
        <v>382.2</v>
      </c>
      <c r="F117" s="38">
        <f t="shared" si="1"/>
        <v>764.4</v>
      </c>
      <c r="G117" s="39"/>
    </row>
    <row r="118" spans="1:7" ht="108" x14ac:dyDescent="0.2">
      <c r="A118" s="33" t="s">
        <v>248</v>
      </c>
      <c r="B118" s="34" t="s">
        <v>249</v>
      </c>
      <c r="C118" s="40" t="s">
        <v>22</v>
      </c>
      <c r="D118" s="36">
        <v>6.52</v>
      </c>
      <c r="E118" s="37">
        <v>202.0368</v>
      </c>
      <c r="F118" s="38">
        <f t="shared" si="1"/>
        <v>1317.2799359999999</v>
      </c>
      <c r="G118" s="39"/>
    </row>
    <row r="119" spans="1:7" ht="168" x14ac:dyDescent="0.2">
      <c r="A119" s="33" t="s">
        <v>250</v>
      </c>
      <c r="B119" s="34" t="s">
        <v>251</v>
      </c>
      <c r="C119" s="40" t="s">
        <v>22</v>
      </c>
      <c r="D119" s="36">
        <v>59.47</v>
      </c>
      <c r="E119" s="37">
        <v>262.77719999999999</v>
      </c>
      <c r="F119" s="38">
        <f t="shared" si="1"/>
        <v>15627.360084</v>
      </c>
      <c r="G119" s="39"/>
    </row>
    <row r="120" spans="1:7" ht="108" x14ac:dyDescent="0.2">
      <c r="A120" s="33" t="s">
        <v>252</v>
      </c>
      <c r="B120" s="34" t="s">
        <v>253</v>
      </c>
      <c r="C120" s="35" t="s">
        <v>22</v>
      </c>
      <c r="D120" s="36">
        <v>13.56</v>
      </c>
      <c r="E120" s="37">
        <v>560.74129999999991</v>
      </c>
      <c r="F120" s="38">
        <f t="shared" si="1"/>
        <v>7603.6520279999986</v>
      </c>
      <c r="G120" s="39"/>
    </row>
    <row r="121" spans="1:7" ht="120" x14ac:dyDescent="0.2">
      <c r="A121" s="41" t="s">
        <v>254</v>
      </c>
      <c r="B121" s="34" t="s">
        <v>255</v>
      </c>
      <c r="C121" s="40" t="s">
        <v>22</v>
      </c>
      <c r="D121" s="36">
        <v>5.75</v>
      </c>
      <c r="E121" s="37">
        <v>288.59040000000005</v>
      </c>
      <c r="F121" s="38">
        <f t="shared" si="1"/>
        <v>1659.3948000000003</v>
      </c>
      <c r="G121" s="39"/>
    </row>
    <row r="122" spans="1:7" ht="120" x14ac:dyDescent="0.2">
      <c r="A122" s="33" t="s">
        <v>256</v>
      </c>
      <c r="B122" s="34" t="s">
        <v>257</v>
      </c>
      <c r="C122" s="35" t="s">
        <v>22</v>
      </c>
      <c r="D122" s="36">
        <v>13.77</v>
      </c>
      <c r="E122" s="37">
        <v>275.28689999999995</v>
      </c>
      <c r="F122" s="38">
        <f t="shared" si="1"/>
        <v>3790.7006129999991</v>
      </c>
      <c r="G122" s="39"/>
    </row>
    <row r="123" spans="1:7" ht="96" x14ac:dyDescent="0.2">
      <c r="A123" s="33" t="s">
        <v>258</v>
      </c>
      <c r="B123" s="34" t="s">
        <v>259</v>
      </c>
      <c r="C123" s="35" t="s">
        <v>8</v>
      </c>
      <c r="D123" s="36">
        <v>2</v>
      </c>
      <c r="E123" s="37">
        <v>347.57660000000004</v>
      </c>
      <c r="F123" s="38">
        <f t="shared" si="1"/>
        <v>695.15320000000008</v>
      </c>
      <c r="G123" s="39"/>
    </row>
    <row r="124" spans="1:7" ht="84" x14ac:dyDescent="0.2">
      <c r="A124" s="33" t="s">
        <v>260</v>
      </c>
      <c r="B124" s="34" t="s">
        <v>261</v>
      </c>
      <c r="C124" s="35" t="s">
        <v>22</v>
      </c>
      <c r="D124" s="42">
        <v>417.5</v>
      </c>
      <c r="E124" s="37">
        <v>66.414599999999993</v>
      </c>
      <c r="F124" s="38">
        <f t="shared" si="1"/>
        <v>27728.095499999996</v>
      </c>
      <c r="G124" s="39"/>
    </row>
    <row r="125" spans="1:7" ht="36" x14ac:dyDescent="0.2">
      <c r="A125" s="41" t="s">
        <v>262</v>
      </c>
      <c r="B125" s="45" t="s">
        <v>263</v>
      </c>
      <c r="C125" s="49" t="s">
        <v>22</v>
      </c>
      <c r="D125" s="42">
        <v>167.15</v>
      </c>
      <c r="E125" s="47">
        <v>79.724699999999999</v>
      </c>
      <c r="F125" s="38">
        <f t="shared" si="1"/>
        <v>13325.983604999999</v>
      </c>
      <c r="G125" s="39"/>
    </row>
    <row r="126" spans="1:7" x14ac:dyDescent="0.2">
      <c r="A126" s="20" t="s">
        <v>264</v>
      </c>
      <c r="B126" s="21" t="s">
        <v>265</v>
      </c>
      <c r="C126" s="22"/>
      <c r="D126" s="23"/>
      <c r="E126" s="24"/>
      <c r="F126" s="24"/>
      <c r="G126" s="32">
        <v>2</v>
      </c>
    </row>
    <row r="127" spans="1:7" ht="48" x14ac:dyDescent="0.2">
      <c r="A127" s="33" t="s">
        <v>266</v>
      </c>
      <c r="B127" s="34" t="s">
        <v>267</v>
      </c>
      <c r="C127" s="35" t="s">
        <v>8</v>
      </c>
      <c r="D127" s="36">
        <v>12</v>
      </c>
      <c r="E127" s="37">
        <v>81.568711459452203</v>
      </c>
      <c r="F127" s="38">
        <f t="shared" si="1"/>
        <v>978.82453751342643</v>
      </c>
      <c r="G127" s="39"/>
    </row>
    <row r="128" spans="1:7" ht="60" x14ac:dyDescent="0.2">
      <c r="A128" s="33" t="s">
        <v>268</v>
      </c>
      <c r="B128" s="34" t="s">
        <v>269</v>
      </c>
      <c r="C128" s="35" t="s">
        <v>8</v>
      </c>
      <c r="D128" s="36">
        <v>15</v>
      </c>
      <c r="E128" s="37">
        <v>50.038800000000002</v>
      </c>
      <c r="F128" s="38">
        <f t="shared" si="1"/>
        <v>750.58199999999999</v>
      </c>
      <c r="G128" s="39"/>
    </row>
    <row r="129" spans="1:7" ht="48" x14ac:dyDescent="0.2">
      <c r="A129" s="33" t="s">
        <v>270</v>
      </c>
      <c r="B129" s="34" t="s">
        <v>271</v>
      </c>
      <c r="C129" s="35" t="s">
        <v>8</v>
      </c>
      <c r="D129" s="36">
        <v>2</v>
      </c>
      <c r="E129" s="37">
        <v>71.909222918904376</v>
      </c>
      <c r="F129" s="38">
        <f t="shared" si="1"/>
        <v>143.81844583780875</v>
      </c>
      <c r="G129" s="39"/>
    </row>
    <row r="130" spans="1:7" ht="48" x14ac:dyDescent="0.2">
      <c r="A130" s="33" t="s">
        <v>272</v>
      </c>
      <c r="B130" s="34" t="s">
        <v>273</v>
      </c>
      <c r="C130" s="35" t="s">
        <v>8</v>
      </c>
      <c r="D130" s="36">
        <v>2</v>
      </c>
      <c r="E130" s="37">
        <v>50.336456043233071</v>
      </c>
      <c r="F130" s="38">
        <f t="shared" si="1"/>
        <v>100.67291208646614</v>
      </c>
      <c r="G130" s="39"/>
    </row>
    <row r="131" spans="1:7" ht="168" x14ac:dyDescent="0.2">
      <c r="A131" s="41" t="s">
        <v>274</v>
      </c>
      <c r="B131" s="34" t="s">
        <v>275</v>
      </c>
      <c r="C131" s="46" t="s">
        <v>86</v>
      </c>
      <c r="D131" s="42">
        <v>25.31</v>
      </c>
      <c r="E131" s="37">
        <v>319.1909</v>
      </c>
      <c r="F131" s="38">
        <f t="shared" si="1"/>
        <v>8078.7216789999993</v>
      </c>
      <c r="G131" s="39"/>
    </row>
    <row r="132" spans="1:7" ht="156" x14ac:dyDescent="0.2">
      <c r="A132" s="41" t="s">
        <v>276</v>
      </c>
      <c r="B132" s="34" t="s">
        <v>277</v>
      </c>
      <c r="C132" s="46" t="s">
        <v>86</v>
      </c>
      <c r="D132" s="42">
        <v>10.3</v>
      </c>
      <c r="E132" s="37">
        <v>347.55699999999996</v>
      </c>
      <c r="F132" s="38">
        <f t="shared" si="1"/>
        <v>3579.8370999999997</v>
      </c>
      <c r="G132" s="39"/>
    </row>
    <row r="133" spans="1:7" ht="96" x14ac:dyDescent="0.2">
      <c r="A133" s="41" t="s">
        <v>278</v>
      </c>
      <c r="B133" s="34" t="s">
        <v>279</v>
      </c>
      <c r="C133" s="46" t="s">
        <v>86</v>
      </c>
      <c r="D133" s="42">
        <v>15.01</v>
      </c>
      <c r="E133" s="37">
        <v>392.03919999999994</v>
      </c>
      <c r="F133" s="38">
        <f t="shared" si="1"/>
        <v>5884.5083919999988</v>
      </c>
      <c r="G133" s="39"/>
    </row>
    <row r="134" spans="1:7" ht="84" x14ac:dyDescent="0.2">
      <c r="A134" s="41" t="s">
        <v>280</v>
      </c>
      <c r="B134" s="34" t="s">
        <v>281</v>
      </c>
      <c r="C134" s="35" t="s">
        <v>22</v>
      </c>
      <c r="D134" s="36">
        <v>103.15</v>
      </c>
      <c r="E134" s="37">
        <v>60.867800000000003</v>
      </c>
      <c r="F134" s="38">
        <f t="shared" ref="F134:F195" si="2">D134*E134</f>
        <v>6278.513570000001</v>
      </c>
      <c r="G134" s="39"/>
    </row>
    <row r="135" spans="1:7" ht="60" x14ac:dyDescent="0.2">
      <c r="A135" s="33" t="s">
        <v>282</v>
      </c>
      <c r="B135" s="34" t="s">
        <v>283</v>
      </c>
      <c r="C135" s="35" t="s">
        <v>22</v>
      </c>
      <c r="D135" s="36">
        <v>0.54</v>
      </c>
      <c r="E135" s="37">
        <v>403.94619999999998</v>
      </c>
      <c r="F135" s="38">
        <f t="shared" si="2"/>
        <v>218.13094799999999</v>
      </c>
      <c r="G135" s="39"/>
    </row>
    <row r="136" spans="1:7" ht="132" x14ac:dyDescent="0.2">
      <c r="A136" s="33" t="s">
        <v>284</v>
      </c>
      <c r="B136" s="34" t="s">
        <v>285</v>
      </c>
      <c r="C136" s="35" t="s">
        <v>22</v>
      </c>
      <c r="D136" s="36">
        <v>103.15</v>
      </c>
      <c r="E136" s="37">
        <v>215.32560000000001</v>
      </c>
      <c r="F136" s="38">
        <f t="shared" si="2"/>
        <v>22210.835640000001</v>
      </c>
      <c r="G136" s="39"/>
    </row>
    <row r="137" spans="1:7" ht="84" x14ac:dyDescent="0.2">
      <c r="A137" s="33" t="s">
        <v>286</v>
      </c>
      <c r="B137" s="34" t="s">
        <v>287</v>
      </c>
      <c r="C137" s="40" t="s">
        <v>22</v>
      </c>
      <c r="D137" s="36">
        <v>51.99</v>
      </c>
      <c r="E137" s="37">
        <v>549.55949999999996</v>
      </c>
      <c r="F137" s="38">
        <f t="shared" si="2"/>
        <v>28571.598405000001</v>
      </c>
      <c r="G137" s="39"/>
    </row>
    <row r="138" spans="1:7" ht="84" x14ac:dyDescent="0.2">
      <c r="A138" s="33" t="s">
        <v>288</v>
      </c>
      <c r="B138" s="34" t="s">
        <v>289</v>
      </c>
      <c r="C138" s="40" t="s">
        <v>22</v>
      </c>
      <c r="D138" s="36">
        <v>20.79</v>
      </c>
      <c r="E138" s="37">
        <v>427.7749</v>
      </c>
      <c r="F138" s="38">
        <f t="shared" si="2"/>
        <v>8893.4401710000002</v>
      </c>
      <c r="G138" s="39"/>
    </row>
    <row r="139" spans="1:7" ht="84" x14ac:dyDescent="0.2">
      <c r="A139" s="41" t="s">
        <v>290</v>
      </c>
      <c r="B139" s="45" t="s">
        <v>291</v>
      </c>
      <c r="C139" s="46" t="s">
        <v>22</v>
      </c>
      <c r="D139" s="42">
        <v>10.41</v>
      </c>
      <c r="E139" s="48">
        <v>468.28320000000002</v>
      </c>
      <c r="F139" s="51">
        <f t="shared" si="2"/>
        <v>4874.8281120000001</v>
      </c>
      <c r="G139" s="52">
        <v>1</v>
      </c>
    </row>
    <row r="140" spans="1:7" ht="48" x14ac:dyDescent="0.2">
      <c r="A140" s="41" t="s">
        <v>292</v>
      </c>
      <c r="B140" s="45" t="s">
        <v>293</v>
      </c>
      <c r="C140" s="49" t="s">
        <v>22</v>
      </c>
      <c r="D140" s="42">
        <v>5.2</v>
      </c>
      <c r="E140" s="47">
        <v>934.64909999999998</v>
      </c>
      <c r="F140" s="38">
        <f t="shared" si="2"/>
        <v>4860.1753200000003</v>
      </c>
      <c r="G140" s="39"/>
    </row>
    <row r="141" spans="1:7" x14ac:dyDescent="0.2">
      <c r="A141" s="13" t="s">
        <v>294</v>
      </c>
      <c r="B141" s="14" t="s">
        <v>295</v>
      </c>
      <c r="C141" s="15"/>
      <c r="D141" s="16"/>
      <c r="E141" s="17"/>
      <c r="F141" s="17"/>
      <c r="G141" s="32">
        <v>1</v>
      </c>
    </row>
    <row r="142" spans="1:7" x14ac:dyDescent="0.2">
      <c r="A142" s="20" t="s">
        <v>296</v>
      </c>
      <c r="B142" s="21" t="s">
        <v>297</v>
      </c>
      <c r="C142" s="22"/>
      <c r="D142" s="23"/>
      <c r="E142" s="24"/>
      <c r="F142" s="24"/>
      <c r="G142" s="32">
        <v>2</v>
      </c>
    </row>
    <row r="143" spans="1:7" ht="144" x14ac:dyDescent="0.2">
      <c r="A143" s="41" t="s">
        <v>298</v>
      </c>
      <c r="B143" s="45" t="s">
        <v>299</v>
      </c>
      <c r="C143" s="49" t="s">
        <v>22</v>
      </c>
      <c r="D143" s="42">
        <v>37.57</v>
      </c>
      <c r="E143" s="47">
        <v>1813.7294999999999</v>
      </c>
      <c r="F143" s="38">
        <f t="shared" si="2"/>
        <v>68141.817314999993</v>
      </c>
      <c r="G143" s="39"/>
    </row>
    <row r="144" spans="1:7" x14ac:dyDescent="0.2">
      <c r="A144" s="20" t="s">
        <v>300</v>
      </c>
      <c r="B144" s="21" t="s">
        <v>301</v>
      </c>
      <c r="C144" s="22"/>
      <c r="D144" s="23"/>
      <c r="E144" s="24"/>
      <c r="F144" s="24"/>
      <c r="G144" s="32">
        <v>2</v>
      </c>
    </row>
    <row r="145" spans="1:7" ht="60" x14ac:dyDescent="0.2">
      <c r="A145" s="41" t="s">
        <v>302</v>
      </c>
      <c r="B145" s="34" t="s">
        <v>303</v>
      </c>
      <c r="C145" s="40" t="s">
        <v>22</v>
      </c>
      <c r="D145" s="36">
        <v>1.78</v>
      </c>
      <c r="E145" s="37">
        <v>657.923</v>
      </c>
      <c r="F145" s="38">
        <f t="shared" si="2"/>
        <v>1171.10294</v>
      </c>
      <c r="G145" s="39"/>
    </row>
    <row r="146" spans="1:7" ht="108" x14ac:dyDescent="0.2">
      <c r="A146" s="33" t="s">
        <v>304</v>
      </c>
      <c r="B146" s="34" t="s">
        <v>305</v>
      </c>
      <c r="C146" s="40" t="s">
        <v>8</v>
      </c>
      <c r="D146" s="36">
        <v>2</v>
      </c>
      <c r="E146" s="37">
        <v>810.02879999999993</v>
      </c>
      <c r="F146" s="38">
        <f t="shared" si="2"/>
        <v>1620.0575999999999</v>
      </c>
      <c r="G146" s="39"/>
    </row>
    <row r="147" spans="1:7" x14ac:dyDescent="0.2">
      <c r="A147" s="20" t="s">
        <v>306</v>
      </c>
      <c r="B147" s="21" t="s">
        <v>307</v>
      </c>
      <c r="C147" s="22"/>
      <c r="D147" s="23"/>
      <c r="E147" s="24"/>
      <c r="F147" s="24"/>
      <c r="G147" s="32">
        <v>2</v>
      </c>
    </row>
    <row r="148" spans="1:7" ht="48" x14ac:dyDescent="0.2">
      <c r="A148" s="41" t="s">
        <v>308</v>
      </c>
      <c r="B148" s="34" t="s">
        <v>309</v>
      </c>
      <c r="C148" s="40" t="s">
        <v>22</v>
      </c>
      <c r="D148" s="36">
        <v>3.49</v>
      </c>
      <c r="E148" s="37">
        <v>517.49879999999996</v>
      </c>
      <c r="F148" s="38">
        <f t="shared" si="2"/>
        <v>1806.0708119999999</v>
      </c>
      <c r="G148" s="39"/>
    </row>
    <row r="149" spans="1:7" ht="108" x14ac:dyDescent="0.2">
      <c r="A149" s="33" t="s">
        <v>310</v>
      </c>
      <c r="B149" s="34" t="s">
        <v>311</v>
      </c>
      <c r="C149" s="40" t="s">
        <v>22</v>
      </c>
      <c r="D149" s="36">
        <v>37.57</v>
      </c>
      <c r="E149" s="37">
        <v>507.25780000000003</v>
      </c>
      <c r="F149" s="38">
        <f t="shared" si="2"/>
        <v>19057.675546000002</v>
      </c>
      <c r="G149" s="39"/>
    </row>
    <row r="150" spans="1:7" x14ac:dyDescent="0.2">
      <c r="A150" s="20" t="s">
        <v>312</v>
      </c>
      <c r="B150" s="21" t="s">
        <v>313</v>
      </c>
      <c r="C150" s="22"/>
      <c r="D150" s="23"/>
      <c r="E150" s="24"/>
      <c r="F150" s="24"/>
      <c r="G150" s="32">
        <v>2</v>
      </c>
    </row>
    <row r="151" spans="1:7" ht="228" x14ac:dyDescent="0.2">
      <c r="A151" s="53" t="s">
        <v>314</v>
      </c>
      <c r="B151" s="45" t="s">
        <v>315</v>
      </c>
      <c r="C151" s="54" t="s">
        <v>8</v>
      </c>
      <c r="D151" s="55">
        <v>1</v>
      </c>
      <c r="E151" s="48">
        <v>99566.921999999991</v>
      </c>
      <c r="F151" s="38">
        <f t="shared" si="2"/>
        <v>99566.921999999991</v>
      </c>
      <c r="G151" s="39"/>
    </row>
    <row r="152" spans="1:7" x14ac:dyDescent="0.2">
      <c r="A152" s="13" t="s">
        <v>316</v>
      </c>
      <c r="B152" s="14" t="s">
        <v>42</v>
      </c>
      <c r="C152" s="15"/>
      <c r="D152" s="16"/>
      <c r="E152" s="17"/>
      <c r="F152" s="17"/>
      <c r="G152" s="32">
        <v>1</v>
      </c>
    </row>
    <row r="153" spans="1:7" x14ac:dyDescent="0.2">
      <c r="A153" s="20" t="s">
        <v>317</v>
      </c>
      <c r="B153" s="21" t="s">
        <v>313</v>
      </c>
      <c r="C153" s="22"/>
      <c r="D153" s="23"/>
      <c r="E153" s="24"/>
      <c r="F153" s="24"/>
      <c r="G153" s="32">
        <v>2</v>
      </c>
    </row>
    <row r="154" spans="1:7" ht="60" x14ac:dyDescent="0.2">
      <c r="A154" s="33" t="s">
        <v>318</v>
      </c>
      <c r="B154" s="34" t="s">
        <v>319</v>
      </c>
      <c r="C154" s="40" t="s">
        <v>8</v>
      </c>
      <c r="D154" s="36">
        <v>1</v>
      </c>
      <c r="E154" s="37">
        <v>5105.2708000000002</v>
      </c>
      <c r="F154" s="38">
        <f t="shared" si="2"/>
        <v>5105.2708000000002</v>
      </c>
      <c r="G154" s="39"/>
    </row>
    <row r="155" spans="1:7" ht="96" x14ac:dyDescent="0.2">
      <c r="A155" s="33" t="s">
        <v>320</v>
      </c>
      <c r="B155" s="34" t="s">
        <v>321</v>
      </c>
      <c r="C155" s="40" t="s">
        <v>8</v>
      </c>
      <c r="D155" s="36">
        <v>4</v>
      </c>
      <c r="E155" s="37">
        <v>785.21519999999998</v>
      </c>
      <c r="F155" s="38">
        <f t="shared" si="2"/>
        <v>3140.8607999999999</v>
      </c>
      <c r="G155" s="39"/>
    </row>
    <row r="156" spans="1:7" ht="120" x14ac:dyDescent="0.2">
      <c r="A156" s="33" t="s">
        <v>322</v>
      </c>
      <c r="B156" s="34" t="s">
        <v>323</v>
      </c>
      <c r="C156" s="40" t="s">
        <v>8</v>
      </c>
      <c r="D156" s="36">
        <v>9</v>
      </c>
      <c r="E156" s="37">
        <v>5195.6365999999998</v>
      </c>
      <c r="F156" s="38">
        <f t="shared" si="2"/>
        <v>46760.729399999997</v>
      </c>
      <c r="G156" s="39"/>
    </row>
    <row r="157" spans="1:7" ht="132" x14ac:dyDescent="0.2">
      <c r="A157" s="33" t="s">
        <v>324</v>
      </c>
      <c r="B157" s="34" t="s">
        <v>325</v>
      </c>
      <c r="C157" s="40" t="s">
        <v>8</v>
      </c>
      <c r="D157" s="36">
        <v>1</v>
      </c>
      <c r="E157" s="37">
        <v>1227.1118999999999</v>
      </c>
      <c r="F157" s="38">
        <f t="shared" si="2"/>
        <v>1227.1118999999999</v>
      </c>
      <c r="G157" s="39"/>
    </row>
    <row r="158" spans="1:7" x14ac:dyDescent="0.2">
      <c r="A158" s="20" t="s">
        <v>326</v>
      </c>
      <c r="B158" s="21" t="s">
        <v>327</v>
      </c>
      <c r="C158" s="22"/>
      <c r="D158" s="23"/>
      <c r="E158" s="24"/>
      <c r="F158" s="24"/>
      <c r="G158" s="32">
        <v>2</v>
      </c>
    </row>
    <row r="159" spans="1:7" ht="72" x14ac:dyDescent="0.2">
      <c r="A159" s="33" t="s">
        <v>328</v>
      </c>
      <c r="B159" s="34" t="s">
        <v>329</v>
      </c>
      <c r="C159" s="40" t="s">
        <v>22</v>
      </c>
      <c r="D159" s="36">
        <v>4.83</v>
      </c>
      <c r="E159" s="37">
        <v>359.43459999999999</v>
      </c>
      <c r="F159" s="38">
        <f t="shared" si="2"/>
        <v>1736.0691179999999</v>
      </c>
      <c r="G159" s="39"/>
    </row>
    <row r="160" spans="1:7" ht="96" x14ac:dyDescent="0.2">
      <c r="A160" s="41" t="s">
        <v>330</v>
      </c>
      <c r="B160" s="34" t="s">
        <v>331</v>
      </c>
      <c r="C160" s="49" t="s">
        <v>8</v>
      </c>
      <c r="D160" s="42">
        <v>1</v>
      </c>
      <c r="E160" s="37">
        <v>4376.4153999999999</v>
      </c>
      <c r="F160" s="38">
        <f t="shared" si="2"/>
        <v>4376.4153999999999</v>
      </c>
      <c r="G160" s="39"/>
    </row>
    <row r="161" spans="1:7" ht="96" x14ac:dyDescent="0.2">
      <c r="A161" s="41" t="s">
        <v>332</v>
      </c>
      <c r="B161" s="45" t="s">
        <v>333</v>
      </c>
      <c r="C161" s="49" t="s">
        <v>8</v>
      </c>
      <c r="D161" s="42">
        <v>1</v>
      </c>
      <c r="E161" s="47">
        <v>9146.2932000000001</v>
      </c>
      <c r="F161" s="38">
        <f t="shared" si="2"/>
        <v>9146.2932000000001</v>
      </c>
      <c r="G161" s="39"/>
    </row>
    <row r="162" spans="1:7" ht="240" x14ac:dyDescent="0.2">
      <c r="A162" s="41" t="s">
        <v>334</v>
      </c>
      <c r="B162" s="45" t="s">
        <v>335</v>
      </c>
      <c r="C162" s="49" t="s">
        <v>8</v>
      </c>
      <c r="D162" s="42">
        <v>1</v>
      </c>
      <c r="E162" s="47">
        <v>14089.9696</v>
      </c>
      <c r="F162" s="38">
        <f t="shared" si="2"/>
        <v>14089.9696</v>
      </c>
      <c r="G162" s="39"/>
    </row>
    <row r="163" spans="1:7" ht="96" x14ac:dyDescent="0.2">
      <c r="A163" s="41" t="s">
        <v>336</v>
      </c>
      <c r="B163" s="45" t="s">
        <v>337</v>
      </c>
      <c r="C163" s="49" t="s">
        <v>8</v>
      </c>
      <c r="D163" s="42">
        <v>1</v>
      </c>
      <c r="E163" s="47">
        <v>7020.2286000000004</v>
      </c>
      <c r="F163" s="38">
        <f t="shared" si="2"/>
        <v>7020.2286000000004</v>
      </c>
      <c r="G163" s="39"/>
    </row>
    <row r="164" spans="1:7" x14ac:dyDescent="0.2">
      <c r="A164" s="20" t="s">
        <v>338</v>
      </c>
      <c r="B164" s="21" t="s">
        <v>339</v>
      </c>
      <c r="C164" s="22"/>
      <c r="D164" s="23"/>
      <c r="E164" s="24"/>
      <c r="F164" s="24"/>
      <c r="G164" s="32">
        <v>2</v>
      </c>
    </row>
    <row r="165" spans="1:7" ht="84" x14ac:dyDescent="0.2">
      <c r="A165" s="33" t="s">
        <v>340</v>
      </c>
      <c r="B165" s="34" t="s">
        <v>341</v>
      </c>
      <c r="C165" s="40" t="s">
        <v>8</v>
      </c>
      <c r="D165" s="36">
        <v>1</v>
      </c>
      <c r="E165" s="37">
        <v>2151.6487999999999</v>
      </c>
      <c r="F165" s="38">
        <f t="shared" si="2"/>
        <v>2151.6487999999999</v>
      </c>
      <c r="G165" s="39"/>
    </row>
    <row r="166" spans="1:7" x14ac:dyDescent="0.2">
      <c r="A166" s="13" t="s">
        <v>342</v>
      </c>
      <c r="B166" s="14" t="s">
        <v>343</v>
      </c>
      <c r="C166" s="15"/>
      <c r="D166" s="16"/>
      <c r="E166" s="17"/>
      <c r="F166" s="17"/>
      <c r="G166" s="32">
        <v>1</v>
      </c>
    </row>
    <row r="167" spans="1:7" x14ac:dyDescent="0.2">
      <c r="A167" s="20" t="s">
        <v>344</v>
      </c>
      <c r="B167" s="21" t="s">
        <v>345</v>
      </c>
      <c r="C167" s="22"/>
      <c r="D167" s="23"/>
      <c r="E167" s="24"/>
      <c r="F167" s="24"/>
      <c r="G167" s="32">
        <v>2</v>
      </c>
    </row>
    <row r="168" spans="1:7" ht="72" x14ac:dyDescent="0.2">
      <c r="A168" s="33" t="s">
        <v>346</v>
      </c>
      <c r="B168" s="34" t="s">
        <v>347</v>
      </c>
      <c r="C168" s="40" t="s">
        <v>348</v>
      </c>
      <c r="D168" s="42">
        <v>81.03</v>
      </c>
      <c r="E168" s="37">
        <v>44.009966423487136</v>
      </c>
      <c r="F168" s="38">
        <f t="shared" si="2"/>
        <v>3566.1275792951628</v>
      </c>
      <c r="G168" s="39"/>
    </row>
    <row r="169" spans="1:7" ht="72" x14ac:dyDescent="0.2">
      <c r="A169" s="33" t="s">
        <v>346</v>
      </c>
      <c r="B169" s="34" t="s">
        <v>349</v>
      </c>
      <c r="C169" s="40" t="s">
        <v>348</v>
      </c>
      <c r="D169" s="42">
        <v>188.42</v>
      </c>
      <c r="E169" s="37">
        <v>44.009966423487136</v>
      </c>
      <c r="F169" s="38">
        <f t="shared" si="2"/>
        <v>8292.3578735134452</v>
      </c>
      <c r="G169" s="39"/>
    </row>
    <row r="170" spans="1:7" ht="72" x14ac:dyDescent="0.2">
      <c r="A170" s="33" t="s">
        <v>346</v>
      </c>
      <c r="B170" s="34" t="s">
        <v>350</v>
      </c>
      <c r="C170" s="40" t="s">
        <v>348</v>
      </c>
      <c r="D170" s="42">
        <v>38.75</v>
      </c>
      <c r="E170" s="37">
        <v>44.009966423487136</v>
      </c>
      <c r="F170" s="38">
        <f t="shared" si="2"/>
        <v>1705.3861989101265</v>
      </c>
      <c r="G170" s="39"/>
    </row>
    <row r="171" spans="1:7" ht="72" x14ac:dyDescent="0.2">
      <c r="A171" s="33" t="s">
        <v>346</v>
      </c>
      <c r="B171" s="34" t="s">
        <v>351</v>
      </c>
      <c r="C171" s="40" t="s">
        <v>348</v>
      </c>
      <c r="D171" s="42">
        <v>109.42</v>
      </c>
      <c r="E171" s="37">
        <v>44.009966423487136</v>
      </c>
      <c r="F171" s="38">
        <f t="shared" si="2"/>
        <v>4815.5705260579625</v>
      </c>
      <c r="G171" s="39"/>
    </row>
    <row r="172" spans="1:7" ht="72" x14ac:dyDescent="0.2">
      <c r="A172" s="33" t="s">
        <v>346</v>
      </c>
      <c r="B172" s="34" t="s">
        <v>352</v>
      </c>
      <c r="C172" s="40" t="s">
        <v>348</v>
      </c>
      <c r="D172" s="42">
        <v>848.15</v>
      </c>
      <c r="E172" s="37">
        <v>44.009966423487136</v>
      </c>
      <c r="F172" s="38">
        <f t="shared" si="2"/>
        <v>37327.05302208061</v>
      </c>
      <c r="G172" s="39"/>
    </row>
    <row r="173" spans="1:7" ht="84" x14ac:dyDescent="0.2">
      <c r="A173" s="33" t="s">
        <v>346</v>
      </c>
      <c r="B173" s="34" t="s">
        <v>353</v>
      </c>
      <c r="C173" s="40" t="s">
        <v>348</v>
      </c>
      <c r="D173" s="42">
        <v>1602.99</v>
      </c>
      <c r="E173" s="37">
        <v>44.009966423487136</v>
      </c>
      <c r="F173" s="38">
        <f t="shared" si="2"/>
        <v>70547.53607718565</v>
      </c>
      <c r="G173" s="39"/>
    </row>
    <row r="174" spans="1:7" x14ac:dyDescent="0.2">
      <c r="A174" s="20" t="s">
        <v>354</v>
      </c>
      <c r="B174" s="21" t="s">
        <v>355</v>
      </c>
      <c r="C174" s="22"/>
      <c r="D174" s="23"/>
      <c r="E174" s="24"/>
      <c r="F174" s="24"/>
      <c r="G174" s="32">
        <v>2</v>
      </c>
    </row>
    <row r="175" spans="1:7" ht="144" x14ac:dyDescent="0.2">
      <c r="A175" s="41" t="s">
        <v>356</v>
      </c>
      <c r="B175" s="45" t="s">
        <v>357</v>
      </c>
      <c r="C175" s="49" t="s">
        <v>22</v>
      </c>
      <c r="D175" s="42">
        <v>47.41</v>
      </c>
      <c r="E175" s="47">
        <v>1709.3537999999999</v>
      </c>
      <c r="F175" s="38">
        <f t="shared" si="2"/>
        <v>81040.463657999993</v>
      </c>
      <c r="G175" s="39"/>
    </row>
    <row r="176" spans="1:7" ht="132" x14ac:dyDescent="0.2">
      <c r="A176" s="41" t="s">
        <v>358</v>
      </c>
      <c r="B176" s="45" t="s">
        <v>359</v>
      </c>
      <c r="C176" s="49" t="s">
        <v>22</v>
      </c>
      <c r="D176" s="42">
        <v>53.16</v>
      </c>
      <c r="E176" s="47">
        <v>1709.3537999999999</v>
      </c>
      <c r="F176" s="38">
        <f t="shared" si="2"/>
        <v>90869.24800799998</v>
      </c>
      <c r="G176" s="39"/>
    </row>
    <row r="177" spans="1:7" ht="156" x14ac:dyDescent="0.2">
      <c r="A177" s="41" t="s">
        <v>360</v>
      </c>
      <c r="B177" s="34" t="s">
        <v>361</v>
      </c>
      <c r="C177" s="40" t="s">
        <v>22</v>
      </c>
      <c r="D177" s="42">
        <v>26.71</v>
      </c>
      <c r="E177" s="37">
        <v>1176.6762000000001</v>
      </c>
      <c r="F177" s="38">
        <f t="shared" si="2"/>
        <v>31429.021302000005</v>
      </c>
      <c r="G177" s="39"/>
    </row>
    <row r="178" spans="1:7" x14ac:dyDescent="0.2">
      <c r="A178" s="20" t="s">
        <v>362</v>
      </c>
      <c r="B178" s="21" t="s">
        <v>363</v>
      </c>
      <c r="C178" s="22"/>
      <c r="D178" s="23"/>
      <c r="E178" s="24"/>
      <c r="F178" s="24"/>
      <c r="G178" s="32">
        <v>2</v>
      </c>
    </row>
    <row r="179" spans="1:7" ht="48" x14ac:dyDescent="0.2">
      <c r="A179" s="33" t="s">
        <v>364</v>
      </c>
      <c r="B179" s="34" t="s">
        <v>365</v>
      </c>
      <c r="C179" s="40" t="s">
        <v>8</v>
      </c>
      <c r="D179" s="36">
        <v>1</v>
      </c>
      <c r="E179" s="37">
        <v>621.72179999999992</v>
      </c>
      <c r="F179" s="38">
        <f t="shared" si="2"/>
        <v>621.72179999999992</v>
      </c>
      <c r="G179" s="39"/>
    </row>
    <row r="180" spans="1:7" ht="96" x14ac:dyDescent="0.2">
      <c r="A180" s="33" t="s">
        <v>366</v>
      </c>
      <c r="B180" s="34" t="s">
        <v>367</v>
      </c>
      <c r="C180" s="40" t="s">
        <v>8</v>
      </c>
      <c r="D180" s="36">
        <v>2</v>
      </c>
      <c r="E180" s="37">
        <v>1313.4155999999998</v>
      </c>
      <c r="F180" s="38">
        <f t="shared" si="2"/>
        <v>2626.8311999999996</v>
      </c>
      <c r="G180" s="39"/>
    </row>
    <row r="181" spans="1:7" ht="120" x14ac:dyDescent="0.2">
      <c r="A181" s="33" t="s">
        <v>368</v>
      </c>
      <c r="B181" s="34" t="s">
        <v>369</v>
      </c>
      <c r="C181" s="40" t="s">
        <v>8</v>
      </c>
      <c r="D181" s="36">
        <v>1</v>
      </c>
      <c r="E181" s="37">
        <v>1149.1872000000001</v>
      </c>
      <c r="F181" s="38">
        <f t="shared" si="2"/>
        <v>1149.1872000000001</v>
      </c>
      <c r="G181" s="39"/>
    </row>
    <row r="182" spans="1:7" ht="144" x14ac:dyDescent="0.2">
      <c r="A182" s="33" t="s">
        <v>370</v>
      </c>
      <c r="B182" s="34" t="s">
        <v>371</v>
      </c>
      <c r="C182" s="40" t="s">
        <v>8</v>
      </c>
      <c r="D182" s="36">
        <v>2</v>
      </c>
      <c r="E182" s="37">
        <v>782.66719999999998</v>
      </c>
      <c r="F182" s="38">
        <f t="shared" si="2"/>
        <v>1565.3344</v>
      </c>
      <c r="G182" s="39"/>
    </row>
    <row r="183" spans="1:7" x14ac:dyDescent="0.2">
      <c r="A183" s="13" t="s">
        <v>372</v>
      </c>
      <c r="B183" s="14" t="s">
        <v>373</v>
      </c>
      <c r="C183" s="15"/>
      <c r="D183" s="16"/>
      <c r="E183" s="17"/>
      <c r="F183" s="17"/>
      <c r="G183" s="32">
        <v>1</v>
      </c>
    </row>
    <row r="184" spans="1:7" x14ac:dyDescent="0.2">
      <c r="A184" s="20" t="s">
        <v>374</v>
      </c>
      <c r="B184" s="21" t="s">
        <v>375</v>
      </c>
      <c r="C184" s="22"/>
      <c r="D184" s="23"/>
      <c r="E184" s="24"/>
      <c r="F184" s="24"/>
      <c r="G184" s="32">
        <v>2</v>
      </c>
    </row>
    <row r="185" spans="1:7" ht="48" x14ac:dyDescent="0.2">
      <c r="A185" s="33" t="s">
        <v>376</v>
      </c>
      <c r="B185" s="34" t="s">
        <v>377</v>
      </c>
      <c r="C185" s="40" t="s">
        <v>8</v>
      </c>
      <c r="D185" s="36">
        <v>5</v>
      </c>
      <c r="E185" s="37">
        <v>299.1891</v>
      </c>
      <c r="F185" s="38">
        <f t="shared" si="2"/>
        <v>1495.9455</v>
      </c>
      <c r="G185" s="39"/>
    </row>
    <row r="186" spans="1:7" x14ac:dyDescent="0.2">
      <c r="A186" s="20" t="s">
        <v>378</v>
      </c>
      <c r="B186" s="21" t="s">
        <v>119</v>
      </c>
      <c r="C186" s="22"/>
      <c r="D186" s="23"/>
      <c r="E186" s="24"/>
      <c r="F186" s="24"/>
      <c r="G186" s="32">
        <v>2</v>
      </c>
    </row>
    <row r="187" spans="1:7" ht="60" x14ac:dyDescent="0.2">
      <c r="A187" s="33" t="s">
        <v>379</v>
      </c>
      <c r="B187" s="34" t="s">
        <v>380</v>
      </c>
      <c r="C187" s="40" t="s">
        <v>381</v>
      </c>
      <c r="D187" s="36">
        <v>1</v>
      </c>
      <c r="E187" s="37">
        <v>54.409600000000005</v>
      </c>
      <c r="F187" s="38">
        <f t="shared" si="2"/>
        <v>54.409600000000005</v>
      </c>
      <c r="G187" s="39"/>
    </row>
    <row r="188" spans="1:7" x14ac:dyDescent="0.2">
      <c r="A188" s="20" t="s">
        <v>382</v>
      </c>
      <c r="B188" s="21" t="s">
        <v>383</v>
      </c>
      <c r="C188" s="22"/>
      <c r="D188" s="23"/>
      <c r="E188" s="24"/>
      <c r="F188" s="24"/>
      <c r="G188" s="32">
        <v>2</v>
      </c>
    </row>
    <row r="189" spans="1:7" ht="36" x14ac:dyDescent="0.2">
      <c r="A189" s="33" t="s">
        <v>384</v>
      </c>
      <c r="B189" s="34" t="s">
        <v>385</v>
      </c>
      <c r="C189" s="40" t="s">
        <v>8</v>
      </c>
      <c r="D189" s="36">
        <v>1</v>
      </c>
      <c r="E189" s="37">
        <v>1322.3679</v>
      </c>
      <c r="F189" s="38">
        <f t="shared" si="2"/>
        <v>1322.3679</v>
      </c>
      <c r="G189" s="39"/>
    </row>
    <row r="190" spans="1:7" ht="36" x14ac:dyDescent="0.2">
      <c r="A190" s="33" t="s">
        <v>386</v>
      </c>
      <c r="B190" s="34" t="s">
        <v>387</v>
      </c>
      <c r="C190" s="40" t="s">
        <v>8</v>
      </c>
      <c r="D190" s="36">
        <v>1</v>
      </c>
      <c r="E190" s="37">
        <v>1633.5522000000001</v>
      </c>
      <c r="F190" s="38">
        <f t="shared" si="2"/>
        <v>1633.5522000000001</v>
      </c>
      <c r="G190" s="39"/>
    </row>
    <row r="191" spans="1:7" ht="60" x14ac:dyDescent="0.2">
      <c r="A191" s="33" t="s">
        <v>388</v>
      </c>
      <c r="B191" s="34" t="s">
        <v>389</v>
      </c>
      <c r="C191" s="40" t="s">
        <v>8</v>
      </c>
      <c r="D191" s="36">
        <v>2</v>
      </c>
      <c r="E191" s="37">
        <v>1509.8566000000001</v>
      </c>
      <c r="F191" s="38">
        <f t="shared" si="2"/>
        <v>3019.7132000000001</v>
      </c>
      <c r="G191" s="39"/>
    </row>
    <row r="192" spans="1:7" x14ac:dyDescent="0.2">
      <c r="A192" s="20" t="s">
        <v>390</v>
      </c>
      <c r="B192" s="21" t="s">
        <v>391</v>
      </c>
      <c r="C192" s="22"/>
      <c r="D192" s="23"/>
      <c r="E192" s="24"/>
      <c r="F192" s="24"/>
      <c r="G192" s="32">
        <v>2</v>
      </c>
    </row>
    <row r="193" spans="1:7" ht="120" x14ac:dyDescent="0.2">
      <c r="A193" s="33" t="s">
        <v>392</v>
      </c>
      <c r="B193" s="34" t="s">
        <v>393</v>
      </c>
      <c r="C193" s="40" t="s">
        <v>8</v>
      </c>
      <c r="D193" s="36">
        <v>1</v>
      </c>
      <c r="E193" s="37">
        <v>245</v>
      </c>
      <c r="F193" s="38">
        <f t="shared" si="2"/>
        <v>245</v>
      </c>
      <c r="G193" s="39"/>
    </row>
    <row r="194" spans="1:7" ht="120" x14ac:dyDescent="0.2">
      <c r="A194" s="33" t="s">
        <v>394</v>
      </c>
      <c r="B194" s="34" t="s">
        <v>395</v>
      </c>
      <c r="C194" s="40" t="s">
        <v>8</v>
      </c>
      <c r="D194" s="42">
        <v>7</v>
      </c>
      <c r="E194" s="37">
        <v>147</v>
      </c>
      <c r="F194" s="38">
        <f t="shared" si="2"/>
        <v>1029</v>
      </c>
      <c r="G194" s="39"/>
    </row>
    <row r="195" spans="1:7" x14ac:dyDescent="0.2">
      <c r="A195" s="13" t="s">
        <v>396</v>
      </c>
      <c r="B195" s="14" t="s">
        <v>397</v>
      </c>
      <c r="C195" s="15"/>
      <c r="D195" s="16"/>
      <c r="E195" s="17"/>
      <c r="F195" s="17"/>
      <c r="G195" s="32">
        <v>1</v>
      </c>
    </row>
    <row r="196" spans="1:7" x14ac:dyDescent="0.2">
      <c r="A196" s="20" t="s">
        <v>398</v>
      </c>
      <c r="B196" s="21" t="s">
        <v>399</v>
      </c>
      <c r="C196" s="22"/>
      <c r="D196" s="23"/>
      <c r="E196" s="24"/>
      <c r="F196" s="24"/>
      <c r="G196" s="32">
        <v>2</v>
      </c>
    </row>
    <row r="197" spans="1:7" ht="96" x14ac:dyDescent="0.2">
      <c r="A197" s="33" t="s">
        <v>400</v>
      </c>
      <c r="B197" s="34" t="s">
        <v>401</v>
      </c>
      <c r="C197" s="40" t="s">
        <v>22</v>
      </c>
      <c r="D197" s="36">
        <v>225.33</v>
      </c>
      <c r="E197" s="37">
        <v>17.860500000000002</v>
      </c>
      <c r="F197" s="38">
        <f t="shared" ref="F197:F256" si="3">D197*E197</f>
        <v>4024.5064650000008</v>
      </c>
      <c r="G197" s="39"/>
    </row>
    <row r="198" spans="1:7" x14ac:dyDescent="0.2">
      <c r="A198" s="20" t="s">
        <v>402</v>
      </c>
      <c r="B198" s="21" t="s">
        <v>403</v>
      </c>
      <c r="C198" s="22"/>
      <c r="D198" s="23"/>
      <c r="E198" s="24"/>
      <c r="F198" s="24"/>
      <c r="G198" s="32">
        <v>2</v>
      </c>
    </row>
    <row r="199" spans="1:7" ht="48" x14ac:dyDescent="0.2">
      <c r="A199" s="41" t="s">
        <v>404</v>
      </c>
      <c r="B199" s="34" t="s">
        <v>405</v>
      </c>
      <c r="C199" s="40" t="s">
        <v>22</v>
      </c>
      <c r="D199" s="36">
        <f>28.95+2.16</f>
        <v>31.11</v>
      </c>
      <c r="E199" s="37">
        <v>23.353399999999997</v>
      </c>
      <c r="F199" s="38">
        <f t="shared" si="3"/>
        <v>726.52427399999988</v>
      </c>
      <c r="G199" s="39"/>
    </row>
    <row r="200" spans="1:7" x14ac:dyDescent="0.2">
      <c r="A200" s="13" t="s">
        <v>406</v>
      </c>
      <c r="B200" s="14" t="s">
        <v>407</v>
      </c>
      <c r="C200" s="15"/>
      <c r="D200" s="16"/>
      <c r="E200" s="17"/>
      <c r="F200" s="17"/>
      <c r="G200" s="32">
        <v>1</v>
      </c>
    </row>
    <row r="201" spans="1:7" x14ac:dyDescent="0.2">
      <c r="A201" s="20" t="s">
        <v>408</v>
      </c>
      <c r="B201" s="21" t="s">
        <v>7</v>
      </c>
      <c r="C201" s="22"/>
      <c r="D201" s="23"/>
      <c r="E201" s="24"/>
      <c r="F201" s="24"/>
      <c r="G201" s="32">
        <v>2</v>
      </c>
    </row>
    <row r="202" spans="1:7" ht="96" x14ac:dyDescent="0.2">
      <c r="A202" s="53" t="s">
        <v>409</v>
      </c>
      <c r="B202" s="34" t="s">
        <v>410</v>
      </c>
      <c r="C202" s="54" t="s">
        <v>8</v>
      </c>
      <c r="D202" s="55">
        <v>2</v>
      </c>
      <c r="E202" s="48">
        <v>7970.8086471667502</v>
      </c>
      <c r="F202" s="38">
        <f t="shared" si="3"/>
        <v>15941.6172943335</v>
      </c>
      <c r="G202" s="39"/>
    </row>
    <row r="203" spans="1:7" ht="60" x14ac:dyDescent="0.2">
      <c r="A203" s="53" t="s">
        <v>411</v>
      </c>
      <c r="B203" s="34" t="s">
        <v>412</v>
      </c>
      <c r="C203" s="54" t="s">
        <v>8</v>
      </c>
      <c r="D203" s="55">
        <v>2</v>
      </c>
      <c r="E203" s="48">
        <v>3385.3806</v>
      </c>
      <c r="F203" s="38">
        <f t="shared" si="3"/>
        <v>6770.7611999999999</v>
      </c>
      <c r="G203" s="39"/>
    </row>
    <row r="204" spans="1:7" ht="84" x14ac:dyDescent="0.2">
      <c r="A204" s="53" t="s">
        <v>413</v>
      </c>
      <c r="B204" s="34" t="s">
        <v>414</v>
      </c>
      <c r="C204" s="54" t="s">
        <v>8</v>
      </c>
      <c r="D204" s="55">
        <v>2</v>
      </c>
      <c r="E204" s="48">
        <v>4827.7004999999999</v>
      </c>
      <c r="F204" s="38">
        <f t="shared" si="3"/>
        <v>9655.4009999999998</v>
      </c>
      <c r="G204" s="39"/>
    </row>
    <row r="205" spans="1:7" ht="36" x14ac:dyDescent="0.2">
      <c r="A205" s="53" t="s">
        <v>415</v>
      </c>
      <c r="B205" s="34" t="s">
        <v>416</v>
      </c>
      <c r="C205" s="54" t="s">
        <v>8</v>
      </c>
      <c r="D205" s="55">
        <v>1</v>
      </c>
      <c r="E205" s="48">
        <v>2703.8690000000001</v>
      </c>
      <c r="F205" s="38">
        <f t="shared" si="3"/>
        <v>2703.8690000000001</v>
      </c>
      <c r="G205" s="39"/>
    </row>
    <row r="206" spans="1:7" x14ac:dyDescent="0.2">
      <c r="A206" s="20" t="s">
        <v>417</v>
      </c>
      <c r="B206" s="21" t="s">
        <v>418</v>
      </c>
      <c r="C206" s="22"/>
      <c r="D206" s="23"/>
      <c r="E206" s="24"/>
      <c r="F206" s="24"/>
      <c r="G206" s="32">
        <v>2</v>
      </c>
    </row>
    <row r="207" spans="1:7" ht="36" x14ac:dyDescent="0.2">
      <c r="A207" s="53" t="s">
        <v>419</v>
      </c>
      <c r="B207" s="34" t="s">
        <v>420</v>
      </c>
      <c r="C207" s="54" t="s">
        <v>8</v>
      </c>
      <c r="D207" s="55">
        <v>3</v>
      </c>
      <c r="E207" s="48">
        <v>356.8229</v>
      </c>
      <c r="F207" s="38">
        <f t="shared" si="3"/>
        <v>1070.4686999999999</v>
      </c>
      <c r="G207" s="39"/>
    </row>
    <row r="208" spans="1:7" ht="48" x14ac:dyDescent="0.2">
      <c r="A208" s="53" t="s">
        <v>421</v>
      </c>
      <c r="B208" s="34" t="s">
        <v>422</v>
      </c>
      <c r="C208" s="54" t="s">
        <v>8</v>
      </c>
      <c r="D208" s="55">
        <v>10</v>
      </c>
      <c r="E208" s="48">
        <v>443.86160000000001</v>
      </c>
      <c r="F208" s="38">
        <f t="shared" si="3"/>
        <v>4438.616</v>
      </c>
      <c r="G208" s="39"/>
    </row>
    <row r="209" spans="1:7" ht="48" x14ac:dyDescent="0.2">
      <c r="A209" s="53" t="s">
        <v>423</v>
      </c>
      <c r="B209" s="34" t="s">
        <v>424</v>
      </c>
      <c r="C209" s="54" t="s">
        <v>8</v>
      </c>
      <c r="D209" s="55">
        <v>1</v>
      </c>
      <c r="E209" s="48">
        <v>975.447</v>
      </c>
      <c r="F209" s="38">
        <f t="shared" si="3"/>
        <v>975.447</v>
      </c>
      <c r="G209" s="39"/>
    </row>
    <row r="210" spans="1:7" ht="60" x14ac:dyDescent="0.2">
      <c r="A210" s="53" t="s">
        <v>425</v>
      </c>
      <c r="B210" s="34" t="s">
        <v>426</v>
      </c>
      <c r="C210" s="54" t="s">
        <v>8</v>
      </c>
      <c r="D210" s="55">
        <v>2</v>
      </c>
      <c r="E210" s="48">
        <v>555.05023432739995</v>
      </c>
      <c r="F210" s="38">
        <f t="shared" si="3"/>
        <v>1110.1004686547999</v>
      </c>
      <c r="G210" s="39"/>
    </row>
    <row r="211" spans="1:7" ht="60" x14ac:dyDescent="0.2">
      <c r="A211" s="53" t="s">
        <v>427</v>
      </c>
      <c r="B211" s="34" t="s">
        <v>428</v>
      </c>
      <c r="C211" s="54" t="s">
        <v>8</v>
      </c>
      <c r="D211" s="55">
        <v>7</v>
      </c>
      <c r="E211" s="48">
        <v>672.66219999999998</v>
      </c>
      <c r="F211" s="38">
        <f t="shared" si="3"/>
        <v>4708.6354000000001</v>
      </c>
      <c r="G211" s="39"/>
    </row>
    <row r="212" spans="1:7" ht="60" x14ac:dyDescent="0.2">
      <c r="A212" s="53" t="s">
        <v>429</v>
      </c>
      <c r="B212" s="34" t="s">
        <v>430</v>
      </c>
      <c r="C212" s="54" t="s">
        <v>8</v>
      </c>
      <c r="D212" s="55">
        <v>4</v>
      </c>
      <c r="E212" s="48">
        <v>647.00580000000002</v>
      </c>
      <c r="F212" s="38">
        <f t="shared" si="3"/>
        <v>2588.0232000000001</v>
      </c>
      <c r="G212" s="39"/>
    </row>
    <row r="213" spans="1:7" ht="108" x14ac:dyDescent="0.2">
      <c r="A213" s="53" t="s">
        <v>431</v>
      </c>
      <c r="B213" s="34" t="s">
        <v>432</v>
      </c>
      <c r="C213" s="54" t="s">
        <v>8</v>
      </c>
      <c r="D213" s="55">
        <v>1</v>
      </c>
      <c r="E213" s="48">
        <v>175.86099999999999</v>
      </c>
      <c r="F213" s="38">
        <f t="shared" si="3"/>
        <v>175.86099999999999</v>
      </c>
      <c r="G213" s="39"/>
    </row>
    <row r="214" spans="1:7" ht="108" x14ac:dyDescent="0.2">
      <c r="A214" s="53" t="s">
        <v>433</v>
      </c>
      <c r="B214" s="34" t="s">
        <v>434</v>
      </c>
      <c r="C214" s="54" t="s">
        <v>8</v>
      </c>
      <c r="D214" s="55">
        <v>1</v>
      </c>
      <c r="E214" s="48">
        <v>1432.9952000000001</v>
      </c>
      <c r="F214" s="38">
        <f t="shared" si="3"/>
        <v>1432.9952000000001</v>
      </c>
      <c r="G214" s="39"/>
    </row>
    <row r="215" spans="1:7" ht="36" x14ac:dyDescent="0.2">
      <c r="A215" s="53" t="s">
        <v>435</v>
      </c>
      <c r="B215" s="34" t="s">
        <v>436</v>
      </c>
      <c r="C215" s="54" t="s">
        <v>8</v>
      </c>
      <c r="D215" s="55">
        <v>2</v>
      </c>
      <c r="E215" s="48">
        <v>445.28219999999999</v>
      </c>
      <c r="F215" s="38">
        <f t="shared" si="3"/>
        <v>890.56439999999998</v>
      </c>
      <c r="G215" s="39"/>
    </row>
    <row r="216" spans="1:7" x14ac:dyDescent="0.2">
      <c r="A216" s="20" t="s">
        <v>437</v>
      </c>
      <c r="B216" s="21" t="s">
        <v>438</v>
      </c>
      <c r="C216" s="22"/>
      <c r="D216" s="23"/>
      <c r="E216" s="24"/>
      <c r="F216" s="24"/>
      <c r="G216" s="32">
        <v>2</v>
      </c>
    </row>
    <row r="217" spans="1:7" ht="132" x14ac:dyDescent="0.2">
      <c r="A217" s="53" t="s">
        <v>439</v>
      </c>
      <c r="B217" s="34" t="s">
        <v>440</v>
      </c>
      <c r="C217" s="54" t="s">
        <v>22</v>
      </c>
      <c r="D217" s="55">
        <v>4.87</v>
      </c>
      <c r="E217" s="48">
        <v>4645.3176000000003</v>
      </c>
      <c r="F217" s="38">
        <f t="shared" si="3"/>
        <v>22622.696712000001</v>
      </c>
      <c r="G217" s="39"/>
    </row>
    <row r="218" spans="1:7" x14ac:dyDescent="0.2">
      <c r="A218" s="20" t="s">
        <v>441</v>
      </c>
      <c r="B218" s="21" t="s">
        <v>442</v>
      </c>
      <c r="C218" s="22"/>
      <c r="D218" s="23"/>
      <c r="E218" s="24"/>
      <c r="F218" s="24"/>
      <c r="G218" s="32">
        <v>2</v>
      </c>
    </row>
    <row r="219" spans="1:7" ht="48" x14ac:dyDescent="0.2">
      <c r="A219" s="53" t="s">
        <v>443</v>
      </c>
      <c r="B219" s="45" t="s">
        <v>444</v>
      </c>
      <c r="C219" s="54" t="s">
        <v>445</v>
      </c>
      <c r="D219" s="55">
        <v>1</v>
      </c>
      <c r="E219" s="48">
        <v>1174.9906000000001</v>
      </c>
      <c r="F219" s="38">
        <f t="shared" si="3"/>
        <v>1174.9906000000001</v>
      </c>
      <c r="G219" s="39"/>
    </row>
    <row r="220" spans="1:7" ht="84" x14ac:dyDescent="0.2">
      <c r="A220" s="53" t="s">
        <v>446</v>
      </c>
      <c r="B220" s="45" t="s">
        <v>447</v>
      </c>
      <c r="C220" s="54" t="s">
        <v>448</v>
      </c>
      <c r="D220" s="55">
        <v>1</v>
      </c>
      <c r="E220" s="48">
        <v>1245.1438999999998</v>
      </c>
      <c r="F220" s="38">
        <f t="shared" si="3"/>
        <v>1245.1438999999998</v>
      </c>
      <c r="G220" s="39"/>
    </row>
    <row r="221" spans="1:7" x14ac:dyDescent="0.2">
      <c r="A221" s="20" t="s">
        <v>449</v>
      </c>
      <c r="B221" s="21" t="s">
        <v>450</v>
      </c>
      <c r="C221" s="22"/>
      <c r="D221" s="23"/>
      <c r="E221" s="24"/>
      <c r="F221" s="24"/>
      <c r="G221" s="32">
        <v>2</v>
      </c>
    </row>
    <row r="222" spans="1:7" ht="84" x14ac:dyDescent="0.2">
      <c r="A222" s="53" t="s">
        <v>451</v>
      </c>
      <c r="B222" s="45" t="s">
        <v>452</v>
      </c>
      <c r="C222" s="54" t="s">
        <v>8</v>
      </c>
      <c r="D222" s="55">
        <v>4</v>
      </c>
      <c r="E222" s="48">
        <v>848.35659999999996</v>
      </c>
      <c r="F222" s="38">
        <f t="shared" si="3"/>
        <v>3393.4263999999998</v>
      </c>
      <c r="G222" s="39"/>
    </row>
    <row r="223" spans="1:7" ht="84" x14ac:dyDescent="0.2">
      <c r="A223" s="53" t="s">
        <v>453</v>
      </c>
      <c r="B223" s="45" t="s">
        <v>454</v>
      </c>
      <c r="C223" s="54" t="s">
        <v>18</v>
      </c>
      <c r="D223" s="55">
        <v>7</v>
      </c>
      <c r="E223" s="48">
        <v>957.95</v>
      </c>
      <c r="F223" s="38">
        <f t="shared" si="3"/>
        <v>6705.6500000000005</v>
      </c>
      <c r="G223" s="39"/>
    </row>
    <row r="224" spans="1:7" ht="72" x14ac:dyDescent="0.2">
      <c r="A224" s="53" t="s">
        <v>455</v>
      </c>
      <c r="B224" s="45" t="s">
        <v>456</v>
      </c>
      <c r="C224" s="54" t="s">
        <v>18</v>
      </c>
      <c r="D224" s="55">
        <v>6</v>
      </c>
      <c r="E224" s="48">
        <v>993.09280000000001</v>
      </c>
      <c r="F224" s="38">
        <f t="shared" si="3"/>
        <v>5958.5568000000003</v>
      </c>
      <c r="G224" s="39"/>
    </row>
    <row r="225" spans="1:7" ht="72" x14ac:dyDescent="0.2">
      <c r="A225" s="53" t="s">
        <v>457</v>
      </c>
      <c r="B225" s="45" t="s">
        <v>458</v>
      </c>
      <c r="C225" s="54" t="s">
        <v>18</v>
      </c>
      <c r="D225" s="55">
        <v>1</v>
      </c>
      <c r="E225" s="48">
        <v>830.92240000000004</v>
      </c>
      <c r="F225" s="38">
        <f t="shared" si="3"/>
        <v>830.92240000000004</v>
      </c>
      <c r="G225" s="39"/>
    </row>
    <row r="226" spans="1:7" ht="84" x14ac:dyDescent="0.2">
      <c r="A226" s="53" t="s">
        <v>459</v>
      </c>
      <c r="B226" s="45" t="s">
        <v>460</v>
      </c>
      <c r="C226" s="54" t="s">
        <v>18</v>
      </c>
      <c r="D226" s="55">
        <v>2</v>
      </c>
      <c r="E226" s="48">
        <v>1125.1183999999998</v>
      </c>
      <c r="F226" s="38">
        <f t="shared" si="3"/>
        <v>2250.2367999999997</v>
      </c>
      <c r="G226" s="39"/>
    </row>
    <row r="227" spans="1:7" ht="84" x14ac:dyDescent="0.2">
      <c r="A227" s="53" t="s">
        <v>461</v>
      </c>
      <c r="B227" s="45" t="s">
        <v>462</v>
      </c>
      <c r="C227" s="54" t="s">
        <v>18</v>
      </c>
      <c r="D227" s="55">
        <v>1</v>
      </c>
      <c r="E227" s="48">
        <v>492.62639999999999</v>
      </c>
      <c r="F227" s="38">
        <f t="shared" si="3"/>
        <v>492.62639999999999</v>
      </c>
      <c r="G227" s="39"/>
    </row>
    <row r="228" spans="1:7" ht="84" x14ac:dyDescent="0.2">
      <c r="A228" s="53" t="s">
        <v>463</v>
      </c>
      <c r="B228" s="45" t="s">
        <v>464</v>
      </c>
      <c r="C228" s="54" t="s">
        <v>18</v>
      </c>
      <c r="D228" s="55">
        <v>7</v>
      </c>
      <c r="E228" s="48">
        <v>857.71559999999999</v>
      </c>
      <c r="F228" s="38">
        <f t="shared" si="3"/>
        <v>6004.0092000000004</v>
      </c>
      <c r="G228" s="39"/>
    </row>
    <row r="229" spans="1:7" ht="84" x14ac:dyDescent="0.2">
      <c r="A229" s="53" t="s">
        <v>465</v>
      </c>
      <c r="B229" s="45" t="s">
        <v>466</v>
      </c>
      <c r="C229" s="54" t="s">
        <v>18</v>
      </c>
      <c r="D229" s="55">
        <v>6</v>
      </c>
      <c r="E229" s="48">
        <v>786.8175</v>
      </c>
      <c r="F229" s="38">
        <f t="shared" si="3"/>
        <v>4720.9049999999997</v>
      </c>
      <c r="G229" s="39"/>
    </row>
    <row r="230" spans="1:7" ht="132" x14ac:dyDescent="0.2">
      <c r="A230" s="53" t="s">
        <v>467</v>
      </c>
      <c r="B230" s="45" t="s">
        <v>468</v>
      </c>
      <c r="C230" s="54" t="s">
        <v>18</v>
      </c>
      <c r="D230" s="55">
        <v>2</v>
      </c>
      <c r="E230" s="48">
        <v>813.61559999999997</v>
      </c>
      <c r="F230" s="38">
        <f t="shared" si="3"/>
        <v>1627.2311999999999</v>
      </c>
      <c r="G230" s="39"/>
    </row>
    <row r="231" spans="1:7" ht="72" x14ac:dyDescent="0.2">
      <c r="A231" s="53" t="s">
        <v>469</v>
      </c>
      <c r="B231" s="45" t="s">
        <v>470</v>
      </c>
      <c r="C231" s="54" t="s">
        <v>8</v>
      </c>
      <c r="D231" s="55">
        <v>4</v>
      </c>
      <c r="E231" s="48">
        <v>1421.8721999999998</v>
      </c>
      <c r="F231" s="38">
        <f t="shared" si="3"/>
        <v>5687.4887999999992</v>
      </c>
      <c r="G231" s="39"/>
    </row>
    <row r="232" spans="1:7" x14ac:dyDescent="0.2">
      <c r="A232" s="20" t="s">
        <v>471</v>
      </c>
      <c r="B232" s="21" t="s">
        <v>472</v>
      </c>
      <c r="C232" s="22"/>
      <c r="D232" s="23"/>
      <c r="E232" s="24"/>
      <c r="F232" s="24"/>
      <c r="G232" s="32">
        <v>2</v>
      </c>
    </row>
    <row r="233" spans="1:7" ht="48" x14ac:dyDescent="0.2">
      <c r="A233" s="53" t="s">
        <v>473</v>
      </c>
      <c r="B233" s="45" t="s">
        <v>474</v>
      </c>
      <c r="C233" s="54" t="s">
        <v>18</v>
      </c>
      <c r="D233" s="55">
        <v>1</v>
      </c>
      <c r="E233" s="48">
        <v>5402.5243999999993</v>
      </c>
      <c r="F233" s="38">
        <f t="shared" si="3"/>
        <v>5402.5243999999993</v>
      </c>
      <c r="G233" s="39"/>
    </row>
    <row r="234" spans="1:7" ht="60" x14ac:dyDescent="0.2">
      <c r="A234" s="53" t="s">
        <v>475</v>
      </c>
      <c r="B234" s="45" t="s">
        <v>476</v>
      </c>
      <c r="C234" s="54" t="s">
        <v>18</v>
      </c>
      <c r="D234" s="55">
        <v>1</v>
      </c>
      <c r="E234" s="48">
        <v>1460.3910999999998</v>
      </c>
      <c r="F234" s="38">
        <f t="shared" si="3"/>
        <v>1460.3910999999998</v>
      </c>
      <c r="G234" s="39"/>
    </row>
    <row r="235" spans="1:7" x14ac:dyDescent="0.2">
      <c r="A235" s="20" t="s">
        <v>477</v>
      </c>
      <c r="B235" s="21" t="s">
        <v>478</v>
      </c>
      <c r="C235" s="22"/>
      <c r="D235" s="23"/>
      <c r="E235" s="24"/>
      <c r="F235" s="24"/>
      <c r="G235" s="32">
        <v>2</v>
      </c>
    </row>
    <row r="236" spans="1:7" ht="48" x14ac:dyDescent="0.2">
      <c r="A236" s="53" t="s">
        <v>479</v>
      </c>
      <c r="B236" s="45" t="s">
        <v>480</v>
      </c>
      <c r="C236" s="54" t="s">
        <v>18</v>
      </c>
      <c r="D236" s="55">
        <v>1</v>
      </c>
      <c r="E236" s="48">
        <v>1174.9906000000001</v>
      </c>
      <c r="F236" s="38">
        <f t="shared" si="3"/>
        <v>1174.9906000000001</v>
      </c>
      <c r="G236" s="39"/>
    </row>
    <row r="237" spans="1:7" x14ac:dyDescent="0.2">
      <c r="A237" s="20" t="s">
        <v>481</v>
      </c>
      <c r="B237" s="21" t="s">
        <v>482</v>
      </c>
      <c r="C237" s="22"/>
      <c r="D237" s="23"/>
      <c r="E237" s="24"/>
      <c r="F237" s="24"/>
      <c r="G237" s="32">
        <v>2</v>
      </c>
    </row>
    <row r="238" spans="1:7" ht="60" x14ac:dyDescent="0.2">
      <c r="A238" s="53" t="s">
        <v>483</v>
      </c>
      <c r="B238" s="45" t="s">
        <v>484</v>
      </c>
      <c r="C238" s="54" t="s">
        <v>86</v>
      </c>
      <c r="D238" s="55">
        <v>30</v>
      </c>
      <c r="E238" s="48">
        <v>11.564</v>
      </c>
      <c r="F238" s="38">
        <f t="shared" si="3"/>
        <v>346.92</v>
      </c>
      <c r="G238" s="39"/>
    </row>
    <row r="239" spans="1:7" ht="48" x14ac:dyDescent="0.2">
      <c r="A239" s="53" t="s">
        <v>485</v>
      </c>
      <c r="B239" s="45" t="s">
        <v>486</v>
      </c>
      <c r="C239" s="54" t="s">
        <v>86</v>
      </c>
      <c r="D239" s="55">
        <v>40</v>
      </c>
      <c r="E239" s="48">
        <v>11.446400000000001</v>
      </c>
      <c r="F239" s="38">
        <f t="shared" si="3"/>
        <v>457.85599999999999</v>
      </c>
      <c r="G239" s="39"/>
    </row>
    <row r="240" spans="1:7" ht="60" x14ac:dyDescent="0.2">
      <c r="A240" s="53" t="s">
        <v>487</v>
      </c>
      <c r="B240" s="45" t="s">
        <v>488</v>
      </c>
      <c r="C240" s="54" t="s">
        <v>86</v>
      </c>
      <c r="D240" s="55">
        <v>20</v>
      </c>
      <c r="E240" s="48">
        <v>19.943000000000001</v>
      </c>
      <c r="F240" s="38">
        <f t="shared" si="3"/>
        <v>398.86</v>
      </c>
      <c r="G240" s="39"/>
    </row>
    <row r="241" spans="1:7" ht="60" x14ac:dyDescent="0.2">
      <c r="A241" s="53" t="s">
        <v>489</v>
      </c>
      <c r="B241" s="45" t="s">
        <v>490</v>
      </c>
      <c r="C241" s="54" t="s">
        <v>86</v>
      </c>
      <c r="D241" s="55">
        <v>60</v>
      </c>
      <c r="E241" s="48">
        <v>9.5451999999999995</v>
      </c>
      <c r="F241" s="38">
        <f t="shared" si="3"/>
        <v>572.71199999999999</v>
      </c>
      <c r="G241" s="39"/>
    </row>
    <row r="242" spans="1:7" ht="60" x14ac:dyDescent="0.2">
      <c r="A242" s="53" t="s">
        <v>491</v>
      </c>
      <c r="B242" s="45" t="s">
        <v>492</v>
      </c>
      <c r="C242" s="54" t="s">
        <v>8</v>
      </c>
      <c r="D242" s="55">
        <v>4</v>
      </c>
      <c r="E242" s="48">
        <v>134.71080000000001</v>
      </c>
      <c r="F242" s="38">
        <f t="shared" si="3"/>
        <v>538.84320000000002</v>
      </c>
      <c r="G242" s="39"/>
    </row>
    <row r="243" spans="1:7" ht="144" x14ac:dyDescent="0.2">
      <c r="A243" s="53" t="s">
        <v>493</v>
      </c>
      <c r="B243" s="45" t="s">
        <v>494</v>
      </c>
      <c r="C243" s="54" t="s">
        <v>86</v>
      </c>
      <c r="D243" s="55">
        <v>40</v>
      </c>
      <c r="E243" s="48">
        <v>53.125799999999998</v>
      </c>
      <c r="F243" s="38">
        <f t="shared" si="3"/>
        <v>2125.0320000000002</v>
      </c>
      <c r="G243" s="39"/>
    </row>
    <row r="244" spans="1:7" x14ac:dyDescent="0.2">
      <c r="A244" s="13" t="s">
        <v>495</v>
      </c>
      <c r="B244" s="14" t="s">
        <v>21</v>
      </c>
      <c r="C244" s="15"/>
      <c r="D244" s="16"/>
      <c r="E244" s="17"/>
      <c r="F244" s="17"/>
      <c r="G244" s="32">
        <v>1</v>
      </c>
    </row>
    <row r="245" spans="1:7" x14ac:dyDescent="0.2">
      <c r="A245" s="20" t="s">
        <v>496</v>
      </c>
      <c r="B245" s="21" t="s">
        <v>497</v>
      </c>
      <c r="C245" s="22"/>
      <c r="D245" s="23"/>
      <c r="E245" s="24"/>
      <c r="F245" s="24"/>
      <c r="G245" s="39">
        <v>2</v>
      </c>
    </row>
    <row r="246" spans="1:7" ht="96" x14ac:dyDescent="0.2">
      <c r="A246" s="53" t="s">
        <v>498</v>
      </c>
      <c r="B246" s="45" t="s">
        <v>499</v>
      </c>
      <c r="C246" s="49" t="s">
        <v>18</v>
      </c>
      <c r="D246" s="42">
        <v>36</v>
      </c>
      <c r="E246" s="47">
        <v>619.09649999999999</v>
      </c>
      <c r="F246" s="38">
        <f t="shared" si="3"/>
        <v>22287.473999999998</v>
      </c>
      <c r="G246" s="39"/>
    </row>
    <row r="247" spans="1:7" ht="60" x14ac:dyDescent="0.2">
      <c r="A247" s="53" t="s">
        <v>500</v>
      </c>
      <c r="B247" s="45" t="s">
        <v>501</v>
      </c>
      <c r="C247" s="49" t="s">
        <v>8</v>
      </c>
      <c r="D247" s="42">
        <v>2</v>
      </c>
      <c r="E247" s="48">
        <v>103.6448</v>
      </c>
      <c r="F247" s="38">
        <f t="shared" si="3"/>
        <v>207.28960000000001</v>
      </c>
      <c r="G247" s="39"/>
    </row>
    <row r="248" spans="1:7" ht="72" x14ac:dyDescent="0.2">
      <c r="A248" s="56" t="s">
        <v>502</v>
      </c>
      <c r="B248" s="45" t="s">
        <v>503</v>
      </c>
      <c r="C248" s="57" t="s">
        <v>8</v>
      </c>
      <c r="D248" s="50">
        <v>2</v>
      </c>
      <c r="E248" s="48">
        <v>465.35300000000001</v>
      </c>
      <c r="F248" s="38">
        <f t="shared" si="3"/>
        <v>930.70600000000002</v>
      </c>
      <c r="G248" s="39"/>
    </row>
    <row r="249" spans="1:7" ht="108" x14ac:dyDescent="0.2">
      <c r="A249" s="56" t="s">
        <v>504</v>
      </c>
      <c r="B249" s="45" t="s">
        <v>505</v>
      </c>
      <c r="C249" s="57" t="s">
        <v>8</v>
      </c>
      <c r="D249" s="50">
        <v>11</v>
      </c>
      <c r="E249" s="48">
        <v>1026.1678000000002</v>
      </c>
      <c r="F249" s="38">
        <f t="shared" si="3"/>
        <v>11287.845800000003</v>
      </c>
      <c r="G249" s="39"/>
    </row>
    <row r="250" spans="1:7" ht="84" x14ac:dyDescent="0.2">
      <c r="A250" s="56" t="s">
        <v>506</v>
      </c>
      <c r="B250" s="45" t="s">
        <v>507</v>
      </c>
      <c r="C250" s="57" t="s">
        <v>8</v>
      </c>
      <c r="D250" s="50">
        <v>25</v>
      </c>
      <c r="E250" s="48">
        <v>904.22640000000001</v>
      </c>
      <c r="F250" s="38">
        <f t="shared" si="3"/>
        <v>22605.66</v>
      </c>
      <c r="G250" s="39"/>
    </row>
    <row r="251" spans="1:7" ht="72" x14ac:dyDescent="0.2">
      <c r="A251" s="56" t="s">
        <v>508</v>
      </c>
      <c r="B251" s="45" t="s">
        <v>509</v>
      </c>
      <c r="C251" s="57" t="s">
        <v>8</v>
      </c>
      <c r="D251" s="50">
        <v>19</v>
      </c>
      <c r="E251" s="48">
        <v>1511.1851631473801</v>
      </c>
      <c r="F251" s="38">
        <f t="shared" si="3"/>
        <v>28712.518099800222</v>
      </c>
      <c r="G251" s="39"/>
    </row>
    <row r="252" spans="1:7" ht="72" x14ac:dyDescent="0.2">
      <c r="A252" s="56" t="s">
        <v>510</v>
      </c>
      <c r="B252" s="45" t="s">
        <v>511</v>
      </c>
      <c r="C252" s="57" t="s">
        <v>8</v>
      </c>
      <c r="D252" s="50">
        <v>15</v>
      </c>
      <c r="E252" s="48">
        <v>2082.8136</v>
      </c>
      <c r="F252" s="38">
        <f t="shared" si="3"/>
        <v>31242.203999999998</v>
      </c>
      <c r="G252" s="39"/>
    </row>
    <row r="253" spans="1:7" ht="60" x14ac:dyDescent="0.2">
      <c r="A253" s="53" t="s">
        <v>512</v>
      </c>
      <c r="B253" s="45" t="s">
        <v>513</v>
      </c>
      <c r="C253" s="49" t="s">
        <v>8</v>
      </c>
      <c r="D253" s="42">
        <v>2</v>
      </c>
      <c r="E253" s="48">
        <v>85.26</v>
      </c>
      <c r="F253" s="38">
        <f t="shared" si="3"/>
        <v>170.52</v>
      </c>
      <c r="G253" s="39"/>
    </row>
    <row r="254" spans="1:7" ht="96" x14ac:dyDescent="0.2">
      <c r="A254" s="53" t="s">
        <v>514</v>
      </c>
      <c r="B254" s="45" t="s">
        <v>515</v>
      </c>
      <c r="C254" s="49" t="s">
        <v>8</v>
      </c>
      <c r="D254" s="42">
        <v>1</v>
      </c>
      <c r="E254" s="48">
        <v>6120.982</v>
      </c>
      <c r="F254" s="38">
        <f t="shared" si="3"/>
        <v>6120.982</v>
      </c>
      <c r="G254" s="39"/>
    </row>
    <row r="255" spans="1:7" ht="60" x14ac:dyDescent="0.2">
      <c r="A255" s="56" t="s">
        <v>516</v>
      </c>
      <c r="B255" s="45" t="s">
        <v>517</v>
      </c>
      <c r="C255" s="57" t="s">
        <v>8</v>
      </c>
      <c r="D255" s="50">
        <v>10</v>
      </c>
      <c r="E255" s="48">
        <v>3550.4321999999997</v>
      </c>
      <c r="F255" s="38">
        <f t="shared" si="3"/>
        <v>35504.322</v>
      </c>
      <c r="G255" s="39"/>
    </row>
    <row r="256" spans="1:7" ht="60" x14ac:dyDescent="0.2">
      <c r="A256" s="56" t="s">
        <v>518</v>
      </c>
      <c r="B256" s="45" t="s">
        <v>519</v>
      </c>
      <c r="C256" s="57" t="s">
        <v>8</v>
      </c>
      <c r="D256" s="58">
        <v>2</v>
      </c>
      <c r="E256" s="48">
        <v>2050.5275000000001</v>
      </c>
      <c r="F256" s="38">
        <f t="shared" si="3"/>
        <v>4101.0550000000003</v>
      </c>
      <c r="G256" s="39"/>
    </row>
    <row r="257" spans="1:7" x14ac:dyDescent="0.2">
      <c r="A257" s="20" t="s">
        <v>520</v>
      </c>
      <c r="B257" s="21" t="s">
        <v>521</v>
      </c>
      <c r="C257" s="22"/>
      <c r="D257" s="23"/>
      <c r="E257" s="24"/>
      <c r="F257" s="24"/>
      <c r="G257" s="39">
        <v>2</v>
      </c>
    </row>
    <row r="258" spans="1:7" ht="96" x14ac:dyDescent="0.2">
      <c r="A258" s="53" t="s">
        <v>522</v>
      </c>
      <c r="B258" s="45" t="s">
        <v>499</v>
      </c>
      <c r="C258" s="49" t="s">
        <v>18</v>
      </c>
      <c r="D258" s="42">
        <v>34</v>
      </c>
      <c r="E258" s="47">
        <v>695.05920000000003</v>
      </c>
      <c r="F258" s="38">
        <f t="shared" ref="F258:F321" si="4">D258*E258</f>
        <v>23632.0128</v>
      </c>
      <c r="G258" s="39"/>
    </row>
    <row r="259" spans="1:7" x14ac:dyDescent="0.2">
      <c r="A259" s="20" t="s">
        <v>523</v>
      </c>
      <c r="B259" s="21" t="s">
        <v>524</v>
      </c>
      <c r="C259" s="22"/>
      <c r="D259" s="23"/>
      <c r="E259" s="24"/>
      <c r="F259" s="24"/>
      <c r="G259" s="39">
        <v>2</v>
      </c>
    </row>
    <row r="260" spans="1:7" ht="96" x14ac:dyDescent="0.2">
      <c r="A260" s="53" t="s">
        <v>525</v>
      </c>
      <c r="B260" s="45" t="s">
        <v>526</v>
      </c>
      <c r="C260" s="49" t="s">
        <v>18</v>
      </c>
      <c r="D260" s="55">
        <v>12</v>
      </c>
      <c r="E260" s="47">
        <v>1010.592</v>
      </c>
      <c r="F260" s="38">
        <f t="shared" si="4"/>
        <v>12127.103999999999</v>
      </c>
      <c r="G260" s="39"/>
    </row>
    <row r="261" spans="1:7" ht="96" x14ac:dyDescent="0.2">
      <c r="A261" s="53" t="s">
        <v>527</v>
      </c>
      <c r="B261" s="45" t="s">
        <v>528</v>
      </c>
      <c r="C261" s="49" t="s">
        <v>18</v>
      </c>
      <c r="D261" s="55">
        <v>24</v>
      </c>
      <c r="E261" s="47">
        <v>1160.4582</v>
      </c>
      <c r="F261" s="38">
        <f t="shared" si="4"/>
        <v>27850.996800000001</v>
      </c>
      <c r="G261" s="39"/>
    </row>
    <row r="262" spans="1:7" ht="84" x14ac:dyDescent="0.2">
      <c r="A262" s="53" t="s">
        <v>529</v>
      </c>
      <c r="B262" s="45" t="s">
        <v>530</v>
      </c>
      <c r="C262" s="49" t="s">
        <v>8</v>
      </c>
      <c r="D262" s="55">
        <v>7</v>
      </c>
      <c r="E262" s="48">
        <v>239.8991</v>
      </c>
      <c r="F262" s="38">
        <f t="shared" si="4"/>
        <v>1679.2936999999999</v>
      </c>
      <c r="G262" s="39"/>
    </row>
    <row r="263" spans="1:7" ht="72" x14ac:dyDescent="0.2">
      <c r="A263" s="53" t="s">
        <v>531</v>
      </c>
      <c r="B263" s="45" t="s">
        <v>532</v>
      </c>
      <c r="C263" s="49" t="s">
        <v>8</v>
      </c>
      <c r="D263" s="55">
        <v>24</v>
      </c>
      <c r="E263" s="48">
        <v>150.822</v>
      </c>
      <c r="F263" s="38">
        <f t="shared" si="4"/>
        <v>3619.7280000000001</v>
      </c>
      <c r="G263" s="39"/>
    </row>
    <row r="264" spans="1:7" ht="48" x14ac:dyDescent="0.2">
      <c r="A264" s="41" t="s">
        <v>533</v>
      </c>
      <c r="B264" s="45" t="s">
        <v>534</v>
      </c>
      <c r="C264" s="49" t="s">
        <v>8</v>
      </c>
      <c r="D264" s="55">
        <v>1</v>
      </c>
      <c r="E264" s="47">
        <v>305.65260000000001</v>
      </c>
      <c r="F264" s="38">
        <f t="shared" si="4"/>
        <v>305.65260000000001</v>
      </c>
      <c r="G264" s="39"/>
    </row>
    <row r="265" spans="1:7" ht="48" x14ac:dyDescent="0.2">
      <c r="A265" s="53" t="s">
        <v>535</v>
      </c>
      <c r="B265" s="59" t="s">
        <v>536</v>
      </c>
      <c r="C265" s="54" t="s">
        <v>8</v>
      </c>
      <c r="D265" s="55">
        <v>1</v>
      </c>
      <c r="E265" s="60">
        <v>1058.1696999999999</v>
      </c>
      <c r="F265" s="38">
        <f t="shared" si="4"/>
        <v>1058.1696999999999</v>
      </c>
      <c r="G265" s="39"/>
    </row>
    <row r="266" spans="1:7" ht="84" x14ac:dyDescent="0.2">
      <c r="A266" s="53" t="s">
        <v>537</v>
      </c>
      <c r="B266" s="59" t="s">
        <v>538</v>
      </c>
      <c r="C266" s="49" t="s">
        <v>8</v>
      </c>
      <c r="D266" s="42">
        <v>4</v>
      </c>
      <c r="E266" s="48">
        <v>272.3175</v>
      </c>
      <c r="F266" s="38">
        <f t="shared" si="4"/>
        <v>1089.27</v>
      </c>
      <c r="G266" s="39"/>
    </row>
    <row r="267" spans="1:7" x14ac:dyDescent="0.2">
      <c r="A267" s="20" t="s">
        <v>539</v>
      </c>
      <c r="B267" s="21" t="s">
        <v>540</v>
      </c>
      <c r="C267" s="22"/>
      <c r="D267" s="23"/>
      <c r="E267" s="24"/>
      <c r="F267" s="24"/>
      <c r="G267" s="39">
        <v>2</v>
      </c>
    </row>
    <row r="268" spans="1:7" ht="96" x14ac:dyDescent="0.2">
      <c r="A268" s="53" t="s">
        <v>541</v>
      </c>
      <c r="B268" s="45" t="s">
        <v>542</v>
      </c>
      <c r="C268" s="49" t="s">
        <v>18</v>
      </c>
      <c r="D268" s="42">
        <v>9</v>
      </c>
      <c r="E268" s="47">
        <v>1069.623918</v>
      </c>
      <c r="F268" s="38">
        <f t="shared" si="4"/>
        <v>9626.6152619999993</v>
      </c>
      <c r="G268" s="39"/>
    </row>
    <row r="269" spans="1:7" ht="96" x14ac:dyDescent="0.2">
      <c r="A269" s="53" t="s">
        <v>543</v>
      </c>
      <c r="B269" s="45" t="s">
        <v>544</v>
      </c>
      <c r="C269" s="49" t="s">
        <v>18</v>
      </c>
      <c r="D269" s="42">
        <v>28</v>
      </c>
      <c r="E269" s="47">
        <v>1105.335</v>
      </c>
      <c r="F269" s="38">
        <f t="shared" si="4"/>
        <v>30949.38</v>
      </c>
      <c r="G269" s="39"/>
    </row>
    <row r="270" spans="1:7" ht="72" x14ac:dyDescent="0.2">
      <c r="A270" s="53" t="s">
        <v>545</v>
      </c>
      <c r="B270" s="45" t="s">
        <v>546</v>
      </c>
      <c r="C270" s="49" t="s">
        <v>8</v>
      </c>
      <c r="D270" s="55">
        <v>1</v>
      </c>
      <c r="E270" s="48">
        <v>169.47615263053515</v>
      </c>
      <c r="F270" s="38">
        <f t="shared" si="4"/>
        <v>169.47615263053515</v>
      </c>
      <c r="G270" s="39"/>
    </row>
    <row r="271" spans="1:7" ht="72" x14ac:dyDescent="0.2">
      <c r="A271" s="53" t="s">
        <v>547</v>
      </c>
      <c r="B271" s="45" t="s">
        <v>548</v>
      </c>
      <c r="C271" s="49" t="s">
        <v>8</v>
      </c>
      <c r="D271" s="55">
        <v>23</v>
      </c>
      <c r="E271" s="48">
        <v>169.47615263053515</v>
      </c>
      <c r="F271" s="38">
        <f t="shared" si="4"/>
        <v>3897.9515105023083</v>
      </c>
      <c r="G271" s="39"/>
    </row>
    <row r="272" spans="1:7" ht="72" x14ac:dyDescent="0.2">
      <c r="A272" s="53" t="s">
        <v>549</v>
      </c>
      <c r="B272" s="45" t="s">
        <v>550</v>
      </c>
      <c r="C272" s="49" t="s">
        <v>8</v>
      </c>
      <c r="D272" s="55">
        <v>13</v>
      </c>
      <c r="E272" s="47">
        <v>321.26279058720002</v>
      </c>
      <c r="F272" s="38">
        <f t="shared" si="4"/>
        <v>4176.4162776335997</v>
      </c>
      <c r="G272" s="32"/>
    </row>
    <row r="273" spans="1:7" x14ac:dyDescent="0.2">
      <c r="A273" s="20" t="s">
        <v>551</v>
      </c>
      <c r="B273" s="21" t="s">
        <v>552</v>
      </c>
      <c r="C273" s="22"/>
      <c r="D273" s="23"/>
      <c r="E273" s="24"/>
      <c r="F273" s="24"/>
      <c r="G273" s="39">
        <v>2</v>
      </c>
    </row>
    <row r="274" spans="1:7" x14ac:dyDescent="0.2">
      <c r="A274" s="26" t="s">
        <v>553</v>
      </c>
      <c r="B274" s="27" t="s">
        <v>554</v>
      </c>
      <c r="C274" s="28"/>
      <c r="D274" s="29"/>
      <c r="E274" s="30"/>
      <c r="F274" s="30"/>
      <c r="G274" s="39">
        <v>3</v>
      </c>
    </row>
    <row r="275" spans="1:7" ht="60" x14ac:dyDescent="0.2">
      <c r="A275" s="41" t="s">
        <v>555</v>
      </c>
      <c r="B275" s="34" t="s">
        <v>556</v>
      </c>
      <c r="C275" s="49" t="s">
        <v>86</v>
      </c>
      <c r="D275" s="55">
        <v>40</v>
      </c>
      <c r="E275" s="48">
        <v>108.878</v>
      </c>
      <c r="F275" s="38">
        <f t="shared" si="4"/>
        <v>4355.12</v>
      </c>
      <c r="G275" s="39"/>
    </row>
    <row r="276" spans="1:7" ht="60" x14ac:dyDescent="0.2">
      <c r="A276" s="41" t="s">
        <v>557</v>
      </c>
      <c r="B276" s="34" t="s">
        <v>558</v>
      </c>
      <c r="C276" s="49" t="s">
        <v>86</v>
      </c>
      <c r="D276" s="55">
        <v>30</v>
      </c>
      <c r="E276" s="37">
        <v>15.5036</v>
      </c>
      <c r="F276" s="38">
        <f t="shared" si="4"/>
        <v>465.108</v>
      </c>
      <c r="G276" s="39"/>
    </row>
    <row r="277" spans="1:7" ht="60" x14ac:dyDescent="0.2">
      <c r="A277" s="41" t="s">
        <v>559</v>
      </c>
      <c r="B277" s="34" t="s">
        <v>560</v>
      </c>
      <c r="C277" s="49" t="s">
        <v>86</v>
      </c>
      <c r="D277" s="42">
        <v>25</v>
      </c>
      <c r="E277" s="37">
        <v>11.446400000000001</v>
      </c>
      <c r="F277" s="38">
        <f t="shared" si="4"/>
        <v>286.16000000000003</v>
      </c>
      <c r="G277" s="39"/>
    </row>
    <row r="278" spans="1:7" ht="60" x14ac:dyDescent="0.2">
      <c r="A278" s="41" t="s">
        <v>561</v>
      </c>
      <c r="B278" s="34" t="s">
        <v>562</v>
      </c>
      <c r="C278" s="49" t="s">
        <v>86</v>
      </c>
      <c r="D278" s="42">
        <v>12</v>
      </c>
      <c r="E278" s="37">
        <v>205.68729999999999</v>
      </c>
      <c r="F278" s="38">
        <f t="shared" si="4"/>
        <v>2468.2475999999997</v>
      </c>
      <c r="G278" s="39"/>
    </row>
    <row r="279" spans="1:7" ht="60" x14ac:dyDescent="0.2">
      <c r="A279" s="41" t="s">
        <v>563</v>
      </c>
      <c r="B279" s="34" t="s">
        <v>564</v>
      </c>
      <c r="C279" s="49" t="s">
        <v>86</v>
      </c>
      <c r="D279" s="42">
        <v>130</v>
      </c>
      <c r="E279" s="37">
        <v>32.810399999999994</v>
      </c>
      <c r="F279" s="38">
        <f t="shared" si="4"/>
        <v>4265.351999999999</v>
      </c>
      <c r="G279" s="32"/>
    </row>
    <row r="280" spans="1:7" ht="60" x14ac:dyDescent="0.2">
      <c r="A280" s="41" t="s">
        <v>565</v>
      </c>
      <c r="B280" s="34" t="s">
        <v>566</v>
      </c>
      <c r="C280" s="49" t="s">
        <v>86</v>
      </c>
      <c r="D280" s="42">
        <v>4</v>
      </c>
      <c r="E280" s="37">
        <v>21.265999999999998</v>
      </c>
      <c r="F280" s="38">
        <f t="shared" si="4"/>
        <v>85.063999999999993</v>
      </c>
      <c r="G280" s="39"/>
    </row>
    <row r="281" spans="1:7" ht="60" x14ac:dyDescent="0.2">
      <c r="A281" s="41" t="s">
        <v>567</v>
      </c>
      <c r="B281" s="34" t="s">
        <v>568</v>
      </c>
      <c r="C281" s="49" t="s">
        <v>86</v>
      </c>
      <c r="D281" s="42">
        <v>320</v>
      </c>
      <c r="E281" s="37">
        <v>141.46299999999999</v>
      </c>
      <c r="F281" s="38">
        <f t="shared" si="4"/>
        <v>45268.159999999996</v>
      </c>
      <c r="G281" s="39"/>
    </row>
    <row r="282" spans="1:7" ht="60" x14ac:dyDescent="0.2">
      <c r="A282" s="41" t="s">
        <v>569</v>
      </c>
      <c r="B282" s="34" t="s">
        <v>570</v>
      </c>
      <c r="C282" s="49" t="s">
        <v>86</v>
      </c>
      <c r="D282" s="55">
        <v>30</v>
      </c>
      <c r="E282" s="37">
        <v>19.943000000000001</v>
      </c>
      <c r="F282" s="38">
        <f t="shared" si="4"/>
        <v>598.29000000000008</v>
      </c>
      <c r="G282" s="39"/>
    </row>
    <row r="283" spans="1:7" ht="60" x14ac:dyDescent="0.2">
      <c r="A283" s="41" t="s">
        <v>571</v>
      </c>
      <c r="B283" s="34" t="s">
        <v>572</v>
      </c>
      <c r="C283" s="49" t="s">
        <v>86</v>
      </c>
      <c r="D283" s="55">
        <v>30</v>
      </c>
      <c r="E283" s="37">
        <v>13.23</v>
      </c>
      <c r="F283" s="38">
        <f t="shared" si="4"/>
        <v>396.90000000000003</v>
      </c>
      <c r="G283" s="39"/>
    </row>
    <row r="284" spans="1:7" ht="60" x14ac:dyDescent="0.2">
      <c r="A284" s="41" t="s">
        <v>573</v>
      </c>
      <c r="B284" s="45" t="s">
        <v>574</v>
      </c>
      <c r="C284" s="49" t="s">
        <v>86</v>
      </c>
      <c r="D284" s="42">
        <v>16</v>
      </c>
      <c r="E284" s="48">
        <v>66.698800000000006</v>
      </c>
      <c r="F284" s="38">
        <f t="shared" si="4"/>
        <v>1067.1808000000001</v>
      </c>
      <c r="G284" s="39"/>
    </row>
    <row r="285" spans="1:7" ht="72" x14ac:dyDescent="0.2">
      <c r="A285" s="41" t="s">
        <v>575</v>
      </c>
      <c r="B285" s="45" t="s">
        <v>576</v>
      </c>
      <c r="C285" s="49" t="s">
        <v>86</v>
      </c>
      <c r="D285" s="42">
        <v>116</v>
      </c>
      <c r="E285" s="48">
        <v>26.8324</v>
      </c>
      <c r="F285" s="38">
        <f t="shared" si="4"/>
        <v>3112.5583999999999</v>
      </c>
      <c r="G285" s="39"/>
    </row>
    <row r="286" spans="1:7" ht="60" x14ac:dyDescent="0.2">
      <c r="A286" s="41" t="s">
        <v>577</v>
      </c>
      <c r="B286" s="45" t="s">
        <v>578</v>
      </c>
      <c r="C286" s="49" t="s">
        <v>86</v>
      </c>
      <c r="D286" s="42">
        <v>3</v>
      </c>
      <c r="E286" s="48">
        <v>100.54799999999999</v>
      </c>
      <c r="F286" s="38">
        <f t="shared" si="4"/>
        <v>301.64399999999995</v>
      </c>
      <c r="G286" s="39"/>
    </row>
    <row r="287" spans="1:7" x14ac:dyDescent="0.2">
      <c r="A287" s="26" t="s">
        <v>579</v>
      </c>
      <c r="B287" s="27" t="s">
        <v>580</v>
      </c>
      <c r="C287" s="28"/>
      <c r="D287" s="29"/>
      <c r="E287" s="30"/>
      <c r="F287" s="30"/>
      <c r="G287" s="39">
        <v>3</v>
      </c>
    </row>
    <row r="288" spans="1:7" ht="48" x14ac:dyDescent="0.2">
      <c r="A288" s="41" t="s">
        <v>581</v>
      </c>
      <c r="B288" s="45" t="s">
        <v>582</v>
      </c>
      <c r="C288" s="49" t="s">
        <v>8</v>
      </c>
      <c r="D288" s="42">
        <v>8</v>
      </c>
      <c r="E288" s="48">
        <v>146.77460000000002</v>
      </c>
      <c r="F288" s="38">
        <f t="shared" si="4"/>
        <v>1174.1968000000002</v>
      </c>
      <c r="G288" s="39"/>
    </row>
    <row r="289" spans="1:7" ht="48" x14ac:dyDescent="0.2">
      <c r="A289" s="41" t="s">
        <v>583</v>
      </c>
      <c r="B289" s="45" t="s">
        <v>584</v>
      </c>
      <c r="C289" s="49" t="s">
        <v>8</v>
      </c>
      <c r="D289" s="55">
        <v>1</v>
      </c>
      <c r="E289" s="48">
        <v>665.74340000000007</v>
      </c>
      <c r="F289" s="38">
        <f t="shared" si="4"/>
        <v>665.74340000000007</v>
      </c>
      <c r="G289" s="39"/>
    </row>
    <row r="290" spans="1:7" ht="60" x14ac:dyDescent="0.2">
      <c r="A290" s="41" t="s">
        <v>585</v>
      </c>
      <c r="B290" s="45" t="s">
        <v>586</v>
      </c>
      <c r="C290" s="49" t="s">
        <v>8</v>
      </c>
      <c r="D290" s="55">
        <v>1</v>
      </c>
      <c r="E290" s="48">
        <v>750.2047</v>
      </c>
      <c r="F290" s="38">
        <f t="shared" si="4"/>
        <v>750.2047</v>
      </c>
      <c r="G290" s="39"/>
    </row>
    <row r="291" spans="1:7" ht="48" x14ac:dyDescent="0.2">
      <c r="A291" s="41" t="s">
        <v>587</v>
      </c>
      <c r="B291" s="45" t="s">
        <v>588</v>
      </c>
      <c r="C291" s="49" t="s">
        <v>8</v>
      </c>
      <c r="D291" s="42">
        <v>1</v>
      </c>
      <c r="E291" s="48">
        <v>9766.9494999999988</v>
      </c>
      <c r="F291" s="38">
        <f t="shared" si="4"/>
        <v>9766.9494999999988</v>
      </c>
      <c r="G291" s="39"/>
    </row>
    <row r="292" spans="1:7" ht="72" x14ac:dyDescent="0.2">
      <c r="A292" s="41" t="s">
        <v>589</v>
      </c>
      <c r="B292" s="45" t="s">
        <v>590</v>
      </c>
      <c r="C292" s="49" t="s">
        <v>8</v>
      </c>
      <c r="D292" s="42">
        <v>4</v>
      </c>
      <c r="E292" s="48">
        <v>1119.9243999999999</v>
      </c>
      <c r="F292" s="38">
        <f t="shared" si="4"/>
        <v>4479.6975999999995</v>
      </c>
      <c r="G292" s="39"/>
    </row>
    <row r="293" spans="1:7" ht="60" x14ac:dyDescent="0.2">
      <c r="A293" s="41" t="s">
        <v>591</v>
      </c>
      <c r="B293" s="45" t="s">
        <v>592</v>
      </c>
      <c r="C293" s="49" t="s">
        <v>8</v>
      </c>
      <c r="D293" s="55">
        <v>10</v>
      </c>
      <c r="E293" s="48">
        <v>395.14580000000001</v>
      </c>
      <c r="F293" s="38">
        <f t="shared" si="4"/>
        <v>3951.4580000000001</v>
      </c>
      <c r="G293" s="39"/>
    </row>
    <row r="294" spans="1:7" ht="84" x14ac:dyDescent="0.2">
      <c r="A294" s="41" t="s">
        <v>593</v>
      </c>
      <c r="B294" s="45" t="s">
        <v>594</v>
      </c>
      <c r="C294" s="49" t="s">
        <v>8</v>
      </c>
      <c r="D294" s="42">
        <v>8</v>
      </c>
      <c r="E294" s="48">
        <v>395.14580000000001</v>
      </c>
      <c r="F294" s="38">
        <f t="shared" si="4"/>
        <v>3161.1664000000001</v>
      </c>
      <c r="G294" s="39"/>
    </row>
    <row r="295" spans="1:7" ht="72" x14ac:dyDescent="0.2">
      <c r="A295" s="41" t="s">
        <v>595</v>
      </c>
      <c r="B295" s="45" t="s">
        <v>596</v>
      </c>
      <c r="C295" s="49" t="s">
        <v>8</v>
      </c>
      <c r="D295" s="42">
        <v>6</v>
      </c>
      <c r="E295" s="48">
        <v>929.74560000000008</v>
      </c>
      <c r="F295" s="38">
        <f t="shared" si="4"/>
        <v>5578.4736000000003</v>
      </c>
      <c r="G295" s="39"/>
    </row>
    <row r="296" spans="1:7" ht="144" x14ac:dyDescent="0.2">
      <c r="A296" s="41" t="s">
        <v>597</v>
      </c>
      <c r="B296" s="45" t="s">
        <v>598</v>
      </c>
      <c r="C296" s="49" t="s">
        <v>86</v>
      </c>
      <c r="D296" s="42">
        <v>30</v>
      </c>
      <c r="E296" s="48">
        <v>365.67719999999997</v>
      </c>
      <c r="F296" s="38">
        <f t="shared" si="4"/>
        <v>10970.315999999999</v>
      </c>
      <c r="G296" s="39"/>
    </row>
    <row r="297" spans="1:7" ht="144" x14ac:dyDescent="0.2">
      <c r="A297" s="41" t="s">
        <v>599</v>
      </c>
      <c r="B297" s="45" t="s">
        <v>494</v>
      </c>
      <c r="C297" s="49" t="s">
        <v>86</v>
      </c>
      <c r="D297" s="55">
        <v>15</v>
      </c>
      <c r="E297" s="48">
        <v>53.125799999999998</v>
      </c>
      <c r="F297" s="38">
        <f t="shared" si="4"/>
        <v>796.88699999999994</v>
      </c>
      <c r="G297" s="32"/>
    </row>
    <row r="298" spans="1:7" ht="144" x14ac:dyDescent="0.2">
      <c r="A298" s="41" t="s">
        <v>600</v>
      </c>
      <c r="B298" s="45" t="s">
        <v>601</v>
      </c>
      <c r="C298" s="49" t="s">
        <v>86</v>
      </c>
      <c r="D298" s="55">
        <v>10</v>
      </c>
      <c r="E298" s="48">
        <v>86.5732</v>
      </c>
      <c r="F298" s="38">
        <f t="shared" si="4"/>
        <v>865.73199999999997</v>
      </c>
      <c r="G298" s="39"/>
    </row>
    <row r="299" spans="1:7" ht="144" x14ac:dyDescent="0.2">
      <c r="A299" s="41" t="s">
        <v>602</v>
      </c>
      <c r="B299" s="45" t="s">
        <v>603</v>
      </c>
      <c r="C299" s="49" t="s">
        <v>86</v>
      </c>
      <c r="D299" s="55">
        <v>4</v>
      </c>
      <c r="E299" s="48">
        <v>86.5732</v>
      </c>
      <c r="F299" s="38">
        <f t="shared" si="4"/>
        <v>346.2928</v>
      </c>
      <c r="G299" s="39"/>
    </row>
    <row r="300" spans="1:7" ht="144" x14ac:dyDescent="0.2">
      <c r="A300" s="41" t="s">
        <v>604</v>
      </c>
      <c r="B300" s="45" t="s">
        <v>605</v>
      </c>
      <c r="C300" s="49" t="s">
        <v>86</v>
      </c>
      <c r="D300" s="42">
        <v>25</v>
      </c>
      <c r="E300" s="48">
        <v>112.5432</v>
      </c>
      <c r="F300" s="38">
        <f t="shared" si="4"/>
        <v>2813.58</v>
      </c>
      <c r="G300" s="39"/>
    </row>
    <row r="301" spans="1:7" ht="144" x14ac:dyDescent="0.2">
      <c r="A301" s="41" t="s">
        <v>606</v>
      </c>
      <c r="B301" s="45" t="s">
        <v>607</v>
      </c>
      <c r="C301" s="49" t="s">
        <v>86</v>
      </c>
      <c r="D301" s="55">
        <v>4</v>
      </c>
      <c r="E301" s="48">
        <v>129.84020000000001</v>
      </c>
      <c r="F301" s="38">
        <f t="shared" si="4"/>
        <v>519.36080000000004</v>
      </c>
      <c r="G301" s="39"/>
    </row>
    <row r="302" spans="1:7" x14ac:dyDescent="0.2">
      <c r="A302" s="20" t="s">
        <v>608</v>
      </c>
      <c r="B302" s="21" t="s">
        <v>609</v>
      </c>
      <c r="C302" s="22"/>
      <c r="D302" s="23"/>
      <c r="E302" s="24"/>
      <c r="F302" s="61"/>
      <c r="G302" s="39">
        <v>2</v>
      </c>
    </row>
    <row r="303" spans="1:7" ht="24" x14ac:dyDescent="0.2">
      <c r="A303" s="41" t="s">
        <v>610</v>
      </c>
      <c r="B303" s="34" t="s">
        <v>611</v>
      </c>
      <c r="C303" s="49" t="s">
        <v>8</v>
      </c>
      <c r="D303" s="42">
        <v>1</v>
      </c>
      <c r="E303" s="37">
        <v>194.48099999999999</v>
      </c>
      <c r="F303" s="38">
        <f t="shared" si="4"/>
        <v>194.48099999999999</v>
      </c>
      <c r="G303" s="39"/>
    </row>
    <row r="304" spans="1:7" ht="24" x14ac:dyDescent="0.2">
      <c r="A304" s="41" t="s">
        <v>612</v>
      </c>
      <c r="B304" s="34" t="s">
        <v>613</v>
      </c>
      <c r="C304" s="49" t="s">
        <v>8</v>
      </c>
      <c r="D304" s="42">
        <v>3</v>
      </c>
      <c r="E304" s="37">
        <v>153.25101179163423</v>
      </c>
      <c r="F304" s="38">
        <f t="shared" si="4"/>
        <v>459.75303537490265</v>
      </c>
      <c r="G304" s="39"/>
    </row>
    <row r="305" spans="1:7" ht="48" x14ac:dyDescent="0.2">
      <c r="A305" s="53" t="s">
        <v>614</v>
      </c>
      <c r="B305" s="45" t="s">
        <v>615</v>
      </c>
      <c r="C305" s="49" t="s">
        <v>8</v>
      </c>
      <c r="D305" s="55">
        <v>3</v>
      </c>
      <c r="E305" s="48">
        <v>281.28449999999998</v>
      </c>
      <c r="F305" s="38">
        <f t="shared" si="4"/>
        <v>843.85349999999994</v>
      </c>
      <c r="G305" s="39"/>
    </row>
    <row r="306" spans="1:7" ht="48" x14ac:dyDescent="0.2">
      <c r="A306" s="41" t="s">
        <v>616</v>
      </c>
      <c r="B306" s="45" t="s">
        <v>617</v>
      </c>
      <c r="C306" s="49" t="s">
        <v>8</v>
      </c>
      <c r="D306" s="42">
        <v>3</v>
      </c>
      <c r="E306" s="48">
        <v>553.73919999999998</v>
      </c>
      <c r="F306" s="38">
        <f t="shared" si="4"/>
        <v>1661.2175999999999</v>
      </c>
      <c r="G306" s="32"/>
    </row>
    <row r="307" spans="1:7" ht="48" x14ac:dyDescent="0.2">
      <c r="A307" s="41" t="s">
        <v>618</v>
      </c>
      <c r="B307" s="45" t="s">
        <v>619</v>
      </c>
      <c r="C307" s="49" t="s">
        <v>8</v>
      </c>
      <c r="D307" s="42">
        <v>3</v>
      </c>
      <c r="E307" s="48">
        <v>2022.0144000000003</v>
      </c>
      <c r="F307" s="38">
        <f t="shared" si="4"/>
        <v>6066.043200000001</v>
      </c>
      <c r="G307" s="32"/>
    </row>
    <row r="308" spans="1:7" ht="60" x14ac:dyDescent="0.2">
      <c r="A308" s="41" t="s">
        <v>620</v>
      </c>
      <c r="B308" s="45" t="s">
        <v>621</v>
      </c>
      <c r="C308" s="49" t="s">
        <v>8</v>
      </c>
      <c r="D308" s="55">
        <v>1</v>
      </c>
      <c r="E308" s="48">
        <v>1409.8868</v>
      </c>
      <c r="F308" s="38">
        <f t="shared" si="4"/>
        <v>1409.8868</v>
      </c>
      <c r="G308" s="39"/>
    </row>
    <row r="309" spans="1:7" ht="48" x14ac:dyDescent="0.2">
      <c r="A309" s="41" t="s">
        <v>622</v>
      </c>
      <c r="B309" s="45" t="s">
        <v>623</v>
      </c>
      <c r="C309" s="49" t="s">
        <v>8</v>
      </c>
      <c r="D309" s="42">
        <v>3</v>
      </c>
      <c r="E309" s="48">
        <v>331.20570000000004</v>
      </c>
      <c r="F309" s="38">
        <f t="shared" si="4"/>
        <v>993.61710000000016</v>
      </c>
      <c r="G309" s="39"/>
    </row>
    <row r="310" spans="1:7" ht="36" x14ac:dyDescent="0.2">
      <c r="A310" s="53" t="s">
        <v>624</v>
      </c>
      <c r="B310" s="45" t="s">
        <v>625</v>
      </c>
      <c r="C310" s="49" t="s">
        <v>8</v>
      </c>
      <c r="D310" s="42">
        <v>8</v>
      </c>
      <c r="E310" s="48">
        <v>128.68379999999999</v>
      </c>
      <c r="F310" s="38">
        <f t="shared" si="4"/>
        <v>1029.4703999999999</v>
      </c>
      <c r="G310" s="39"/>
    </row>
    <row r="311" spans="1:7" ht="48" x14ac:dyDescent="0.2">
      <c r="A311" s="41" t="s">
        <v>626</v>
      </c>
      <c r="B311" s="45" t="s">
        <v>627</v>
      </c>
      <c r="C311" s="49" t="s">
        <v>8</v>
      </c>
      <c r="D311" s="42">
        <v>3</v>
      </c>
      <c r="E311" s="48">
        <v>211.4546</v>
      </c>
      <c r="F311" s="38">
        <f t="shared" si="4"/>
        <v>634.36379999999997</v>
      </c>
      <c r="G311" s="39"/>
    </row>
    <row r="312" spans="1:7" ht="60" x14ac:dyDescent="0.2">
      <c r="A312" s="41" t="s">
        <v>628</v>
      </c>
      <c r="B312" s="45" t="s">
        <v>629</v>
      </c>
      <c r="C312" s="49" t="s">
        <v>8</v>
      </c>
      <c r="D312" s="42">
        <v>3</v>
      </c>
      <c r="E312" s="48">
        <v>4262.8676999999998</v>
      </c>
      <c r="F312" s="38">
        <f t="shared" si="4"/>
        <v>12788.6031</v>
      </c>
      <c r="G312" s="39"/>
    </row>
    <row r="313" spans="1:7" ht="36" x14ac:dyDescent="0.2">
      <c r="A313" s="41" t="s">
        <v>630</v>
      </c>
      <c r="B313" s="45" t="s">
        <v>631</v>
      </c>
      <c r="C313" s="49" t="s">
        <v>86</v>
      </c>
      <c r="D313" s="42">
        <v>5</v>
      </c>
      <c r="E313" s="48">
        <v>140.76229999999998</v>
      </c>
      <c r="F313" s="38">
        <f t="shared" si="4"/>
        <v>703.81149999999991</v>
      </c>
      <c r="G313" s="39"/>
    </row>
    <row r="314" spans="1:7" ht="24" x14ac:dyDescent="0.2">
      <c r="A314" s="41" t="s">
        <v>632</v>
      </c>
      <c r="B314" s="45" t="s">
        <v>633</v>
      </c>
      <c r="C314" s="49" t="s">
        <v>8</v>
      </c>
      <c r="D314" s="42">
        <v>5</v>
      </c>
      <c r="E314" s="47">
        <v>132.974523</v>
      </c>
      <c r="F314" s="38">
        <f t="shared" si="4"/>
        <v>664.872615</v>
      </c>
      <c r="G314" s="39"/>
    </row>
    <row r="315" spans="1:7" ht="48" x14ac:dyDescent="0.2">
      <c r="A315" s="41" t="s">
        <v>634</v>
      </c>
      <c r="B315" s="45" t="s">
        <v>635</v>
      </c>
      <c r="C315" s="49" t="s">
        <v>8</v>
      </c>
      <c r="D315" s="42">
        <v>4</v>
      </c>
      <c r="E315" s="48">
        <v>801.00300000000004</v>
      </c>
      <c r="F315" s="38">
        <f t="shared" si="4"/>
        <v>3204.0120000000002</v>
      </c>
      <c r="G315" s="39"/>
    </row>
    <row r="316" spans="1:7" ht="24" x14ac:dyDescent="0.2">
      <c r="A316" s="41" t="s">
        <v>636</v>
      </c>
      <c r="B316" s="45" t="s">
        <v>637</v>
      </c>
      <c r="C316" s="49" t="s">
        <v>8</v>
      </c>
      <c r="D316" s="42">
        <v>3</v>
      </c>
      <c r="E316" s="47">
        <v>81.786078000000003</v>
      </c>
      <c r="F316" s="38">
        <f t="shared" si="4"/>
        <v>245.35823400000001</v>
      </c>
      <c r="G316" s="39"/>
    </row>
    <row r="317" spans="1:7" ht="24" x14ac:dyDescent="0.2">
      <c r="A317" s="41" t="s">
        <v>638</v>
      </c>
      <c r="B317" s="45" t="s">
        <v>639</v>
      </c>
      <c r="C317" s="49" t="s">
        <v>8</v>
      </c>
      <c r="D317" s="42">
        <v>3</v>
      </c>
      <c r="E317" s="47">
        <v>137.50976249999999</v>
      </c>
      <c r="F317" s="38">
        <f t="shared" si="4"/>
        <v>412.52928750000001</v>
      </c>
      <c r="G317" s="39"/>
    </row>
    <row r="318" spans="1:7" ht="36" x14ac:dyDescent="0.2">
      <c r="A318" s="41" t="s">
        <v>640</v>
      </c>
      <c r="B318" s="45" t="s">
        <v>641</v>
      </c>
      <c r="C318" s="49" t="s">
        <v>8</v>
      </c>
      <c r="D318" s="42">
        <v>1</v>
      </c>
      <c r="E318" s="47">
        <v>6825.8915999999999</v>
      </c>
      <c r="F318" s="38">
        <f t="shared" si="4"/>
        <v>6825.8915999999999</v>
      </c>
      <c r="G318" s="39"/>
    </row>
    <row r="319" spans="1:7" ht="24" x14ac:dyDescent="0.2">
      <c r="A319" s="41" t="s">
        <v>642</v>
      </c>
      <c r="B319" s="45" t="s">
        <v>643</v>
      </c>
      <c r="C319" s="49" t="s">
        <v>8</v>
      </c>
      <c r="D319" s="42">
        <v>1</v>
      </c>
      <c r="E319" s="48">
        <v>1976.1504</v>
      </c>
      <c r="F319" s="38">
        <f t="shared" si="4"/>
        <v>1976.1504</v>
      </c>
      <c r="G319" s="39"/>
    </row>
    <row r="320" spans="1:7" ht="48" x14ac:dyDescent="0.2">
      <c r="A320" s="41" t="s">
        <v>644</v>
      </c>
      <c r="B320" s="45" t="s">
        <v>645</v>
      </c>
      <c r="C320" s="49" t="s">
        <v>86</v>
      </c>
      <c r="D320" s="42">
        <v>3</v>
      </c>
      <c r="E320" s="48">
        <v>1462.6107999999999</v>
      </c>
      <c r="F320" s="38">
        <f t="shared" si="4"/>
        <v>4387.8323999999993</v>
      </c>
      <c r="G320" s="39"/>
    </row>
    <row r="321" spans="1:7" ht="36" x14ac:dyDescent="0.2">
      <c r="A321" s="62" t="s">
        <v>646</v>
      </c>
      <c r="B321" s="45" t="s">
        <v>647</v>
      </c>
      <c r="C321" s="49" t="s">
        <v>648</v>
      </c>
      <c r="D321" s="42">
        <v>3</v>
      </c>
      <c r="E321" s="47">
        <v>1362.2598</v>
      </c>
      <c r="F321" s="38">
        <f t="shared" si="4"/>
        <v>4086.7794000000004</v>
      </c>
      <c r="G321" s="39"/>
    </row>
    <row r="322" spans="1:7" ht="24" x14ac:dyDescent="0.2">
      <c r="A322" s="62" t="s">
        <v>649</v>
      </c>
      <c r="B322" s="45" t="s">
        <v>650</v>
      </c>
      <c r="C322" s="49" t="s">
        <v>648</v>
      </c>
      <c r="D322" s="42">
        <v>1</v>
      </c>
      <c r="E322" s="47">
        <v>681.64469999999994</v>
      </c>
      <c r="F322" s="38">
        <f t="shared" ref="F322:F384" si="5">D322*E322</f>
        <v>681.64469999999994</v>
      </c>
      <c r="G322" s="39"/>
    </row>
    <row r="323" spans="1:7" ht="48" x14ac:dyDescent="0.2">
      <c r="A323" s="41" t="s">
        <v>651</v>
      </c>
      <c r="B323" s="45" t="s">
        <v>652</v>
      </c>
      <c r="C323" s="49" t="s">
        <v>8</v>
      </c>
      <c r="D323" s="42">
        <v>1</v>
      </c>
      <c r="E323" s="48">
        <v>1056.7339999999999</v>
      </c>
      <c r="F323" s="38">
        <f t="shared" si="5"/>
        <v>1056.7339999999999</v>
      </c>
      <c r="G323" s="39"/>
    </row>
    <row r="324" spans="1:7" ht="48" x14ac:dyDescent="0.2">
      <c r="A324" s="41" t="s">
        <v>653</v>
      </c>
      <c r="B324" s="45" t="s">
        <v>654</v>
      </c>
      <c r="C324" s="49" t="s">
        <v>86</v>
      </c>
      <c r="D324" s="42">
        <v>600</v>
      </c>
      <c r="E324" s="48">
        <v>304.70160000000004</v>
      </c>
      <c r="F324" s="38">
        <f t="shared" si="5"/>
        <v>182820.96000000002</v>
      </c>
      <c r="G324" s="39"/>
    </row>
    <row r="325" spans="1:7" ht="48" x14ac:dyDescent="0.2">
      <c r="A325" s="41" t="s">
        <v>655</v>
      </c>
      <c r="B325" s="45" t="s">
        <v>656</v>
      </c>
      <c r="C325" s="49" t="s">
        <v>86</v>
      </c>
      <c r="D325" s="42">
        <v>80</v>
      </c>
      <c r="E325" s="48">
        <v>206.18219999999999</v>
      </c>
      <c r="F325" s="38">
        <f t="shared" si="5"/>
        <v>16494.576000000001</v>
      </c>
      <c r="G325" s="39"/>
    </row>
    <row r="326" spans="1:7" ht="48" x14ac:dyDescent="0.2">
      <c r="A326" s="41" t="s">
        <v>657</v>
      </c>
      <c r="B326" s="45" t="s">
        <v>658</v>
      </c>
      <c r="C326" s="49" t="s">
        <v>8</v>
      </c>
      <c r="D326" s="42">
        <v>1</v>
      </c>
      <c r="E326" s="48">
        <v>4803.9011999999993</v>
      </c>
      <c r="F326" s="38">
        <f t="shared" si="5"/>
        <v>4803.9011999999993</v>
      </c>
      <c r="G326" s="39"/>
    </row>
    <row r="327" spans="1:7" ht="60" x14ac:dyDescent="0.2">
      <c r="A327" s="41" t="s">
        <v>659</v>
      </c>
      <c r="B327" s="45" t="s">
        <v>660</v>
      </c>
      <c r="C327" s="49" t="s">
        <v>86</v>
      </c>
      <c r="D327" s="42">
        <v>3</v>
      </c>
      <c r="E327" s="48">
        <v>752.51260000000002</v>
      </c>
      <c r="F327" s="38">
        <f t="shared" si="5"/>
        <v>2257.5378000000001</v>
      </c>
      <c r="G327" s="39"/>
    </row>
    <row r="328" spans="1:7" ht="84" x14ac:dyDescent="0.2">
      <c r="A328" s="62" t="s">
        <v>661</v>
      </c>
      <c r="B328" s="45" t="s">
        <v>662</v>
      </c>
      <c r="C328" s="57" t="s">
        <v>8</v>
      </c>
      <c r="D328" s="50">
        <v>1</v>
      </c>
      <c r="E328" s="47">
        <v>96146.829899999997</v>
      </c>
      <c r="F328" s="38">
        <f t="shared" si="5"/>
        <v>96146.829899999997</v>
      </c>
      <c r="G328" s="39"/>
    </row>
    <row r="329" spans="1:7" ht="84" x14ac:dyDescent="0.2">
      <c r="A329" s="41" t="s">
        <v>663</v>
      </c>
      <c r="B329" s="45" t="s">
        <v>664</v>
      </c>
      <c r="C329" s="49" t="s">
        <v>86</v>
      </c>
      <c r="D329" s="42">
        <v>60</v>
      </c>
      <c r="E329" s="48">
        <v>636.91179999999997</v>
      </c>
      <c r="F329" s="38">
        <f t="shared" si="5"/>
        <v>38214.707999999999</v>
      </c>
      <c r="G329" s="39"/>
    </row>
    <row r="330" spans="1:7" ht="60" x14ac:dyDescent="0.2">
      <c r="A330" s="41" t="s">
        <v>665</v>
      </c>
      <c r="B330" s="45" t="s">
        <v>666</v>
      </c>
      <c r="C330" s="49" t="s">
        <v>8</v>
      </c>
      <c r="D330" s="42">
        <v>8</v>
      </c>
      <c r="E330" s="48">
        <v>972.79700000000014</v>
      </c>
      <c r="F330" s="38">
        <f t="shared" si="5"/>
        <v>7782.3760000000011</v>
      </c>
      <c r="G330" s="39"/>
    </row>
    <row r="331" spans="1:7" x14ac:dyDescent="0.2">
      <c r="A331" s="20" t="s">
        <v>667</v>
      </c>
      <c r="B331" s="21" t="s">
        <v>668</v>
      </c>
      <c r="C331" s="22"/>
      <c r="D331" s="23"/>
      <c r="E331" s="24"/>
      <c r="F331" s="61"/>
      <c r="G331" s="39">
        <v>2</v>
      </c>
    </row>
    <row r="332" spans="1:7" ht="60" x14ac:dyDescent="0.2">
      <c r="A332" s="41" t="s">
        <v>669</v>
      </c>
      <c r="B332" s="34" t="s">
        <v>670</v>
      </c>
      <c r="C332" s="49" t="s">
        <v>8</v>
      </c>
      <c r="D332" s="42">
        <v>3</v>
      </c>
      <c r="E332" s="37">
        <v>1743.3171</v>
      </c>
      <c r="F332" s="38">
        <f t="shared" si="5"/>
        <v>5229.9512999999997</v>
      </c>
      <c r="G332" s="39"/>
    </row>
    <row r="333" spans="1:7" ht="36" x14ac:dyDescent="0.2">
      <c r="A333" s="41" t="s">
        <v>671</v>
      </c>
      <c r="B333" s="45" t="s">
        <v>672</v>
      </c>
      <c r="C333" s="49" t="s">
        <v>348</v>
      </c>
      <c r="D333" s="42">
        <v>7</v>
      </c>
      <c r="E333" s="48">
        <v>254.73140000000001</v>
      </c>
      <c r="F333" s="38">
        <f t="shared" si="5"/>
        <v>1783.1197999999999</v>
      </c>
      <c r="G333" s="39"/>
    </row>
    <row r="334" spans="1:7" ht="36" x14ac:dyDescent="0.2">
      <c r="A334" s="41" t="s">
        <v>673</v>
      </c>
      <c r="B334" s="45" t="s">
        <v>674</v>
      </c>
      <c r="C334" s="49" t="s">
        <v>348</v>
      </c>
      <c r="D334" s="42">
        <v>7</v>
      </c>
      <c r="E334" s="48">
        <v>165.0222</v>
      </c>
      <c r="F334" s="38">
        <f t="shared" si="5"/>
        <v>1155.1554000000001</v>
      </c>
      <c r="G334" s="39"/>
    </row>
    <row r="335" spans="1:7" ht="48" x14ac:dyDescent="0.2">
      <c r="A335" s="41" t="s">
        <v>675</v>
      </c>
      <c r="B335" s="45" t="s">
        <v>676</v>
      </c>
      <c r="C335" s="49" t="s">
        <v>348</v>
      </c>
      <c r="D335" s="42">
        <v>7</v>
      </c>
      <c r="E335" s="48">
        <v>550.62279999999998</v>
      </c>
      <c r="F335" s="38">
        <f t="shared" si="5"/>
        <v>3854.3595999999998</v>
      </c>
      <c r="G335" s="39"/>
    </row>
    <row r="336" spans="1:7" ht="48" x14ac:dyDescent="0.2">
      <c r="A336" s="41" t="s">
        <v>677</v>
      </c>
      <c r="B336" s="45" t="s">
        <v>678</v>
      </c>
      <c r="C336" s="49" t="s">
        <v>679</v>
      </c>
      <c r="D336" s="42">
        <v>7</v>
      </c>
      <c r="E336" s="48">
        <v>701.41539999999998</v>
      </c>
      <c r="F336" s="38">
        <f t="shared" si="5"/>
        <v>4909.9078</v>
      </c>
      <c r="G336" s="39"/>
    </row>
    <row r="337" spans="1:7" ht="48" x14ac:dyDescent="0.2">
      <c r="A337" s="41" t="s">
        <v>680</v>
      </c>
      <c r="B337" s="45" t="s">
        <v>681</v>
      </c>
      <c r="C337" s="49" t="s">
        <v>8</v>
      </c>
      <c r="D337" s="42">
        <v>5</v>
      </c>
      <c r="E337" s="48">
        <v>165.6592</v>
      </c>
      <c r="F337" s="38">
        <f t="shared" si="5"/>
        <v>828.29600000000005</v>
      </c>
      <c r="G337" s="39"/>
    </row>
    <row r="338" spans="1:7" ht="72" x14ac:dyDescent="0.2">
      <c r="A338" s="41" t="s">
        <v>682</v>
      </c>
      <c r="B338" s="45" t="s">
        <v>683</v>
      </c>
      <c r="C338" s="49" t="s">
        <v>8</v>
      </c>
      <c r="D338" s="42">
        <v>7</v>
      </c>
      <c r="E338" s="48">
        <v>963.24199999999996</v>
      </c>
      <c r="F338" s="38">
        <f t="shared" si="5"/>
        <v>6742.6939999999995</v>
      </c>
      <c r="G338" s="39"/>
    </row>
    <row r="339" spans="1:7" ht="48" x14ac:dyDescent="0.2">
      <c r="A339" s="41" t="s">
        <v>684</v>
      </c>
      <c r="B339" s="45" t="s">
        <v>685</v>
      </c>
      <c r="C339" s="49" t="s">
        <v>8</v>
      </c>
      <c r="D339" s="42">
        <v>1</v>
      </c>
      <c r="E339" s="48">
        <v>88.062799999999996</v>
      </c>
      <c r="F339" s="38">
        <f t="shared" si="5"/>
        <v>88.062799999999996</v>
      </c>
      <c r="G339" s="39"/>
    </row>
    <row r="340" spans="1:7" ht="60" x14ac:dyDescent="0.2">
      <c r="A340" s="41" t="s">
        <v>686</v>
      </c>
      <c r="B340" s="45" t="s">
        <v>687</v>
      </c>
      <c r="C340" s="49" t="s">
        <v>8</v>
      </c>
      <c r="D340" s="42">
        <v>1</v>
      </c>
      <c r="E340" s="48">
        <v>121.6768</v>
      </c>
      <c r="F340" s="38">
        <f t="shared" si="5"/>
        <v>121.6768</v>
      </c>
      <c r="G340" s="39"/>
    </row>
    <row r="341" spans="1:7" ht="60" x14ac:dyDescent="0.2">
      <c r="A341" s="41" t="s">
        <v>688</v>
      </c>
      <c r="B341" s="45" t="s">
        <v>689</v>
      </c>
      <c r="C341" s="49" t="s">
        <v>8</v>
      </c>
      <c r="D341" s="42">
        <v>1</v>
      </c>
      <c r="E341" s="48">
        <v>116.41420000000001</v>
      </c>
      <c r="F341" s="38">
        <f t="shared" si="5"/>
        <v>116.41420000000001</v>
      </c>
      <c r="G341" s="39"/>
    </row>
    <row r="342" spans="1:7" ht="60" x14ac:dyDescent="0.2">
      <c r="A342" s="41" t="s">
        <v>690</v>
      </c>
      <c r="B342" s="45" t="s">
        <v>691</v>
      </c>
      <c r="C342" s="49" t="s">
        <v>8</v>
      </c>
      <c r="D342" s="42">
        <v>1</v>
      </c>
      <c r="E342" s="48">
        <v>141.56099999999998</v>
      </c>
      <c r="F342" s="38">
        <f t="shared" si="5"/>
        <v>141.56099999999998</v>
      </c>
      <c r="G342" s="39"/>
    </row>
    <row r="343" spans="1:7" ht="48" x14ac:dyDescent="0.2">
      <c r="A343" s="41" t="s">
        <v>692</v>
      </c>
      <c r="B343" s="45" t="s">
        <v>693</v>
      </c>
      <c r="C343" s="49" t="s">
        <v>8</v>
      </c>
      <c r="D343" s="42">
        <v>1</v>
      </c>
      <c r="E343" s="47">
        <v>111.32550000000001</v>
      </c>
      <c r="F343" s="38">
        <f t="shared" si="5"/>
        <v>111.32550000000001</v>
      </c>
      <c r="G343" s="39"/>
    </row>
    <row r="344" spans="1:7" x14ac:dyDescent="0.2">
      <c r="A344" s="20" t="s">
        <v>694</v>
      </c>
      <c r="B344" s="21" t="s">
        <v>695</v>
      </c>
      <c r="C344" s="22"/>
      <c r="D344" s="23"/>
      <c r="E344" s="24"/>
      <c r="F344" s="61"/>
      <c r="G344" s="39">
        <v>2</v>
      </c>
    </row>
    <row r="345" spans="1:7" ht="36" x14ac:dyDescent="0.2">
      <c r="A345" s="41" t="s">
        <v>696</v>
      </c>
      <c r="B345" s="45" t="s">
        <v>697</v>
      </c>
      <c r="C345" s="49" t="s">
        <v>8</v>
      </c>
      <c r="D345" s="42">
        <v>1</v>
      </c>
      <c r="E345" s="48">
        <v>805.38656912262525</v>
      </c>
      <c r="F345" s="38">
        <f t="shared" si="5"/>
        <v>805.38656912262525</v>
      </c>
      <c r="G345" s="39"/>
    </row>
    <row r="346" spans="1:7" ht="36" x14ac:dyDescent="0.2">
      <c r="A346" s="53" t="s">
        <v>698</v>
      </c>
      <c r="B346" s="45" t="s">
        <v>699</v>
      </c>
      <c r="C346" s="49" t="s">
        <v>8</v>
      </c>
      <c r="D346" s="42">
        <v>3</v>
      </c>
      <c r="E346" s="48">
        <v>1169.5859</v>
      </c>
      <c r="F346" s="38">
        <f t="shared" si="5"/>
        <v>3508.7577000000001</v>
      </c>
      <c r="G346" s="39"/>
    </row>
    <row r="347" spans="1:7" ht="60" x14ac:dyDescent="0.2">
      <c r="A347" s="41" t="s">
        <v>700</v>
      </c>
      <c r="B347" s="45" t="s">
        <v>701</v>
      </c>
      <c r="C347" s="49" t="s">
        <v>8</v>
      </c>
      <c r="D347" s="42">
        <v>3</v>
      </c>
      <c r="E347" s="48">
        <v>10167.402</v>
      </c>
      <c r="F347" s="38">
        <f t="shared" si="5"/>
        <v>30502.205999999998</v>
      </c>
      <c r="G347" s="39"/>
    </row>
    <row r="348" spans="1:7" ht="24" x14ac:dyDescent="0.2">
      <c r="A348" s="41" t="s">
        <v>702</v>
      </c>
      <c r="B348" s="45" t="s">
        <v>703</v>
      </c>
      <c r="C348" s="49" t="s">
        <v>8</v>
      </c>
      <c r="D348" s="42">
        <v>3</v>
      </c>
      <c r="E348" s="48">
        <v>10016.776</v>
      </c>
      <c r="F348" s="38">
        <f t="shared" si="5"/>
        <v>30050.328000000001</v>
      </c>
      <c r="G348" s="39"/>
    </row>
    <row r="349" spans="1:7" ht="72" x14ac:dyDescent="0.2">
      <c r="A349" s="53" t="s">
        <v>704</v>
      </c>
      <c r="B349" s="45" t="s">
        <v>705</v>
      </c>
      <c r="C349" s="49" t="s">
        <v>8</v>
      </c>
      <c r="D349" s="42">
        <v>10</v>
      </c>
      <c r="E349" s="48">
        <v>117.05119999999999</v>
      </c>
      <c r="F349" s="38">
        <f t="shared" si="5"/>
        <v>1170.5119999999999</v>
      </c>
      <c r="G349" s="39"/>
    </row>
    <row r="350" spans="1:7" ht="48" x14ac:dyDescent="0.2">
      <c r="A350" s="53" t="s">
        <v>706</v>
      </c>
      <c r="B350" s="59" t="s">
        <v>707</v>
      </c>
      <c r="C350" s="54" t="s">
        <v>8</v>
      </c>
      <c r="D350" s="42">
        <v>38</v>
      </c>
      <c r="E350" s="48">
        <v>137.25880000000001</v>
      </c>
      <c r="F350" s="38">
        <f t="shared" si="5"/>
        <v>5215.8344000000006</v>
      </c>
      <c r="G350" s="39"/>
    </row>
    <row r="351" spans="1:7" ht="24" x14ac:dyDescent="0.2">
      <c r="A351" s="53" t="s">
        <v>708</v>
      </c>
      <c r="B351" s="59" t="s">
        <v>709</v>
      </c>
      <c r="C351" s="54" t="s">
        <v>8</v>
      </c>
      <c r="D351" s="42">
        <v>5</v>
      </c>
      <c r="E351" s="48">
        <v>332.82677438268962</v>
      </c>
      <c r="F351" s="38">
        <f t="shared" si="5"/>
        <v>1664.133871913448</v>
      </c>
      <c r="G351" s="39"/>
    </row>
    <row r="352" spans="1:7" ht="24" x14ac:dyDescent="0.2">
      <c r="A352" s="53" t="s">
        <v>710</v>
      </c>
      <c r="B352" s="59" t="s">
        <v>711</v>
      </c>
      <c r="C352" s="54" t="s">
        <v>8</v>
      </c>
      <c r="D352" s="42">
        <v>3</v>
      </c>
      <c r="E352" s="48">
        <v>927.40340000000003</v>
      </c>
      <c r="F352" s="38">
        <f t="shared" si="5"/>
        <v>2782.2102</v>
      </c>
      <c r="G352" s="39"/>
    </row>
    <row r="353" spans="1:7" ht="60" x14ac:dyDescent="0.2">
      <c r="A353" s="53" t="s">
        <v>712</v>
      </c>
      <c r="B353" s="45" t="s">
        <v>713</v>
      </c>
      <c r="C353" s="49" t="s">
        <v>8</v>
      </c>
      <c r="D353" s="42">
        <v>1</v>
      </c>
      <c r="E353" s="48">
        <v>3926.223</v>
      </c>
      <c r="F353" s="38">
        <f t="shared" si="5"/>
        <v>3926.223</v>
      </c>
      <c r="G353" s="39"/>
    </row>
    <row r="354" spans="1:7" ht="84" x14ac:dyDescent="0.2">
      <c r="A354" s="41" t="s">
        <v>714</v>
      </c>
      <c r="B354" s="45" t="s">
        <v>715</v>
      </c>
      <c r="C354" s="49" t="s">
        <v>8</v>
      </c>
      <c r="D354" s="42">
        <v>1</v>
      </c>
      <c r="E354" s="48">
        <v>14469.0532</v>
      </c>
      <c r="F354" s="38">
        <f t="shared" si="5"/>
        <v>14469.0532</v>
      </c>
      <c r="G354" s="39"/>
    </row>
    <row r="355" spans="1:7" ht="48" x14ac:dyDescent="0.2">
      <c r="A355" s="41" t="s">
        <v>716</v>
      </c>
      <c r="B355" s="45" t="s">
        <v>717</v>
      </c>
      <c r="C355" s="49" t="s">
        <v>8</v>
      </c>
      <c r="D355" s="42">
        <v>1</v>
      </c>
      <c r="E355" s="48">
        <v>12781.208999999999</v>
      </c>
      <c r="F355" s="38">
        <f t="shared" si="5"/>
        <v>12781.208999999999</v>
      </c>
      <c r="G355" s="32"/>
    </row>
    <row r="356" spans="1:7" ht="84" x14ac:dyDescent="0.2">
      <c r="A356" s="41" t="s">
        <v>718</v>
      </c>
      <c r="B356" s="45" t="s">
        <v>719</v>
      </c>
      <c r="C356" s="49" t="s">
        <v>8</v>
      </c>
      <c r="D356" s="42">
        <v>1</v>
      </c>
      <c r="E356" s="48">
        <v>14448.649600000001</v>
      </c>
      <c r="F356" s="38">
        <f t="shared" si="5"/>
        <v>14448.649600000001</v>
      </c>
      <c r="G356" s="39"/>
    </row>
    <row r="357" spans="1:7" x14ac:dyDescent="0.2">
      <c r="A357" s="20" t="s">
        <v>720</v>
      </c>
      <c r="B357" s="21" t="s">
        <v>721</v>
      </c>
      <c r="C357" s="22"/>
      <c r="D357" s="23"/>
      <c r="E357" s="24"/>
      <c r="F357" s="61"/>
      <c r="G357" s="39">
        <v>2</v>
      </c>
    </row>
    <row r="358" spans="1:7" x14ac:dyDescent="0.2">
      <c r="A358" s="33" t="s">
        <v>722</v>
      </c>
      <c r="B358" s="34" t="s">
        <v>723</v>
      </c>
      <c r="C358" s="40" t="s">
        <v>724</v>
      </c>
      <c r="D358" s="55">
        <v>1</v>
      </c>
      <c r="E358" s="37">
        <v>14700</v>
      </c>
      <c r="F358" s="38">
        <f t="shared" si="5"/>
        <v>14700</v>
      </c>
      <c r="G358" s="39"/>
    </row>
    <row r="359" spans="1:7" ht="48" x14ac:dyDescent="0.2">
      <c r="A359" s="33" t="s">
        <v>725</v>
      </c>
      <c r="B359" s="34" t="s">
        <v>726</v>
      </c>
      <c r="C359" s="40" t="s">
        <v>724</v>
      </c>
      <c r="D359" s="55">
        <v>1</v>
      </c>
      <c r="E359" s="37">
        <v>3084.0992000000001</v>
      </c>
      <c r="F359" s="38">
        <f t="shared" si="5"/>
        <v>3084.0992000000001</v>
      </c>
      <c r="G359" s="39"/>
    </row>
    <row r="360" spans="1:7" ht="48" x14ac:dyDescent="0.2">
      <c r="A360" s="33" t="s">
        <v>727</v>
      </c>
      <c r="B360" s="34" t="s">
        <v>728</v>
      </c>
      <c r="C360" s="40" t="s">
        <v>724</v>
      </c>
      <c r="D360" s="55">
        <v>1</v>
      </c>
      <c r="E360" s="37">
        <v>2662.9148</v>
      </c>
      <c r="F360" s="38">
        <f t="shared" si="5"/>
        <v>2662.9148</v>
      </c>
      <c r="G360" s="39"/>
    </row>
    <row r="361" spans="1:7" ht="48" x14ac:dyDescent="0.2">
      <c r="A361" s="33" t="s">
        <v>729</v>
      </c>
      <c r="B361" s="34" t="s">
        <v>730</v>
      </c>
      <c r="C361" s="40" t="s">
        <v>724</v>
      </c>
      <c r="D361" s="55">
        <v>1</v>
      </c>
      <c r="E361" s="37">
        <v>2853.4071999999996</v>
      </c>
      <c r="F361" s="38">
        <f t="shared" si="5"/>
        <v>2853.4071999999996</v>
      </c>
      <c r="G361" s="39"/>
    </row>
    <row r="362" spans="1:7" x14ac:dyDescent="0.2">
      <c r="A362" s="20" t="s">
        <v>731</v>
      </c>
      <c r="B362" s="21" t="s">
        <v>732</v>
      </c>
      <c r="C362" s="22"/>
      <c r="D362" s="23"/>
      <c r="E362" s="24"/>
      <c r="F362" s="61"/>
      <c r="G362" s="39">
        <v>2</v>
      </c>
    </row>
    <row r="363" spans="1:7" ht="96" x14ac:dyDescent="0.2">
      <c r="A363" s="53" t="s">
        <v>733</v>
      </c>
      <c r="B363" s="45" t="s">
        <v>734</v>
      </c>
      <c r="C363" s="49" t="s">
        <v>18</v>
      </c>
      <c r="D363" s="42">
        <v>1</v>
      </c>
      <c r="E363" s="47">
        <v>1441.2122999999999</v>
      </c>
      <c r="F363" s="38">
        <f t="shared" si="5"/>
        <v>1441.2122999999999</v>
      </c>
      <c r="G363" s="39"/>
    </row>
    <row r="364" spans="1:7" ht="96" x14ac:dyDescent="0.2">
      <c r="A364" s="53" t="s">
        <v>735</v>
      </c>
      <c r="B364" s="45" t="s">
        <v>736</v>
      </c>
      <c r="C364" s="49" t="s">
        <v>18</v>
      </c>
      <c r="D364" s="42">
        <v>1</v>
      </c>
      <c r="E364" s="47">
        <v>1441.2122999999999</v>
      </c>
      <c r="F364" s="38">
        <f t="shared" si="5"/>
        <v>1441.2122999999999</v>
      </c>
      <c r="G364" s="39"/>
    </row>
    <row r="365" spans="1:7" ht="96" x14ac:dyDescent="0.2">
      <c r="A365" s="41" t="s">
        <v>737</v>
      </c>
      <c r="B365" s="45" t="s">
        <v>738</v>
      </c>
      <c r="C365" s="49" t="s">
        <v>18</v>
      </c>
      <c r="D365" s="42">
        <v>3</v>
      </c>
      <c r="E365" s="47">
        <v>1441.2122999999999</v>
      </c>
      <c r="F365" s="38">
        <f t="shared" si="5"/>
        <v>4323.6368999999995</v>
      </c>
      <c r="G365" s="39"/>
    </row>
    <row r="366" spans="1:7" ht="60" x14ac:dyDescent="0.2">
      <c r="A366" s="41" t="s">
        <v>559</v>
      </c>
      <c r="B366" s="34" t="s">
        <v>560</v>
      </c>
      <c r="C366" s="49" t="s">
        <v>86</v>
      </c>
      <c r="D366" s="55">
        <v>84</v>
      </c>
      <c r="E366" s="37">
        <v>11.446400000000001</v>
      </c>
      <c r="F366" s="38">
        <f t="shared" si="5"/>
        <v>961.49760000000003</v>
      </c>
      <c r="G366" s="39"/>
    </row>
    <row r="367" spans="1:7" ht="60" x14ac:dyDescent="0.2">
      <c r="A367" s="41" t="s">
        <v>569</v>
      </c>
      <c r="B367" s="34" t="s">
        <v>570</v>
      </c>
      <c r="C367" s="49" t="s">
        <v>86</v>
      </c>
      <c r="D367" s="55">
        <v>230</v>
      </c>
      <c r="E367" s="37">
        <v>19.943000000000001</v>
      </c>
      <c r="F367" s="38">
        <f t="shared" si="5"/>
        <v>4586.8900000000003</v>
      </c>
      <c r="G367" s="39"/>
    </row>
    <row r="368" spans="1:7" ht="144" x14ac:dyDescent="0.2">
      <c r="A368" s="41" t="s">
        <v>599</v>
      </c>
      <c r="B368" s="45" t="s">
        <v>494</v>
      </c>
      <c r="C368" s="49" t="s">
        <v>86</v>
      </c>
      <c r="D368" s="42">
        <v>62</v>
      </c>
      <c r="E368" s="48">
        <v>53.125799999999998</v>
      </c>
      <c r="F368" s="38">
        <f t="shared" si="5"/>
        <v>3293.7995999999998</v>
      </c>
      <c r="G368" s="39"/>
    </row>
    <row r="369" spans="1:7" ht="144" x14ac:dyDescent="0.2">
      <c r="A369" s="41" t="s">
        <v>600</v>
      </c>
      <c r="B369" s="45" t="s">
        <v>601</v>
      </c>
      <c r="C369" s="49" t="s">
        <v>86</v>
      </c>
      <c r="D369" s="55">
        <v>22</v>
      </c>
      <c r="E369" s="48">
        <v>86.5732</v>
      </c>
      <c r="F369" s="38">
        <f t="shared" si="5"/>
        <v>1904.6104</v>
      </c>
      <c r="G369" s="39"/>
    </row>
    <row r="370" spans="1:7" x14ac:dyDescent="0.2">
      <c r="A370" s="20" t="s">
        <v>739</v>
      </c>
      <c r="B370" s="21" t="s">
        <v>740</v>
      </c>
      <c r="C370" s="22"/>
      <c r="D370" s="23"/>
      <c r="E370" s="24"/>
      <c r="F370" s="61"/>
      <c r="G370" s="39">
        <v>2</v>
      </c>
    </row>
    <row r="371" spans="1:7" ht="84" x14ac:dyDescent="0.2">
      <c r="A371" s="63" t="s">
        <v>741</v>
      </c>
      <c r="B371" s="45" t="s">
        <v>742</v>
      </c>
      <c r="C371" s="46" t="s">
        <v>22</v>
      </c>
      <c r="D371" s="42">
        <v>115</v>
      </c>
      <c r="E371" s="47">
        <v>200.64303331875001</v>
      </c>
      <c r="F371" s="38">
        <f t="shared" si="5"/>
        <v>23073.948831656253</v>
      </c>
      <c r="G371" s="39"/>
    </row>
    <row r="372" spans="1:7" ht="72" x14ac:dyDescent="0.2">
      <c r="A372" s="63" t="s">
        <v>743</v>
      </c>
      <c r="B372" s="45" t="s">
        <v>744</v>
      </c>
      <c r="C372" s="46" t="s">
        <v>8</v>
      </c>
      <c r="D372" s="42">
        <v>14</v>
      </c>
      <c r="E372" s="47">
        <v>724.97006530987494</v>
      </c>
      <c r="F372" s="38">
        <f t="shared" si="5"/>
        <v>10149.580914338248</v>
      </c>
      <c r="G372" s="39"/>
    </row>
    <row r="373" spans="1:7" ht="84" x14ac:dyDescent="0.2">
      <c r="A373" s="63" t="s">
        <v>745</v>
      </c>
      <c r="B373" s="45" t="s">
        <v>746</v>
      </c>
      <c r="C373" s="46" t="s">
        <v>8</v>
      </c>
      <c r="D373" s="42">
        <v>3</v>
      </c>
      <c r="E373" s="47">
        <v>1100.430135582</v>
      </c>
      <c r="F373" s="38">
        <f t="shared" si="5"/>
        <v>3301.2904067460004</v>
      </c>
      <c r="G373" s="39"/>
    </row>
    <row r="374" spans="1:7" ht="84" x14ac:dyDescent="0.2">
      <c r="A374" s="63" t="s">
        <v>747</v>
      </c>
      <c r="B374" s="45" t="s">
        <v>748</v>
      </c>
      <c r="C374" s="46" t="s">
        <v>8</v>
      </c>
      <c r="D374" s="42">
        <v>1</v>
      </c>
      <c r="E374" s="47">
        <v>1169.2565052576333</v>
      </c>
      <c r="F374" s="38">
        <f t="shared" si="5"/>
        <v>1169.2565052576333</v>
      </c>
      <c r="G374" s="39"/>
    </row>
    <row r="375" spans="1:7" ht="84" x14ac:dyDescent="0.2">
      <c r="A375" s="63" t="s">
        <v>749</v>
      </c>
      <c r="B375" s="45" t="s">
        <v>750</v>
      </c>
      <c r="C375" s="46" t="s">
        <v>8</v>
      </c>
      <c r="D375" s="42">
        <v>9</v>
      </c>
      <c r="E375" s="47">
        <v>1214.69152618155</v>
      </c>
      <c r="F375" s="38">
        <f t="shared" si="5"/>
        <v>10932.22373563395</v>
      </c>
      <c r="G375" s="39"/>
    </row>
    <row r="376" spans="1:7" ht="84" x14ac:dyDescent="0.2">
      <c r="A376" s="63" t="s">
        <v>751</v>
      </c>
      <c r="B376" s="45" t="s">
        <v>752</v>
      </c>
      <c r="C376" s="46" t="s">
        <v>8</v>
      </c>
      <c r="D376" s="42">
        <v>1</v>
      </c>
      <c r="E376" s="47">
        <v>1176.9038450487117</v>
      </c>
      <c r="F376" s="38">
        <f t="shared" si="5"/>
        <v>1176.9038450487117</v>
      </c>
      <c r="G376" s="39"/>
    </row>
    <row r="377" spans="1:7" ht="84" x14ac:dyDescent="0.2">
      <c r="A377" s="63" t="s">
        <v>753</v>
      </c>
      <c r="B377" s="45" t="s">
        <v>754</v>
      </c>
      <c r="C377" s="46" t="s">
        <v>8</v>
      </c>
      <c r="D377" s="42">
        <v>8</v>
      </c>
      <c r="E377" s="47">
        <v>793.01806650000003</v>
      </c>
      <c r="F377" s="38">
        <f t="shared" si="5"/>
        <v>6344.1445320000003</v>
      </c>
      <c r="G377" s="39"/>
    </row>
    <row r="378" spans="1:7" ht="108" x14ac:dyDescent="0.2">
      <c r="A378" s="63" t="s">
        <v>755</v>
      </c>
      <c r="B378" s="45" t="s">
        <v>756</v>
      </c>
      <c r="C378" s="46" t="s">
        <v>86</v>
      </c>
      <c r="D378" s="42">
        <v>6</v>
      </c>
      <c r="E378" s="47">
        <v>195.87805239221612</v>
      </c>
      <c r="F378" s="38">
        <f t="shared" si="5"/>
        <v>1175.2683143532968</v>
      </c>
      <c r="G378" s="39"/>
    </row>
    <row r="379" spans="1:7" ht="108" x14ac:dyDescent="0.2">
      <c r="A379" s="63" t="s">
        <v>757</v>
      </c>
      <c r="B379" s="45" t="s">
        <v>758</v>
      </c>
      <c r="C379" s="46" t="s">
        <v>86</v>
      </c>
      <c r="D379" s="42">
        <v>16</v>
      </c>
      <c r="E379" s="47">
        <v>199.67938511400001</v>
      </c>
      <c r="F379" s="38">
        <f t="shared" si="5"/>
        <v>3194.8701618240002</v>
      </c>
      <c r="G379" s="39"/>
    </row>
    <row r="380" spans="1:7" ht="108" x14ac:dyDescent="0.2">
      <c r="A380" s="63" t="s">
        <v>759</v>
      </c>
      <c r="B380" s="45" t="s">
        <v>760</v>
      </c>
      <c r="C380" s="46" t="s">
        <v>86</v>
      </c>
      <c r="D380" s="42">
        <v>20</v>
      </c>
      <c r="E380" s="47">
        <v>216.67890865499999</v>
      </c>
      <c r="F380" s="38">
        <f t="shared" si="5"/>
        <v>4333.5781730999997</v>
      </c>
      <c r="G380" s="39"/>
    </row>
    <row r="381" spans="1:7" ht="84" x14ac:dyDescent="0.2">
      <c r="A381" s="63" t="s">
        <v>761</v>
      </c>
      <c r="B381" s="45" t="s">
        <v>762</v>
      </c>
      <c r="C381" s="46" t="s">
        <v>348</v>
      </c>
      <c r="D381" s="42">
        <v>965</v>
      </c>
      <c r="E381" s="47">
        <v>43.946100000000001</v>
      </c>
      <c r="F381" s="38">
        <f t="shared" si="5"/>
        <v>42407.986499999999</v>
      </c>
      <c r="G381" s="39"/>
    </row>
    <row r="382" spans="1:7" ht="84" x14ac:dyDescent="0.2">
      <c r="A382" s="63" t="s">
        <v>763</v>
      </c>
      <c r="B382" s="45" t="s">
        <v>764</v>
      </c>
      <c r="C382" s="46" t="s">
        <v>348</v>
      </c>
      <c r="D382" s="42">
        <v>90</v>
      </c>
      <c r="E382" s="47">
        <v>43.5105</v>
      </c>
      <c r="F382" s="38">
        <f t="shared" si="5"/>
        <v>3915.9450000000002</v>
      </c>
      <c r="G382" s="39"/>
    </row>
    <row r="383" spans="1:7" ht="84" x14ac:dyDescent="0.2">
      <c r="A383" s="63" t="s">
        <v>765</v>
      </c>
      <c r="B383" s="45" t="s">
        <v>766</v>
      </c>
      <c r="C383" s="49" t="s">
        <v>381</v>
      </c>
      <c r="D383" s="42">
        <v>2</v>
      </c>
      <c r="E383" s="48">
        <v>1223.3437999999999</v>
      </c>
      <c r="F383" s="38">
        <f t="shared" si="5"/>
        <v>2446.6875999999997</v>
      </c>
      <c r="G383" s="39"/>
    </row>
    <row r="384" spans="1:7" ht="36" x14ac:dyDescent="0.2">
      <c r="A384" s="63" t="s">
        <v>767</v>
      </c>
      <c r="B384" s="45" t="s">
        <v>768</v>
      </c>
      <c r="C384" s="46" t="s">
        <v>8</v>
      </c>
      <c r="D384" s="42">
        <v>4</v>
      </c>
      <c r="E384" s="47">
        <v>478.99638297266762</v>
      </c>
      <c r="F384" s="38">
        <f t="shared" si="5"/>
        <v>1915.9855318906705</v>
      </c>
      <c r="G384" s="39"/>
    </row>
    <row r="385" spans="1:7" x14ac:dyDescent="0.2">
      <c r="A385" s="20" t="s">
        <v>769</v>
      </c>
      <c r="B385" s="21" t="s">
        <v>770</v>
      </c>
      <c r="C385" s="22"/>
      <c r="D385" s="23"/>
      <c r="E385" s="24"/>
      <c r="F385" s="61"/>
      <c r="G385" s="39">
        <v>2</v>
      </c>
    </row>
    <row r="386" spans="1:7" ht="72" x14ac:dyDescent="0.2">
      <c r="A386" s="63" t="s">
        <v>771</v>
      </c>
      <c r="B386" s="45" t="s">
        <v>772</v>
      </c>
      <c r="C386" s="46" t="s">
        <v>8</v>
      </c>
      <c r="D386" s="42">
        <v>2</v>
      </c>
      <c r="E386" s="47">
        <v>664.81470000000002</v>
      </c>
      <c r="F386" s="38">
        <f t="shared" ref="F386:F434" si="6">D386*E386</f>
        <v>1329.6294</v>
      </c>
      <c r="G386" s="39"/>
    </row>
    <row r="387" spans="1:7" ht="72" x14ac:dyDescent="0.2">
      <c r="A387" s="63" t="s">
        <v>773</v>
      </c>
      <c r="B387" s="45" t="s">
        <v>774</v>
      </c>
      <c r="C387" s="46" t="s">
        <v>8</v>
      </c>
      <c r="D387" s="42">
        <v>2</v>
      </c>
      <c r="E387" s="47">
        <v>464.52780000000001</v>
      </c>
      <c r="F387" s="38">
        <f t="shared" si="6"/>
        <v>929.05560000000003</v>
      </c>
      <c r="G387" s="39"/>
    </row>
    <row r="388" spans="1:7" ht="108" x14ac:dyDescent="0.2">
      <c r="A388" s="63" t="s">
        <v>775</v>
      </c>
      <c r="B388" s="45" t="s">
        <v>776</v>
      </c>
      <c r="C388" s="46" t="s">
        <v>86</v>
      </c>
      <c r="D388" s="42">
        <v>25</v>
      </c>
      <c r="E388" s="47">
        <v>243.76769999999999</v>
      </c>
      <c r="F388" s="38">
        <f t="shared" si="6"/>
        <v>6094.1925000000001</v>
      </c>
      <c r="G388" s="39"/>
    </row>
    <row r="389" spans="1:7" ht="108" x14ac:dyDescent="0.2">
      <c r="A389" s="63" t="s">
        <v>777</v>
      </c>
      <c r="B389" s="45" t="s">
        <v>778</v>
      </c>
      <c r="C389" s="46" t="s">
        <v>86</v>
      </c>
      <c r="D389" s="42">
        <v>30</v>
      </c>
      <c r="E389" s="47">
        <v>155.12309999999999</v>
      </c>
      <c r="F389" s="38">
        <f t="shared" si="6"/>
        <v>4653.6930000000002</v>
      </c>
      <c r="G389" s="39"/>
    </row>
    <row r="390" spans="1:7" ht="60" x14ac:dyDescent="0.2">
      <c r="A390" s="63" t="s">
        <v>779</v>
      </c>
      <c r="B390" s="45" t="s">
        <v>780</v>
      </c>
      <c r="C390" s="46" t="s">
        <v>8</v>
      </c>
      <c r="D390" s="42">
        <v>2</v>
      </c>
      <c r="E390" s="47">
        <v>579.56579999999997</v>
      </c>
      <c r="F390" s="38">
        <f t="shared" si="6"/>
        <v>1159.1315999999999</v>
      </c>
      <c r="G390" s="39"/>
    </row>
    <row r="391" spans="1:7" x14ac:dyDescent="0.2">
      <c r="A391" s="20" t="s">
        <v>781</v>
      </c>
      <c r="B391" s="21" t="s">
        <v>782</v>
      </c>
      <c r="C391" s="22"/>
      <c r="D391" s="23"/>
      <c r="E391" s="24"/>
      <c r="F391" s="61"/>
      <c r="G391" s="39">
        <v>2</v>
      </c>
    </row>
    <row r="392" spans="1:7" ht="48" x14ac:dyDescent="0.2">
      <c r="A392" s="63" t="s">
        <v>783</v>
      </c>
      <c r="B392" s="45" t="s">
        <v>784</v>
      </c>
      <c r="C392" s="49" t="s">
        <v>8</v>
      </c>
      <c r="D392" s="42">
        <v>3</v>
      </c>
      <c r="E392" s="48">
        <v>4335.7943999999998</v>
      </c>
      <c r="F392" s="38">
        <f t="shared" si="6"/>
        <v>13007.3832</v>
      </c>
      <c r="G392" s="39"/>
    </row>
    <row r="393" spans="1:7" x14ac:dyDescent="0.2">
      <c r="A393" s="20" t="s">
        <v>785</v>
      </c>
      <c r="B393" s="21" t="s">
        <v>786</v>
      </c>
      <c r="C393" s="22"/>
      <c r="D393" s="23"/>
      <c r="E393" s="24"/>
      <c r="F393" s="61"/>
      <c r="G393" s="39">
        <v>2</v>
      </c>
    </row>
    <row r="394" spans="1:7" ht="72" x14ac:dyDescent="0.2">
      <c r="A394" s="63" t="s">
        <v>787</v>
      </c>
      <c r="B394" s="64" t="s">
        <v>788</v>
      </c>
      <c r="C394" s="65" t="s">
        <v>8</v>
      </c>
      <c r="D394" s="50">
        <v>2</v>
      </c>
      <c r="E394" s="48">
        <f>13.5528*2747.0740275</f>
        <v>37230.544879901994</v>
      </c>
      <c r="F394" s="38">
        <f t="shared" si="6"/>
        <v>74461.089759803988</v>
      </c>
      <c r="G394" s="39"/>
    </row>
    <row r="395" spans="1:7" ht="120" x14ac:dyDescent="0.2">
      <c r="A395" s="63" t="s">
        <v>789</v>
      </c>
      <c r="B395" s="45" t="s">
        <v>790</v>
      </c>
      <c r="C395" s="65" t="s">
        <v>8</v>
      </c>
      <c r="D395" s="50">
        <v>1</v>
      </c>
      <c r="E395" s="48">
        <f>13.5528*1631.3143275</f>
        <v>22108.876817741999</v>
      </c>
      <c r="F395" s="38">
        <f t="shared" si="6"/>
        <v>22108.876817741999</v>
      </c>
      <c r="G395" s="39"/>
    </row>
    <row r="396" spans="1:7" ht="120" x14ac:dyDescent="0.2">
      <c r="A396" s="63" t="s">
        <v>791</v>
      </c>
      <c r="B396" s="45" t="s">
        <v>792</v>
      </c>
      <c r="C396" s="65" t="s">
        <v>8</v>
      </c>
      <c r="D396" s="50">
        <v>1</v>
      </c>
      <c r="E396" s="48">
        <f>13.5528*2304.5375925</f>
        <v>31232.937083633999</v>
      </c>
      <c r="F396" s="38">
        <f t="shared" si="6"/>
        <v>31232.937083633999</v>
      </c>
      <c r="G396" s="39"/>
    </row>
    <row r="397" spans="1:7" x14ac:dyDescent="0.2">
      <c r="A397" s="20" t="s">
        <v>793</v>
      </c>
      <c r="B397" s="21" t="s">
        <v>794</v>
      </c>
      <c r="C397" s="22"/>
      <c r="D397" s="23"/>
      <c r="E397" s="24"/>
      <c r="F397" s="61"/>
      <c r="G397" s="39">
        <v>2</v>
      </c>
    </row>
    <row r="398" spans="1:7" ht="156" x14ac:dyDescent="0.2">
      <c r="A398" s="63" t="s">
        <v>795</v>
      </c>
      <c r="B398" s="45" t="s">
        <v>796</v>
      </c>
      <c r="C398" s="65" t="s">
        <v>8</v>
      </c>
      <c r="D398" s="50">
        <v>2</v>
      </c>
      <c r="E398" s="47">
        <v>3241.6559999999999</v>
      </c>
      <c r="F398" s="38">
        <f t="shared" si="6"/>
        <v>6483.3119999999999</v>
      </c>
      <c r="G398" s="39"/>
    </row>
    <row r="399" spans="1:7" ht="204" x14ac:dyDescent="0.2">
      <c r="A399" s="63" t="s">
        <v>797</v>
      </c>
      <c r="B399" s="45" t="s">
        <v>798</v>
      </c>
      <c r="C399" s="65" t="s">
        <v>8</v>
      </c>
      <c r="D399" s="50">
        <v>1</v>
      </c>
      <c r="E399" s="47">
        <v>2473.3368</v>
      </c>
      <c r="F399" s="38">
        <f t="shared" si="6"/>
        <v>2473.3368</v>
      </c>
      <c r="G399" s="39"/>
    </row>
    <row r="400" spans="1:7" ht="204" x14ac:dyDescent="0.2">
      <c r="A400" s="63" t="s">
        <v>799</v>
      </c>
      <c r="B400" s="45" t="s">
        <v>800</v>
      </c>
      <c r="C400" s="65" t="s">
        <v>8</v>
      </c>
      <c r="D400" s="50">
        <v>1</v>
      </c>
      <c r="E400" s="47">
        <v>2718.5003999999999</v>
      </c>
      <c r="F400" s="38">
        <f t="shared" si="6"/>
        <v>2718.5003999999999</v>
      </c>
      <c r="G400" s="39"/>
    </row>
    <row r="401" spans="1:7" ht="36" x14ac:dyDescent="0.2">
      <c r="A401" s="63" t="s">
        <v>801</v>
      </c>
      <c r="B401" s="45" t="s">
        <v>802</v>
      </c>
      <c r="C401" s="65" t="s">
        <v>803</v>
      </c>
      <c r="D401" s="50">
        <v>1</v>
      </c>
      <c r="E401" s="47">
        <v>9157.2525000000005</v>
      </c>
      <c r="F401" s="38">
        <f t="shared" si="6"/>
        <v>9157.2525000000005</v>
      </c>
      <c r="G401" s="39"/>
    </row>
    <row r="402" spans="1:7" x14ac:dyDescent="0.2">
      <c r="A402" s="20" t="s">
        <v>804</v>
      </c>
      <c r="B402" s="21" t="s">
        <v>805</v>
      </c>
      <c r="C402" s="22"/>
      <c r="D402" s="23"/>
      <c r="E402" s="24"/>
      <c r="F402" s="61"/>
      <c r="G402" s="39">
        <v>2</v>
      </c>
    </row>
    <row r="403" spans="1:7" ht="120" x14ac:dyDescent="0.2">
      <c r="A403" s="63" t="s">
        <v>806</v>
      </c>
      <c r="B403" s="34" t="s">
        <v>807</v>
      </c>
      <c r="C403" s="40" t="s">
        <v>18</v>
      </c>
      <c r="D403" s="36">
        <v>2</v>
      </c>
      <c r="E403" s="37">
        <v>535.0702</v>
      </c>
      <c r="F403" s="38">
        <f t="shared" si="6"/>
        <v>1070.1404</v>
      </c>
      <c r="G403" s="39"/>
    </row>
    <row r="404" spans="1:7" x14ac:dyDescent="0.2">
      <c r="A404" s="20" t="s">
        <v>808</v>
      </c>
      <c r="B404" s="21" t="s">
        <v>809</v>
      </c>
      <c r="C404" s="22"/>
      <c r="D404" s="23"/>
      <c r="E404" s="24"/>
      <c r="F404" s="61"/>
      <c r="G404" s="39">
        <v>2</v>
      </c>
    </row>
    <row r="405" spans="1:7" ht="60" x14ac:dyDescent="0.2">
      <c r="A405" s="63" t="s">
        <v>810</v>
      </c>
      <c r="B405" s="45" t="s">
        <v>811</v>
      </c>
      <c r="C405" s="46" t="s">
        <v>8</v>
      </c>
      <c r="D405" s="42">
        <v>10</v>
      </c>
      <c r="E405" s="47">
        <v>93.743099999999998</v>
      </c>
      <c r="F405" s="38">
        <f t="shared" si="6"/>
        <v>937.43100000000004</v>
      </c>
      <c r="G405" s="39"/>
    </row>
    <row r="406" spans="1:7" ht="48" x14ac:dyDescent="0.2">
      <c r="A406" s="63" t="s">
        <v>812</v>
      </c>
      <c r="B406" s="45" t="s">
        <v>813</v>
      </c>
      <c r="C406" s="46" t="s">
        <v>8</v>
      </c>
      <c r="D406" s="42">
        <v>6</v>
      </c>
      <c r="E406" s="47">
        <v>83.813400000000001</v>
      </c>
      <c r="F406" s="38">
        <f t="shared" si="6"/>
        <v>502.88040000000001</v>
      </c>
      <c r="G406" s="39"/>
    </row>
    <row r="407" spans="1:7" ht="48" x14ac:dyDescent="0.2">
      <c r="A407" s="63" t="s">
        <v>814</v>
      </c>
      <c r="B407" s="45" t="s">
        <v>815</v>
      </c>
      <c r="C407" s="46" t="s">
        <v>8</v>
      </c>
      <c r="D407" s="42">
        <v>14</v>
      </c>
      <c r="E407" s="47">
        <v>73.260000000000005</v>
      </c>
      <c r="F407" s="38">
        <f t="shared" si="6"/>
        <v>1025.6400000000001</v>
      </c>
      <c r="G407" s="39"/>
    </row>
    <row r="408" spans="1:7" ht="72" x14ac:dyDescent="0.2">
      <c r="A408" s="63" t="s">
        <v>816</v>
      </c>
      <c r="B408" s="45" t="s">
        <v>817</v>
      </c>
      <c r="C408" s="46" t="s">
        <v>8</v>
      </c>
      <c r="D408" s="42">
        <v>16</v>
      </c>
      <c r="E408" s="47">
        <v>95.356799999999993</v>
      </c>
      <c r="F408" s="38">
        <f t="shared" si="6"/>
        <v>1525.7087999999999</v>
      </c>
      <c r="G408" s="39"/>
    </row>
    <row r="409" spans="1:7" x14ac:dyDescent="0.2">
      <c r="A409" s="66" t="s">
        <v>818</v>
      </c>
      <c r="B409" s="67" t="s">
        <v>819</v>
      </c>
      <c r="C409" s="68"/>
      <c r="D409" s="69"/>
      <c r="E409" s="61"/>
      <c r="F409" s="61"/>
      <c r="G409" s="39">
        <v>2</v>
      </c>
    </row>
    <row r="410" spans="1:7" ht="24" x14ac:dyDescent="0.2">
      <c r="A410" s="63" t="s">
        <v>820</v>
      </c>
      <c r="B410" s="70" t="s">
        <v>821</v>
      </c>
      <c r="C410" s="71" t="s">
        <v>822</v>
      </c>
      <c r="D410" s="72">
        <f>F394+F395+F396</f>
        <v>127802.90366117998</v>
      </c>
      <c r="E410" s="73">
        <v>4.2075000000000001E-2</v>
      </c>
      <c r="F410" s="51">
        <f t="shared" si="6"/>
        <v>5377.3071715441483</v>
      </c>
      <c r="G410" s="39"/>
    </row>
    <row r="411" spans="1:7" x14ac:dyDescent="0.2">
      <c r="A411" s="13" t="s">
        <v>823</v>
      </c>
      <c r="B411" s="14" t="s">
        <v>81</v>
      </c>
      <c r="C411" s="15"/>
      <c r="D411" s="16"/>
      <c r="E411" s="17"/>
      <c r="F411" s="17"/>
      <c r="G411" s="39">
        <v>1</v>
      </c>
    </row>
    <row r="412" spans="1:7" x14ac:dyDescent="0.2">
      <c r="A412" s="20" t="s">
        <v>824</v>
      </c>
      <c r="B412" s="21" t="s">
        <v>825</v>
      </c>
      <c r="C412" s="22"/>
      <c r="D412" s="23"/>
      <c r="E412" s="24"/>
      <c r="F412" s="74"/>
      <c r="G412" s="39">
        <v>2</v>
      </c>
    </row>
    <row r="413" spans="1:7" ht="72" x14ac:dyDescent="0.2">
      <c r="A413" s="41" t="s">
        <v>826</v>
      </c>
      <c r="B413" s="45" t="s">
        <v>827</v>
      </c>
      <c r="C413" s="49" t="s">
        <v>18</v>
      </c>
      <c r="D413" s="42">
        <v>31</v>
      </c>
      <c r="E413" s="47">
        <v>901.95534000000009</v>
      </c>
      <c r="F413" s="38">
        <f t="shared" si="6"/>
        <v>27960.615540000003</v>
      </c>
      <c r="G413" s="39"/>
    </row>
    <row r="414" spans="1:7" ht="48" x14ac:dyDescent="0.2">
      <c r="A414" s="41" t="s">
        <v>828</v>
      </c>
      <c r="B414" s="45" t="s">
        <v>829</v>
      </c>
      <c r="C414" s="49" t="s">
        <v>8</v>
      </c>
      <c r="D414" s="42">
        <v>8</v>
      </c>
      <c r="E414" s="48">
        <v>882.07350000000008</v>
      </c>
      <c r="F414" s="38">
        <f t="shared" si="6"/>
        <v>7056.5880000000006</v>
      </c>
      <c r="G414" s="39"/>
    </row>
    <row r="415" spans="1:7" ht="60" x14ac:dyDescent="0.2">
      <c r="A415" s="41" t="s">
        <v>830</v>
      </c>
      <c r="B415" s="45" t="s">
        <v>831</v>
      </c>
      <c r="C415" s="49" t="s">
        <v>8</v>
      </c>
      <c r="D415" s="42">
        <v>2</v>
      </c>
      <c r="E415" s="48">
        <v>338.11959999999999</v>
      </c>
      <c r="F415" s="38">
        <f t="shared" si="6"/>
        <v>676.23919999999998</v>
      </c>
      <c r="G415" s="39"/>
    </row>
    <row r="416" spans="1:7" ht="72" x14ac:dyDescent="0.2">
      <c r="A416" s="41" t="s">
        <v>832</v>
      </c>
      <c r="B416" s="45" t="s">
        <v>833</v>
      </c>
      <c r="C416" s="49" t="s">
        <v>86</v>
      </c>
      <c r="D416" s="42">
        <v>50</v>
      </c>
      <c r="E416" s="48">
        <v>334.99340000000001</v>
      </c>
      <c r="F416" s="38">
        <f t="shared" si="6"/>
        <v>16749.670000000002</v>
      </c>
      <c r="G416" s="39"/>
    </row>
    <row r="417" spans="1:7" ht="60" x14ac:dyDescent="0.2">
      <c r="A417" s="41" t="s">
        <v>834</v>
      </c>
      <c r="B417" s="45" t="s">
        <v>835</v>
      </c>
      <c r="C417" s="49" t="s">
        <v>8</v>
      </c>
      <c r="D417" s="42">
        <v>4</v>
      </c>
      <c r="E417" s="48">
        <v>267.99079999999998</v>
      </c>
      <c r="F417" s="38">
        <f t="shared" si="6"/>
        <v>1071.9631999999999</v>
      </c>
      <c r="G417" s="39"/>
    </row>
    <row r="418" spans="1:7" ht="72" x14ac:dyDescent="0.2">
      <c r="A418" s="41" t="s">
        <v>836</v>
      </c>
      <c r="B418" s="45" t="s">
        <v>837</v>
      </c>
      <c r="C418" s="49" t="s">
        <v>8</v>
      </c>
      <c r="D418" s="42">
        <v>2</v>
      </c>
      <c r="E418" s="48">
        <v>182.71119999999999</v>
      </c>
      <c r="F418" s="38">
        <f t="shared" si="6"/>
        <v>365.42239999999998</v>
      </c>
      <c r="G418" s="39"/>
    </row>
    <row r="419" spans="1:7" ht="48" x14ac:dyDescent="0.2">
      <c r="A419" s="41" t="s">
        <v>838</v>
      </c>
      <c r="B419" s="45" t="s">
        <v>839</v>
      </c>
      <c r="C419" s="49" t="s">
        <v>8</v>
      </c>
      <c r="D419" s="42">
        <v>75</v>
      </c>
      <c r="E419" s="48">
        <v>272.17540000000002</v>
      </c>
      <c r="F419" s="38">
        <f t="shared" si="6"/>
        <v>20413.155000000002</v>
      </c>
      <c r="G419" s="39"/>
    </row>
    <row r="420" spans="1:7" ht="60" x14ac:dyDescent="0.2">
      <c r="A420" s="41" t="s">
        <v>840</v>
      </c>
      <c r="B420" s="45" t="s">
        <v>841</v>
      </c>
      <c r="C420" s="49" t="s">
        <v>8</v>
      </c>
      <c r="D420" s="42">
        <v>3</v>
      </c>
      <c r="E420" s="48">
        <v>486.74639999999994</v>
      </c>
      <c r="F420" s="38">
        <f t="shared" si="6"/>
        <v>1460.2391999999998</v>
      </c>
      <c r="G420" s="39"/>
    </row>
    <row r="421" spans="1:7" ht="60" x14ac:dyDescent="0.2">
      <c r="A421" s="41" t="s">
        <v>842</v>
      </c>
      <c r="B421" s="45" t="s">
        <v>843</v>
      </c>
      <c r="C421" s="49" t="s">
        <v>86</v>
      </c>
      <c r="D421" s="42">
        <v>50</v>
      </c>
      <c r="E421" s="48">
        <v>43.948099999999997</v>
      </c>
      <c r="F421" s="38">
        <f t="shared" si="6"/>
        <v>2197.4049999999997</v>
      </c>
      <c r="G421" s="39"/>
    </row>
    <row r="422" spans="1:7" x14ac:dyDescent="0.2">
      <c r="A422" s="20" t="s">
        <v>844</v>
      </c>
      <c r="B422" s="21" t="s">
        <v>845</v>
      </c>
      <c r="C422" s="22"/>
      <c r="D422" s="23"/>
      <c r="E422" s="24"/>
      <c r="F422" s="74"/>
      <c r="G422" s="39">
        <v>2</v>
      </c>
    </row>
    <row r="423" spans="1:7" ht="72" x14ac:dyDescent="0.2">
      <c r="A423" s="41" t="s">
        <v>846</v>
      </c>
      <c r="B423" s="45" t="s">
        <v>847</v>
      </c>
      <c r="C423" s="49" t="s">
        <v>18</v>
      </c>
      <c r="D423" s="42">
        <v>81</v>
      </c>
      <c r="E423" s="47">
        <v>901.95534000000009</v>
      </c>
      <c r="F423" s="38">
        <f t="shared" si="6"/>
        <v>73058.382540000006</v>
      </c>
      <c r="G423" s="39"/>
    </row>
    <row r="424" spans="1:7" ht="48" x14ac:dyDescent="0.2">
      <c r="A424" s="41" t="s">
        <v>848</v>
      </c>
      <c r="B424" s="45" t="s">
        <v>849</v>
      </c>
      <c r="C424" s="49" t="s">
        <v>86</v>
      </c>
      <c r="D424" s="42">
        <v>70</v>
      </c>
      <c r="E424" s="48">
        <v>364.07</v>
      </c>
      <c r="F424" s="38">
        <f t="shared" si="6"/>
        <v>25484.899999999998</v>
      </c>
      <c r="G424" s="39"/>
    </row>
    <row r="425" spans="1:7" ht="60" x14ac:dyDescent="0.2">
      <c r="A425" s="41" t="s">
        <v>850</v>
      </c>
      <c r="B425" s="45" t="s">
        <v>851</v>
      </c>
      <c r="C425" s="49" t="s">
        <v>8</v>
      </c>
      <c r="D425" s="42">
        <v>10</v>
      </c>
      <c r="E425" s="48">
        <v>347.96859999999998</v>
      </c>
      <c r="F425" s="38">
        <f t="shared" si="6"/>
        <v>3479.6859999999997</v>
      </c>
      <c r="G425" s="39"/>
    </row>
    <row r="426" spans="1:7" ht="60" x14ac:dyDescent="0.2">
      <c r="A426" s="41" t="s">
        <v>852</v>
      </c>
      <c r="B426" s="45" t="s">
        <v>853</v>
      </c>
      <c r="C426" s="49" t="s">
        <v>8</v>
      </c>
      <c r="D426" s="42">
        <v>2</v>
      </c>
      <c r="E426" s="48">
        <v>394.79300000000001</v>
      </c>
      <c r="F426" s="38">
        <f t="shared" si="6"/>
        <v>789.58600000000001</v>
      </c>
      <c r="G426" s="39"/>
    </row>
    <row r="427" spans="1:7" ht="60" x14ac:dyDescent="0.2">
      <c r="A427" s="41" t="s">
        <v>854</v>
      </c>
      <c r="B427" s="45" t="s">
        <v>855</v>
      </c>
      <c r="C427" s="49" t="s">
        <v>8</v>
      </c>
      <c r="D427" s="42">
        <v>2</v>
      </c>
      <c r="E427" s="48">
        <v>486.73543519500896</v>
      </c>
      <c r="F427" s="38">
        <f t="shared" si="6"/>
        <v>973.47087039001792</v>
      </c>
      <c r="G427" s="39"/>
    </row>
    <row r="428" spans="1:7" x14ac:dyDescent="0.2">
      <c r="A428" s="20" t="s">
        <v>856</v>
      </c>
      <c r="B428" s="21" t="s">
        <v>857</v>
      </c>
      <c r="C428" s="22"/>
      <c r="D428" s="23"/>
      <c r="E428" s="24"/>
      <c r="F428" s="74"/>
      <c r="G428" s="39">
        <v>2</v>
      </c>
    </row>
    <row r="429" spans="1:7" ht="84" x14ac:dyDescent="0.2">
      <c r="A429" s="41" t="s">
        <v>858</v>
      </c>
      <c r="B429" s="45" t="s">
        <v>859</v>
      </c>
      <c r="C429" s="49" t="s">
        <v>18</v>
      </c>
      <c r="D429" s="42">
        <v>39</v>
      </c>
      <c r="E429" s="47">
        <v>766.51739999999995</v>
      </c>
      <c r="F429" s="38">
        <f t="shared" si="6"/>
        <v>29894.178599999999</v>
      </c>
      <c r="G429" s="39"/>
    </row>
    <row r="430" spans="1:7" x14ac:dyDescent="0.2">
      <c r="A430" s="20" t="s">
        <v>860</v>
      </c>
      <c r="B430" s="21" t="s">
        <v>861</v>
      </c>
      <c r="C430" s="22"/>
      <c r="D430" s="23"/>
      <c r="E430" s="24"/>
      <c r="F430" s="74"/>
      <c r="G430" s="39">
        <v>2</v>
      </c>
    </row>
    <row r="431" spans="1:7" ht="84" x14ac:dyDescent="0.2">
      <c r="A431" s="41" t="s">
        <v>862</v>
      </c>
      <c r="B431" s="45" t="s">
        <v>863</v>
      </c>
      <c r="C431" s="49" t="s">
        <v>18</v>
      </c>
      <c r="D431" s="42">
        <v>2</v>
      </c>
      <c r="E431" s="47">
        <v>1075.635</v>
      </c>
      <c r="F431" s="38">
        <f t="shared" si="6"/>
        <v>2151.27</v>
      </c>
      <c r="G431" s="39"/>
    </row>
    <row r="432" spans="1:7" x14ac:dyDescent="0.2">
      <c r="A432" s="20" t="s">
        <v>864</v>
      </c>
      <c r="B432" s="21" t="s">
        <v>865</v>
      </c>
      <c r="C432" s="22"/>
      <c r="D432" s="23"/>
      <c r="E432" s="24"/>
      <c r="F432" s="25"/>
      <c r="G432" s="39">
        <v>2</v>
      </c>
    </row>
    <row r="433" spans="1:7" ht="84" x14ac:dyDescent="0.2">
      <c r="A433" s="53" t="s">
        <v>866</v>
      </c>
      <c r="B433" s="75" t="s">
        <v>867</v>
      </c>
      <c r="C433" s="54" t="s">
        <v>22</v>
      </c>
      <c r="D433" s="55">
        <v>225.33</v>
      </c>
      <c r="E433" s="48">
        <v>254.29</v>
      </c>
      <c r="F433" s="38">
        <f>D433*E433</f>
        <v>57299.165700000005</v>
      </c>
      <c r="G433" s="39"/>
    </row>
    <row r="434" spans="1:7" ht="120" x14ac:dyDescent="0.2">
      <c r="A434" s="53" t="s">
        <v>868</v>
      </c>
      <c r="B434" s="75" t="s">
        <v>869</v>
      </c>
      <c r="C434" s="54" t="s">
        <v>22</v>
      </c>
      <c r="D434" s="55">
        <v>27.1</v>
      </c>
      <c r="E434" s="48">
        <v>262.10000000000002</v>
      </c>
      <c r="F434" s="38">
        <f t="shared" ref="F434:F484" si="7">D434*E434</f>
        <v>7102.9100000000008</v>
      </c>
      <c r="G434" s="39"/>
    </row>
    <row r="435" spans="1:7" ht="48" x14ac:dyDescent="0.2">
      <c r="A435" s="53" t="s">
        <v>870</v>
      </c>
      <c r="B435" s="75" t="s">
        <v>871</v>
      </c>
      <c r="C435" s="54" t="s">
        <v>8</v>
      </c>
      <c r="D435" s="42">
        <v>1</v>
      </c>
      <c r="E435" s="48">
        <v>2917.98</v>
      </c>
      <c r="F435" s="38">
        <f t="shared" si="7"/>
        <v>2917.98</v>
      </c>
      <c r="G435" s="39"/>
    </row>
    <row r="436" spans="1:7" x14ac:dyDescent="0.2">
      <c r="A436" s="20" t="s">
        <v>872</v>
      </c>
      <c r="B436" s="21" t="s">
        <v>873</v>
      </c>
      <c r="C436" s="22"/>
      <c r="D436" s="23"/>
      <c r="E436" s="24"/>
      <c r="F436" s="74"/>
      <c r="G436" s="39">
        <v>2</v>
      </c>
    </row>
    <row r="437" spans="1:7" ht="84" x14ac:dyDescent="0.2">
      <c r="A437" s="53" t="s">
        <v>874</v>
      </c>
      <c r="B437" s="34" t="s">
        <v>875</v>
      </c>
      <c r="C437" s="54" t="s">
        <v>8</v>
      </c>
      <c r="D437" s="42">
        <v>1</v>
      </c>
      <c r="E437" s="48">
        <v>19288.66</v>
      </c>
      <c r="F437" s="38">
        <f t="shared" si="7"/>
        <v>19288.66</v>
      </c>
      <c r="G437" s="39"/>
    </row>
    <row r="438" spans="1:7" ht="72" x14ac:dyDescent="0.2">
      <c r="A438" s="53" t="s">
        <v>876</v>
      </c>
      <c r="B438" s="34" t="s">
        <v>877</v>
      </c>
      <c r="C438" s="54" t="s">
        <v>22</v>
      </c>
      <c r="D438" s="42">
        <v>155.57</v>
      </c>
      <c r="E438" s="48">
        <v>292.47000000000003</v>
      </c>
      <c r="F438" s="38">
        <f t="shared" si="7"/>
        <v>45499.5579</v>
      </c>
      <c r="G438" s="39"/>
    </row>
    <row r="439" spans="1:7" ht="72" x14ac:dyDescent="0.2">
      <c r="A439" s="53" t="s">
        <v>878</v>
      </c>
      <c r="B439" s="34" t="s">
        <v>879</v>
      </c>
      <c r="C439" s="54" t="s">
        <v>22</v>
      </c>
      <c r="D439" s="42">
        <v>16.47</v>
      </c>
      <c r="E439" s="48">
        <v>292.47000000000003</v>
      </c>
      <c r="F439" s="38">
        <f t="shared" si="7"/>
        <v>4816.9809000000005</v>
      </c>
      <c r="G439" s="39"/>
    </row>
    <row r="440" spans="1:7" x14ac:dyDescent="0.2">
      <c r="A440" s="20" t="s">
        <v>880</v>
      </c>
      <c r="B440" s="21" t="s">
        <v>881</v>
      </c>
      <c r="C440" s="22"/>
      <c r="D440" s="23"/>
      <c r="E440" s="24"/>
      <c r="F440" s="74"/>
      <c r="G440" s="39">
        <v>2</v>
      </c>
    </row>
    <row r="441" spans="1:7" ht="108" x14ac:dyDescent="0.2">
      <c r="A441" s="53" t="s">
        <v>882</v>
      </c>
      <c r="B441" s="34" t="s">
        <v>883</v>
      </c>
      <c r="C441" s="54" t="s">
        <v>8</v>
      </c>
      <c r="D441" s="42">
        <v>3</v>
      </c>
      <c r="E441" s="48">
        <v>13437.5</v>
      </c>
      <c r="F441" s="38">
        <f t="shared" si="7"/>
        <v>40312.5</v>
      </c>
      <c r="G441" s="39"/>
    </row>
    <row r="442" spans="1:7" x14ac:dyDescent="0.2">
      <c r="A442" s="20" t="s">
        <v>884</v>
      </c>
      <c r="B442" s="21" t="s">
        <v>885</v>
      </c>
      <c r="C442" s="22"/>
      <c r="D442" s="23"/>
      <c r="E442" s="24"/>
      <c r="F442" s="74"/>
      <c r="G442" s="39">
        <v>2</v>
      </c>
    </row>
    <row r="443" spans="1:7" ht="108" x14ac:dyDescent="0.2">
      <c r="A443" s="53" t="s">
        <v>886</v>
      </c>
      <c r="B443" s="45" t="s">
        <v>887</v>
      </c>
      <c r="C443" s="54" t="s">
        <v>8</v>
      </c>
      <c r="D443" s="42">
        <v>1</v>
      </c>
      <c r="E443" s="48">
        <v>2607.48</v>
      </c>
      <c r="F443" s="38">
        <f t="shared" si="7"/>
        <v>2607.48</v>
      </c>
      <c r="G443" s="39"/>
    </row>
    <row r="444" spans="1:7" ht="48" x14ac:dyDescent="0.2">
      <c r="A444" s="53" t="s">
        <v>888</v>
      </c>
      <c r="B444" s="45" t="s">
        <v>889</v>
      </c>
      <c r="C444" s="49" t="s">
        <v>890</v>
      </c>
      <c r="D444" s="42">
        <v>4.7</v>
      </c>
      <c r="E444" s="48">
        <v>50.82</v>
      </c>
      <c r="F444" s="38">
        <f t="shared" si="7"/>
        <v>238.85400000000001</v>
      </c>
      <c r="G444" s="39"/>
    </row>
    <row r="445" spans="1:7" ht="48" x14ac:dyDescent="0.2">
      <c r="A445" s="53" t="s">
        <v>891</v>
      </c>
      <c r="B445" s="45" t="s">
        <v>892</v>
      </c>
      <c r="C445" s="49" t="s">
        <v>890</v>
      </c>
      <c r="D445" s="42">
        <v>23.21</v>
      </c>
      <c r="E445" s="48">
        <v>75.849999999999994</v>
      </c>
      <c r="F445" s="38">
        <f t="shared" si="7"/>
        <v>1760.4784999999999</v>
      </c>
      <c r="G445" s="39"/>
    </row>
    <row r="446" spans="1:7" ht="72" x14ac:dyDescent="0.2">
      <c r="A446" s="53" t="s">
        <v>893</v>
      </c>
      <c r="B446" s="45" t="s">
        <v>894</v>
      </c>
      <c r="C446" s="54" t="s">
        <v>8</v>
      </c>
      <c r="D446" s="42">
        <v>1</v>
      </c>
      <c r="E446" s="48">
        <v>5275.69</v>
      </c>
      <c r="F446" s="38">
        <f t="shared" si="7"/>
        <v>5275.69</v>
      </c>
      <c r="G446" s="39"/>
    </row>
    <row r="447" spans="1:7" x14ac:dyDescent="0.2">
      <c r="A447" s="20" t="s">
        <v>895</v>
      </c>
      <c r="B447" s="21" t="s">
        <v>668</v>
      </c>
      <c r="C447" s="22"/>
      <c r="D447" s="23"/>
      <c r="E447" s="24"/>
      <c r="F447" s="74"/>
      <c r="G447" s="39">
        <v>2</v>
      </c>
    </row>
    <row r="448" spans="1:7" ht="72" x14ac:dyDescent="0.2">
      <c r="A448" s="53" t="s">
        <v>896</v>
      </c>
      <c r="B448" s="59" t="s">
        <v>897</v>
      </c>
      <c r="C448" s="54" t="s">
        <v>8</v>
      </c>
      <c r="D448" s="55">
        <v>1</v>
      </c>
      <c r="E448" s="76">
        <v>1201.8800000000001</v>
      </c>
      <c r="F448" s="38">
        <f t="shared" si="7"/>
        <v>1201.8800000000001</v>
      </c>
      <c r="G448" s="39"/>
    </row>
    <row r="449" spans="1:7" x14ac:dyDescent="0.2">
      <c r="A449" s="20" t="s">
        <v>898</v>
      </c>
      <c r="B449" s="21" t="s">
        <v>695</v>
      </c>
      <c r="C449" s="22"/>
      <c r="D449" s="23"/>
      <c r="E449" s="24"/>
      <c r="F449" s="74"/>
      <c r="G449" s="39">
        <v>2</v>
      </c>
    </row>
    <row r="450" spans="1:7" ht="72" x14ac:dyDescent="0.2">
      <c r="A450" s="53" t="s">
        <v>899</v>
      </c>
      <c r="B450" s="45" t="s">
        <v>900</v>
      </c>
      <c r="C450" s="49" t="s">
        <v>8</v>
      </c>
      <c r="D450" s="42">
        <v>3</v>
      </c>
      <c r="E450" s="48">
        <v>7412.89</v>
      </c>
      <c r="F450" s="38">
        <f t="shared" si="7"/>
        <v>22238.670000000002</v>
      </c>
      <c r="G450" s="39"/>
    </row>
    <row r="451" spans="1:7" ht="72" x14ac:dyDescent="0.2">
      <c r="A451" s="53" t="s">
        <v>901</v>
      </c>
      <c r="B451" s="45" t="s">
        <v>902</v>
      </c>
      <c r="C451" s="49" t="s">
        <v>8</v>
      </c>
      <c r="D451" s="42">
        <v>2</v>
      </c>
      <c r="E451" s="48">
        <v>3537.56</v>
      </c>
      <c r="F451" s="38">
        <f t="shared" si="7"/>
        <v>7075.12</v>
      </c>
      <c r="G451" s="39"/>
    </row>
    <row r="452" spans="1:7" ht="72" x14ac:dyDescent="0.2">
      <c r="A452" s="53" t="s">
        <v>903</v>
      </c>
      <c r="B452" s="45" t="s">
        <v>904</v>
      </c>
      <c r="C452" s="49" t="s">
        <v>8</v>
      </c>
      <c r="D452" s="42">
        <v>1</v>
      </c>
      <c r="E452" s="48">
        <v>4036.55</v>
      </c>
      <c r="F452" s="38">
        <f t="shared" si="7"/>
        <v>4036.55</v>
      </c>
      <c r="G452" s="39"/>
    </row>
    <row r="453" spans="1:7" ht="72" x14ac:dyDescent="0.2">
      <c r="A453" s="53" t="s">
        <v>905</v>
      </c>
      <c r="B453" s="45" t="s">
        <v>906</v>
      </c>
      <c r="C453" s="49" t="s">
        <v>8</v>
      </c>
      <c r="D453" s="42">
        <v>1</v>
      </c>
      <c r="E453" s="48">
        <v>5968.3</v>
      </c>
      <c r="F453" s="38">
        <f t="shared" si="7"/>
        <v>5968.3</v>
      </c>
      <c r="G453" s="39"/>
    </row>
    <row r="454" spans="1:7" x14ac:dyDescent="0.2">
      <c r="A454" s="20" t="s">
        <v>907</v>
      </c>
      <c r="B454" s="21" t="s">
        <v>580</v>
      </c>
      <c r="C454" s="22"/>
      <c r="D454" s="23"/>
      <c r="E454" s="24"/>
      <c r="F454" s="74"/>
      <c r="G454" s="39">
        <v>2</v>
      </c>
    </row>
    <row r="455" spans="1:7" ht="144" x14ac:dyDescent="0.2">
      <c r="A455" s="53" t="s">
        <v>908</v>
      </c>
      <c r="B455" s="45" t="s">
        <v>909</v>
      </c>
      <c r="C455" s="49" t="s">
        <v>86</v>
      </c>
      <c r="D455" s="55">
        <v>80</v>
      </c>
      <c r="E455" s="48">
        <v>184.28</v>
      </c>
      <c r="F455" s="38">
        <f t="shared" si="7"/>
        <v>14742.4</v>
      </c>
      <c r="G455" s="39"/>
    </row>
    <row r="456" spans="1:7" x14ac:dyDescent="0.2">
      <c r="A456" s="77" t="s">
        <v>910</v>
      </c>
      <c r="B456" s="21" t="s">
        <v>911</v>
      </c>
      <c r="C456" s="78"/>
      <c r="D456" s="79"/>
      <c r="E456" s="74"/>
      <c r="F456" s="74"/>
      <c r="G456" s="39">
        <v>2</v>
      </c>
    </row>
    <row r="457" spans="1:7" ht="108" x14ac:dyDescent="0.2">
      <c r="A457" s="53" t="s">
        <v>912</v>
      </c>
      <c r="B457" s="45" t="s">
        <v>913</v>
      </c>
      <c r="C457" s="46" t="s">
        <v>914</v>
      </c>
      <c r="D457" s="42">
        <v>55</v>
      </c>
      <c r="E457" s="47">
        <v>131.69</v>
      </c>
      <c r="F457" s="38">
        <f t="shared" si="7"/>
        <v>7242.95</v>
      </c>
      <c r="G457" s="39"/>
    </row>
    <row r="458" spans="1:7" ht="84" x14ac:dyDescent="0.2">
      <c r="A458" s="53" t="s">
        <v>915</v>
      </c>
      <c r="B458" s="45" t="s">
        <v>916</v>
      </c>
      <c r="C458" s="46" t="s">
        <v>22</v>
      </c>
      <c r="D458" s="42">
        <v>40</v>
      </c>
      <c r="E458" s="47">
        <v>300.04000000000002</v>
      </c>
      <c r="F458" s="38">
        <f t="shared" si="7"/>
        <v>12001.6</v>
      </c>
      <c r="G458" s="39"/>
    </row>
    <row r="459" spans="1:7" ht="84" x14ac:dyDescent="0.2">
      <c r="A459" s="53" t="s">
        <v>917</v>
      </c>
      <c r="B459" s="45" t="s">
        <v>918</v>
      </c>
      <c r="C459" s="46" t="s">
        <v>348</v>
      </c>
      <c r="D459" s="42">
        <v>250</v>
      </c>
      <c r="E459" s="47">
        <v>43.95</v>
      </c>
      <c r="F459" s="38">
        <f t="shared" si="7"/>
        <v>10987.5</v>
      </c>
      <c r="G459" s="39"/>
    </row>
    <row r="460" spans="1:7" ht="96" x14ac:dyDescent="0.2">
      <c r="A460" s="53" t="s">
        <v>919</v>
      </c>
      <c r="B460" s="45" t="s">
        <v>920</v>
      </c>
      <c r="C460" s="46" t="s">
        <v>8</v>
      </c>
      <c r="D460" s="42">
        <v>3</v>
      </c>
      <c r="E460" s="47">
        <v>8182.94</v>
      </c>
      <c r="F460" s="38">
        <f t="shared" si="7"/>
        <v>24548.82</v>
      </c>
      <c r="G460" s="39"/>
    </row>
    <row r="461" spans="1:7" ht="36" x14ac:dyDescent="0.2">
      <c r="A461" s="53" t="s">
        <v>921</v>
      </c>
      <c r="B461" s="45" t="s">
        <v>922</v>
      </c>
      <c r="C461" s="46" t="s">
        <v>8</v>
      </c>
      <c r="D461" s="42">
        <v>2</v>
      </c>
      <c r="E461" s="47">
        <v>334.25</v>
      </c>
      <c r="F461" s="38">
        <f t="shared" si="7"/>
        <v>668.5</v>
      </c>
      <c r="G461" s="39"/>
    </row>
    <row r="462" spans="1:7" ht="36" x14ac:dyDescent="0.2">
      <c r="A462" s="53" t="s">
        <v>923</v>
      </c>
      <c r="B462" s="45" t="s">
        <v>924</v>
      </c>
      <c r="C462" s="46" t="s">
        <v>8</v>
      </c>
      <c r="D462" s="42">
        <v>2</v>
      </c>
      <c r="E462" s="47">
        <v>328.06</v>
      </c>
      <c r="F462" s="38">
        <f t="shared" si="7"/>
        <v>656.12</v>
      </c>
      <c r="G462" s="39"/>
    </row>
    <row r="463" spans="1:7" ht="72" x14ac:dyDescent="0.2">
      <c r="A463" s="53" t="s">
        <v>925</v>
      </c>
      <c r="B463" s="45" t="s">
        <v>926</v>
      </c>
      <c r="C463" s="46" t="s">
        <v>8</v>
      </c>
      <c r="D463" s="42">
        <v>20</v>
      </c>
      <c r="E463" s="47">
        <v>1320.81</v>
      </c>
      <c r="F463" s="38">
        <f t="shared" si="7"/>
        <v>26416.199999999997</v>
      </c>
      <c r="G463" s="39"/>
    </row>
    <row r="464" spans="1:7" ht="72" x14ac:dyDescent="0.2">
      <c r="A464" s="53" t="s">
        <v>927</v>
      </c>
      <c r="B464" s="45" t="s">
        <v>928</v>
      </c>
      <c r="C464" s="46" t="s">
        <v>8</v>
      </c>
      <c r="D464" s="42">
        <v>4</v>
      </c>
      <c r="E464" s="47">
        <v>16.649999999999999</v>
      </c>
      <c r="F464" s="38">
        <f t="shared" si="7"/>
        <v>66.599999999999994</v>
      </c>
      <c r="G464" s="39"/>
    </row>
    <row r="465" spans="1:7" ht="72" x14ac:dyDescent="0.2">
      <c r="A465" s="53" t="s">
        <v>929</v>
      </c>
      <c r="B465" s="45" t="s">
        <v>930</v>
      </c>
      <c r="C465" s="46" t="s">
        <v>914</v>
      </c>
      <c r="D465" s="42">
        <v>15</v>
      </c>
      <c r="E465" s="47">
        <v>1</v>
      </c>
      <c r="F465" s="38">
        <f t="shared" si="7"/>
        <v>15</v>
      </c>
      <c r="G465" s="39"/>
    </row>
    <row r="466" spans="1:7" ht="36" x14ac:dyDescent="0.2">
      <c r="A466" s="53" t="s">
        <v>931</v>
      </c>
      <c r="B466" s="45" t="s">
        <v>932</v>
      </c>
      <c r="C466" s="46" t="s">
        <v>8</v>
      </c>
      <c r="D466" s="42">
        <v>2</v>
      </c>
      <c r="E466" s="47">
        <v>1943.7</v>
      </c>
      <c r="F466" s="38">
        <f t="shared" si="7"/>
        <v>3887.4</v>
      </c>
      <c r="G466" s="39"/>
    </row>
    <row r="467" spans="1:7" ht="48" x14ac:dyDescent="0.2">
      <c r="A467" s="53" t="s">
        <v>933</v>
      </c>
      <c r="B467" s="45" t="s">
        <v>934</v>
      </c>
      <c r="C467" s="46" t="s">
        <v>8</v>
      </c>
      <c r="D467" s="42">
        <v>2</v>
      </c>
      <c r="E467" s="47">
        <v>2099.11</v>
      </c>
      <c r="F467" s="38">
        <f t="shared" si="7"/>
        <v>4198.22</v>
      </c>
      <c r="G467" s="39"/>
    </row>
    <row r="468" spans="1:7" ht="96" x14ac:dyDescent="0.2">
      <c r="A468" s="53" t="s">
        <v>935</v>
      </c>
      <c r="B468" s="45" t="s">
        <v>920</v>
      </c>
      <c r="C468" s="46" t="s">
        <v>8</v>
      </c>
      <c r="D468" s="42">
        <v>2</v>
      </c>
      <c r="E468" s="47">
        <v>8182.99</v>
      </c>
      <c r="F468" s="38">
        <f t="shared" si="7"/>
        <v>16365.98</v>
      </c>
      <c r="G468" s="39"/>
    </row>
    <row r="469" spans="1:7" ht="48" x14ac:dyDescent="0.2">
      <c r="A469" s="53" t="s">
        <v>936</v>
      </c>
      <c r="B469" s="45" t="s">
        <v>934</v>
      </c>
      <c r="C469" s="46" t="s">
        <v>8</v>
      </c>
      <c r="D469" s="42">
        <v>3</v>
      </c>
      <c r="E469" s="47">
        <v>2248.96</v>
      </c>
      <c r="F469" s="38">
        <f t="shared" si="7"/>
        <v>6746.88</v>
      </c>
      <c r="G469" s="39"/>
    </row>
    <row r="470" spans="1:7" x14ac:dyDescent="0.2">
      <c r="A470" s="77" t="s">
        <v>937</v>
      </c>
      <c r="B470" s="21" t="s">
        <v>938</v>
      </c>
      <c r="C470" s="78"/>
      <c r="D470" s="79"/>
      <c r="E470" s="74"/>
      <c r="F470" s="74"/>
      <c r="G470" s="39">
        <v>2</v>
      </c>
    </row>
    <row r="471" spans="1:7" ht="96" x14ac:dyDescent="0.2">
      <c r="A471" s="53" t="s">
        <v>939</v>
      </c>
      <c r="B471" s="45" t="s">
        <v>940</v>
      </c>
      <c r="C471" s="46" t="s">
        <v>18</v>
      </c>
      <c r="D471" s="42">
        <v>5</v>
      </c>
      <c r="E471" s="47">
        <v>1105.335</v>
      </c>
      <c r="F471" s="38">
        <f t="shared" si="7"/>
        <v>5526.6750000000002</v>
      </c>
      <c r="G471" s="39"/>
    </row>
    <row r="472" spans="1:7" ht="96" x14ac:dyDescent="0.2">
      <c r="A472" s="53" t="s">
        <v>941</v>
      </c>
      <c r="B472" s="45" t="s">
        <v>942</v>
      </c>
      <c r="C472" s="46" t="s">
        <v>18</v>
      </c>
      <c r="D472" s="42">
        <v>5</v>
      </c>
      <c r="E472" s="47">
        <v>1129.3623</v>
      </c>
      <c r="F472" s="38">
        <f t="shared" si="7"/>
        <v>5646.8114999999998</v>
      </c>
      <c r="G472" s="39"/>
    </row>
    <row r="473" spans="1:7" ht="72" x14ac:dyDescent="0.2">
      <c r="A473" s="53" t="s">
        <v>943</v>
      </c>
      <c r="B473" s="45" t="s">
        <v>944</v>
      </c>
      <c r="C473" s="46" t="s">
        <v>8</v>
      </c>
      <c r="D473" s="42">
        <v>2</v>
      </c>
      <c r="E473" s="47">
        <v>1348.39</v>
      </c>
      <c r="F473" s="38">
        <f t="shared" si="7"/>
        <v>2696.78</v>
      </c>
      <c r="G473" s="39"/>
    </row>
    <row r="474" spans="1:7" ht="48" x14ac:dyDescent="0.2">
      <c r="A474" s="53" t="s">
        <v>945</v>
      </c>
      <c r="B474" s="45" t="s">
        <v>946</v>
      </c>
      <c r="C474" s="46" t="s">
        <v>8</v>
      </c>
      <c r="D474" s="42">
        <v>7</v>
      </c>
      <c r="E474" s="47">
        <v>416.24</v>
      </c>
      <c r="F474" s="38">
        <f t="shared" si="7"/>
        <v>2913.6800000000003</v>
      </c>
      <c r="G474" s="39"/>
    </row>
    <row r="475" spans="1:7" x14ac:dyDescent="0.2">
      <c r="A475" s="77" t="s">
        <v>947</v>
      </c>
      <c r="B475" s="21" t="s">
        <v>948</v>
      </c>
      <c r="C475" s="78"/>
      <c r="D475" s="79"/>
      <c r="E475" s="74"/>
      <c r="F475" s="74"/>
      <c r="G475" s="39">
        <v>2</v>
      </c>
    </row>
    <row r="476" spans="1:7" ht="120" x14ac:dyDescent="0.2">
      <c r="A476" s="53" t="s">
        <v>949</v>
      </c>
      <c r="B476" s="45" t="s">
        <v>950</v>
      </c>
      <c r="C476" s="80" t="s">
        <v>8</v>
      </c>
      <c r="D476" s="80">
        <v>2</v>
      </c>
      <c r="E476" s="47">
        <v>1035.5702000000042</v>
      </c>
      <c r="F476" s="38">
        <f t="shared" si="7"/>
        <v>2071.1404000000084</v>
      </c>
      <c r="G476" s="81"/>
    </row>
    <row r="477" spans="1:7" ht="60" x14ac:dyDescent="0.2">
      <c r="A477" s="53" t="s">
        <v>951</v>
      </c>
      <c r="B477" s="45" t="s">
        <v>952</v>
      </c>
      <c r="C477" s="80" t="s">
        <v>8</v>
      </c>
      <c r="D477" s="80">
        <v>3</v>
      </c>
      <c r="E477" s="47">
        <v>1030.0975999999998</v>
      </c>
      <c r="F477" s="38">
        <f t="shared" si="7"/>
        <v>3090.2927999999993</v>
      </c>
      <c r="G477" s="81"/>
    </row>
    <row r="478" spans="1:7" ht="60" x14ac:dyDescent="0.2">
      <c r="A478" s="53" t="s">
        <v>953</v>
      </c>
      <c r="B478" s="45" t="s">
        <v>954</v>
      </c>
      <c r="C478" s="80" t="s">
        <v>8</v>
      </c>
      <c r="D478" s="80">
        <v>3</v>
      </c>
      <c r="E478" s="47">
        <v>7608.8424999999997</v>
      </c>
      <c r="F478" s="38">
        <f t="shared" si="7"/>
        <v>22826.5275</v>
      </c>
      <c r="G478" s="82"/>
    </row>
    <row r="479" spans="1:7" ht="84" x14ac:dyDescent="0.2">
      <c r="A479" s="53" t="s">
        <v>955</v>
      </c>
      <c r="B479" s="45" t="s">
        <v>956</v>
      </c>
      <c r="C479" s="80" t="s">
        <v>8</v>
      </c>
      <c r="D479" s="80">
        <v>1</v>
      </c>
      <c r="E479" s="47">
        <v>6974.2484000000004</v>
      </c>
      <c r="F479" s="38">
        <f t="shared" si="7"/>
        <v>6974.2484000000004</v>
      </c>
      <c r="G479" s="82"/>
    </row>
    <row r="480" spans="1:7" ht="24" x14ac:dyDescent="0.2">
      <c r="A480" s="53" t="s">
        <v>957</v>
      </c>
      <c r="B480" s="45" t="s">
        <v>958</v>
      </c>
      <c r="C480" s="80" t="s">
        <v>8</v>
      </c>
      <c r="D480" s="80">
        <v>1</v>
      </c>
      <c r="E480" s="47">
        <v>911.37060000000008</v>
      </c>
      <c r="F480" s="38">
        <f t="shared" si="7"/>
        <v>911.37060000000008</v>
      </c>
      <c r="G480" s="82"/>
    </row>
    <row r="481" spans="1:7" ht="84" x14ac:dyDescent="0.2">
      <c r="A481" s="53" t="s">
        <v>959</v>
      </c>
      <c r="B481" s="45" t="s">
        <v>960</v>
      </c>
      <c r="C481" s="80" t="s">
        <v>8</v>
      </c>
      <c r="D481" s="80">
        <v>1</v>
      </c>
      <c r="E481" s="47">
        <v>1451.2673</v>
      </c>
      <c r="F481" s="38">
        <f t="shared" si="7"/>
        <v>1451.2673</v>
      </c>
      <c r="G481" s="82"/>
    </row>
    <row r="482" spans="1:7" ht="60" x14ac:dyDescent="0.2">
      <c r="A482" s="53" t="s">
        <v>961</v>
      </c>
      <c r="B482" s="45" t="s">
        <v>962</v>
      </c>
      <c r="C482" s="80" t="s">
        <v>8</v>
      </c>
      <c r="D482" s="80">
        <v>1</v>
      </c>
      <c r="E482" s="47">
        <v>1137.2360999999999</v>
      </c>
      <c r="F482" s="38">
        <f t="shared" si="7"/>
        <v>1137.2360999999999</v>
      </c>
      <c r="G482" s="82"/>
    </row>
    <row r="483" spans="1:7" ht="36" x14ac:dyDescent="0.2">
      <c r="A483" s="53" t="s">
        <v>963</v>
      </c>
      <c r="B483" s="45" t="s">
        <v>964</v>
      </c>
      <c r="C483" s="80" t="s">
        <v>724</v>
      </c>
      <c r="D483" s="80">
        <v>1</v>
      </c>
      <c r="E483" s="47">
        <v>18724.379799999999</v>
      </c>
      <c r="F483" s="38">
        <f t="shared" si="7"/>
        <v>18724.379799999999</v>
      </c>
      <c r="G483" s="82"/>
    </row>
    <row r="484" spans="1:7" ht="96" x14ac:dyDescent="0.2">
      <c r="A484" s="53" t="s">
        <v>965</v>
      </c>
      <c r="B484" s="45" t="s">
        <v>966</v>
      </c>
      <c r="C484" s="80" t="s">
        <v>724</v>
      </c>
      <c r="D484" s="80">
        <v>1</v>
      </c>
      <c r="E484" s="47">
        <v>225092.56</v>
      </c>
      <c r="F484" s="38">
        <f t="shared" si="7"/>
        <v>225092.56</v>
      </c>
      <c r="G484" s="82"/>
    </row>
  </sheetData>
  <sheetProtection formatCells="0" formatColumns="0" formatRows="0" sort="0" autoFilter="0"/>
  <protectedRanges>
    <protectedRange password="DE58" sqref="B474" name="Rango1_4_2_2_1"/>
    <protectedRange password="DE58" sqref="B476:B484" name="Rango1_4_2_2_1_1"/>
  </protectedRanges>
  <printOptions horizontalCentered="1"/>
  <pageMargins left="0.25" right="0.25" top="0.75" bottom="0.75" header="0.3" footer="0.3"/>
  <pageSetup paperSize="8" scale="94" fitToHeight="0" orientation="portrait" r:id="rId1"/>
  <headerFooter>
    <oddFooter>&amp;R&amp;"Arial Narrow,Normal"&amp;8&amp;P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2015-03-13T17:36:58Z</dcterms:modified>
</cp:coreProperties>
</file>