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8" i="1"/>
  <c r="F7" i="1"/>
</calcChain>
</file>

<file path=xl/sharedStrings.xml><?xml version="1.0" encoding="utf-8"?>
<sst xmlns="http://schemas.openxmlformats.org/spreadsheetml/2006/main" count="99" uniqueCount="60">
  <si>
    <t>№</t>
  </si>
  <si>
    <t>тн</t>
  </si>
  <si>
    <t>Полиэтилен</t>
  </si>
  <si>
    <t>Полипропилен</t>
  </si>
  <si>
    <t>по спец.</t>
  </si>
  <si>
    <t>Метанол</t>
  </si>
  <si>
    <t>Прогноз</t>
  </si>
  <si>
    <t xml:space="preserve">"Ўзбекнефтегаз" АЖнинг 2020-йил учун  маҳсулотлар ишлаб чиқаришни маҳаллийлаштириш ва тармоқлараро саноат кооперациясини кенгайтириш орқали  импортни қисқартириш прогноз кўрсатгичлари тўғрисида 
МАЪЛУМОТ  </t>
  </si>
  <si>
    <t>Маҳсулот ва ҳом-ашё номи</t>
  </si>
  <si>
    <t>Жами:</t>
  </si>
  <si>
    <t>I. Ишлаб чиқаришни маҳаллийлаштириш орқали</t>
  </si>
  <si>
    <t>Маҳаллийлаштирилган маҳсулот ишлаб чиқарувчиларининг номи</t>
  </si>
  <si>
    <t>Ўлчов бирлиги</t>
  </si>
  <si>
    <t>Сони</t>
  </si>
  <si>
    <t>Суммаси,
минг.долл</t>
  </si>
  <si>
    <t>2020 йил</t>
  </si>
  <si>
    <t>минг.долл</t>
  </si>
  <si>
    <t>минг.тн</t>
  </si>
  <si>
    <t>II. Тармоқлараро кооперация орқали</t>
  </si>
  <si>
    <t>Евро-4.5 стандарти бўйича дизел ёқилғиси</t>
  </si>
  <si>
    <t>Мотор мойлари (Асос мойи SN 100)</t>
  </si>
  <si>
    <t>Редуктор ва шестеренлар учун мой (Асос мойи RL)</t>
  </si>
  <si>
    <t>Гидравлик мақсадлар учун мой  (Асос мой SN 240)</t>
  </si>
  <si>
    <t>Томчилаб суғориш тизими (пахтачилик, боғдорчилик, узумчилик, иссиқхона соҳалари учун)</t>
  </si>
  <si>
    <t>"Buxoro neftni qayta ishlash zavodi" МЧЖ</t>
  </si>
  <si>
    <t>"Fargona neftni qayta ishlash zavodi" МЧЖ</t>
  </si>
  <si>
    <t>"Shurtan gaz kimyo majmuasi" МЧЖ</t>
  </si>
  <si>
    <t>"Shurtan gaz kimyo majmuasi" МЧЖ
 «Uz-Kor Gas Chemical» ҚК МЧЖ</t>
  </si>
  <si>
    <t xml:space="preserve"> «Uz-Kor Gas Chemical» ҚК МЧЖ</t>
  </si>
  <si>
    <t>"O'zbekkimyomash zavodi" АЖ</t>
  </si>
  <si>
    <t>Катта қувватли нефткимё ускуналари (колонна, сепаратор, адсорбер, юқори босим ва сиғимли идиш - резервуар)</t>
  </si>
  <si>
    <t>Тўхтатиш клапанлари</t>
  </si>
  <si>
    <t>Сувни совутувчи кимёвий унсурлар</t>
  </si>
  <si>
    <t>Хар-хил турдаги мойлар</t>
  </si>
  <si>
    <t>Махсустехника (автокран, кислотовоз и т.д.)</t>
  </si>
  <si>
    <t>Енгиллаштирилган тампонаж цементи ПТЦ-I-100</t>
  </si>
  <si>
    <t>Қазиб олиш кимёвий унсури ва техник ацетон</t>
  </si>
  <si>
    <t xml:space="preserve">Хар-хил турдаги деэмульгатор ва ингибиторлар </t>
  </si>
  <si>
    <t>Энергетика маҳсулотлари</t>
  </si>
  <si>
    <t>Азот, метанол-а, натрий гидрохлорид, суюқ хлор, хлорид кислота</t>
  </si>
  <si>
    <t>Кабел маҳсулотлари</t>
  </si>
  <si>
    <t>Филтр элементлари</t>
  </si>
  <si>
    <t>ПБМА юқори маркали бентонит кукуни (янги қувват)</t>
  </si>
  <si>
    <t>Бентонит (гранула, янги қувват)</t>
  </si>
  <si>
    <t xml:space="preserve">Барит концентрати </t>
  </si>
  <si>
    <t>Бошқа турдаги импорт ўрнини босувчи маҳсулотлар</t>
  </si>
  <si>
    <t xml:space="preserve"> «UZPROMARM»МЧЖ</t>
  </si>
  <si>
    <t xml:space="preserve"> «Global Water Engineering»МЧЖ</t>
  </si>
  <si>
    <t xml:space="preserve"> «UZ-PRISTA RECYCLING» ҚК МЧЖ
 «Chilon Lubricants»МЧЖ</t>
  </si>
  <si>
    <t xml:space="preserve"> «UzAuto TRAILER»МЧЖ</t>
  </si>
  <si>
    <t>«Best Chemical Pro»МЧЖ</t>
  </si>
  <si>
    <t xml:space="preserve"> «Навоиазот» АЖ</t>
  </si>
  <si>
    <t xml:space="preserve"> «Global Him Reagent»МЧЖ</t>
  </si>
  <si>
    <t>"O'ZELEKTROAPPARAT"АЖ,
«SITAN» МЧЖ</t>
  </si>
  <si>
    <t xml:space="preserve"> «Fargonaazot» МЧЖ,
 «PROMXIM IMPEX» МЧЖ
 «Навоиазот» МЧЖ</t>
  </si>
  <si>
    <t xml:space="preserve"> «Дойче кабель
АГ Ташкент» ҚК МЧЖ,
  «Андижанкабель»ҚК МЧЖ,,
 «Uzkabel» ҚК МЧЖ,</t>
  </si>
  <si>
    <t xml:space="preserve"> «Oil filter Technologies»ҚК МЧЖ</t>
  </si>
  <si>
    <t>МЧЖ «Bentonite»</t>
  </si>
  <si>
    <t>МЧЖ «Neftgazmineral»</t>
  </si>
  <si>
    <t>Бошқа маҳаллий ишлаб чиқарувчилар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</si>
</sst>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 _₽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 indent="4"/>
    </xf>
    <xf numFmtId="0" fontId="2" fillId="2" borderId="4" xfId="0" applyFont="1" applyFill="1" applyBorder="1" applyAlignment="1">
      <alignment horizontal="left" vertical="center" wrapText="1" indent="4"/>
    </xf>
    <xf numFmtId="0" fontId="3" fillId="3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/>
    </xf>
    <xf numFmtId="164" fontId="2" fillId="3" borderId="17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64" fontId="3" fillId="3" borderId="17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3" borderId="2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2.&#1057;&#1086;&#1082;&#1088;&#1072;&#1097;&#1077;&#1085;&#1080;&#1077;%20&#1080;&#1084;&#1087;&#1086;&#1088;&#1090;&#1072;\1.%20&#1071;&#1085;&#1074;&#1072;&#1088;&#1100;%202020\&#1057;&#1086;&#1082;&#1088;&#1072;&#1097;&#1077;&#1085;&#1080;&#1077;%20&#1080;&#1084;&#1087;&#1086;&#1088;&#1090;&#1072;%20UNG%202020.01%20(&#1074;&#1099;&#1087;&#1086;&#1083;&#1085;&#1077;&#1085;&#1080;&#107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 мес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view="pageBreakPreview" zoomScale="70" zoomScaleNormal="100" zoomScaleSheetLayoutView="70" workbookViewId="0">
      <selection activeCell="K27" sqref="K27"/>
    </sheetView>
  </sheetViews>
  <sheetFormatPr defaultRowHeight="15" x14ac:dyDescent="0.25"/>
  <cols>
    <col min="1" max="1" width="4.28515625" bestFit="1" customWidth="1"/>
    <col min="2" max="2" width="40" customWidth="1"/>
    <col min="3" max="3" width="28.5703125" customWidth="1"/>
    <col min="4" max="4" width="14.140625" customWidth="1"/>
    <col min="5" max="5" width="15.7109375" customWidth="1"/>
    <col min="6" max="6" width="17.5703125" customWidth="1"/>
  </cols>
  <sheetData>
    <row r="2" spans="1:6" ht="30.75" customHeight="1" x14ac:dyDescent="0.25">
      <c r="A2" s="38" t="s">
        <v>7</v>
      </c>
      <c r="B2" s="38"/>
      <c r="C2" s="38"/>
      <c r="D2" s="38"/>
      <c r="E2" s="38"/>
      <c r="F2" s="38"/>
    </row>
    <row r="3" spans="1:6" ht="39.75" customHeight="1" thickBot="1" x14ac:dyDescent="0.3">
      <c r="A3" s="39"/>
      <c r="B3" s="39"/>
      <c r="C3" s="39"/>
      <c r="D3" s="39"/>
      <c r="E3" s="39"/>
      <c r="F3" s="39"/>
    </row>
    <row r="4" spans="1:6" ht="15.75" x14ac:dyDescent="0.25">
      <c r="A4" s="1" t="s">
        <v>0</v>
      </c>
      <c r="B4" s="2" t="s">
        <v>8</v>
      </c>
      <c r="C4" s="2" t="s">
        <v>11</v>
      </c>
      <c r="D4" s="43" t="s">
        <v>12</v>
      </c>
      <c r="E4" s="21" t="s">
        <v>15</v>
      </c>
      <c r="F4" s="22"/>
    </row>
    <row r="5" spans="1:6" ht="15.75" x14ac:dyDescent="0.25">
      <c r="A5" s="3"/>
      <c r="B5" s="4"/>
      <c r="C5" s="4"/>
      <c r="D5" s="44"/>
      <c r="E5" s="23" t="s">
        <v>6</v>
      </c>
      <c r="F5" s="24"/>
    </row>
    <row r="6" spans="1:6" ht="31.5" x14ac:dyDescent="0.25">
      <c r="A6" s="5"/>
      <c r="B6" s="6"/>
      <c r="C6" s="6"/>
      <c r="D6" s="45"/>
      <c r="E6" s="13" t="s">
        <v>13</v>
      </c>
      <c r="F6" s="25" t="s">
        <v>14</v>
      </c>
    </row>
    <row r="7" spans="1:6" ht="15.75" x14ac:dyDescent="0.25">
      <c r="A7" s="7"/>
      <c r="B7" s="8" t="s">
        <v>9</v>
      </c>
      <c r="C7" s="9"/>
      <c r="D7" s="15"/>
      <c r="E7" s="26"/>
      <c r="F7" s="27">
        <f>+F8+F16</f>
        <v>240232.93379683048</v>
      </c>
    </row>
    <row r="8" spans="1:6" ht="15.75" x14ac:dyDescent="0.25">
      <c r="A8" s="10" t="s">
        <v>10</v>
      </c>
      <c r="B8" s="11"/>
      <c r="C8" s="11"/>
      <c r="D8" s="16" t="s">
        <v>16</v>
      </c>
      <c r="E8" s="28"/>
      <c r="F8" s="29">
        <f>SUM(F9:F15)</f>
        <v>200533.35230409366</v>
      </c>
    </row>
    <row r="9" spans="1:6" ht="30" customHeight="1" x14ac:dyDescent="0.25">
      <c r="A9" s="7">
        <v>1</v>
      </c>
      <c r="B9" s="40" t="s">
        <v>19</v>
      </c>
      <c r="C9" s="40" t="s">
        <v>24</v>
      </c>
      <c r="D9" s="17" t="s">
        <v>17</v>
      </c>
      <c r="E9" s="26">
        <v>25</v>
      </c>
      <c r="F9" s="30">
        <v>21871.052631578947</v>
      </c>
    </row>
    <row r="10" spans="1:6" ht="30" x14ac:dyDescent="0.25">
      <c r="A10" s="7">
        <v>2</v>
      </c>
      <c r="B10" s="40" t="s">
        <v>20</v>
      </c>
      <c r="C10" s="40" t="s">
        <v>25</v>
      </c>
      <c r="D10" s="17" t="s">
        <v>17</v>
      </c>
      <c r="E10" s="31">
        <v>3.5</v>
      </c>
      <c r="F10" s="32">
        <v>1936.3070175442103</v>
      </c>
    </row>
    <row r="11" spans="1:6" ht="30" x14ac:dyDescent="0.25">
      <c r="A11" s="7">
        <v>3</v>
      </c>
      <c r="B11" s="40" t="s">
        <v>21</v>
      </c>
      <c r="C11" s="40" t="s">
        <v>25</v>
      </c>
      <c r="D11" s="17" t="s">
        <v>1</v>
      </c>
      <c r="E11" s="31">
        <v>600</v>
      </c>
      <c r="F11" s="32">
        <v>371.2842105263158</v>
      </c>
    </row>
    <row r="12" spans="1:6" ht="30" x14ac:dyDescent="0.25">
      <c r="A12" s="7">
        <v>4</v>
      </c>
      <c r="B12" s="40" t="s">
        <v>22</v>
      </c>
      <c r="C12" s="40" t="s">
        <v>25</v>
      </c>
      <c r="D12" s="17" t="s">
        <v>17</v>
      </c>
      <c r="E12" s="31">
        <v>1.7</v>
      </c>
      <c r="F12" s="32">
        <v>952.96549707578936</v>
      </c>
    </row>
    <row r="13" spans="1:6" ht="47.25" x14ac:dyDescent="0.25">
      <c r="A13" s="7">
        <v>5</v>
      </c>
      <c r="B13" s="46" t="s">
        <v>23</v>
      </c>
      <c r="C13" s="40" t="s">
        <v>26</v>
      </c>
      <c r="D13" s="17" t="s">
        <v>1</v>
      </c>
      <c r="E13" s="26">
        <v>400</v>
      </c>
      <c r="F13" s="30">
        <v>783.65263157894742</v>
      </c>
    </row>
    <row r="14" spans="1:6" ht="44.25" customHeight="1" x14ac:dyDescent="0.25">
      <c r="A14" s="7">
        <v>6</v>
      </c>
      <c r="B14" s="40" t="s">
        <v>2</v>
      </c>
      <c r="C14" s="40" t="s">
        <v>27</v>
      </c>
      <c r="D14" s="17" t="s">
        <v>1</v>
      </c>
      <c r="E14" s="31">
        <v>73121</v>
      </c>
      <c r="F14" s="32">
        <v>85246.721894736838</v>
      </c>
    </row>
    <row r="15" spans="1:6" ht="30.75" thickBot="1" x14ac:dyDescent="0.3">
      <c r="A15" s="7">
        <v>7</v>
      </c>
      <c r="B15" s="40" t="s">
        <v>3</v>
      </c>
      <c r="C15" s="40" t="s">
        <v>28</v>
      </c>
      <c r="D15" s="17" t="s">
        <v>1</v>
      </c>
      <c r="E15" s="31">
        <v>82000</v>
      </c>
      <c r="F15" s="32">
        <v>89371.368421052626</v>
      </c>
    </row>
    <row r="16" spans="1:6" ht="15.75" x14ac:dyDescent="0.25">
      <c r="A16" s="14" t="s">
        <v>18</v>
      </c>
      <c r="B16" s="2"/>
      <c r="C16" s="2"/>
      <c r="D16" s="16" t="s">
        <v>16</v>
      </c>
      <c r="E16" s="33"/>
      <c r="F16" s="34">
        <f>SUM(F17:F33)</f>
        <v>39699.581492736834</v>
      </c>
    </row>
    <row r="17" spans="1:6" ht="45" x14ac:dyDescent="0.25">
      <c r="A17" s="7">
        <v>1</v>
      </c>
      <c r="B17" s="41" t="s">
        <v>30</v>
      </c>
      <c r="C17" s="41" t="s">
        <v>29</v>
      </c>
      <c r="D17" s="18" t="s">
        <v>4</v>
      </c>
      <c r="E17" s="35" t="s">
        <v>4</v>
      </c>
      <c r="F17" s="30">
        <v>11578.947368421053</v>
      </c>
    </row>
    <row r="18" spans="1:6" ht="15.75" x14ac:dyDescent="0.25">
      <c r="A18" s="7">
        <v>2</v>
      </c>
      <c r="B18" s="46" t="s">
        <v>31</v>
      </c>
      <c r="C18" s="41" t="s">
        <v>46</v>
      </c>
      <c r="D18" s="18" t="s">
        <v>4</v>
      </c>
      <c r="E18" s="35" t="s">
        <v>4</v>
      </c>
      <c r="F18" s="30">
        <v>6446.5789473684208</v>
      </c>
    </row>
    <row r="19" spans="1:6" ht="30" x14ac:dyDescent="0.25">
      <c r="A19" s="7">
        <v>3</v>
      </c>
      <c r="B19" s="41" t="s">
        <v>32</v>
      </c>
      <c r="C19" s="41" t="s">
        <v>47</v>
      </c>
      <c r="D19" s="18" t="s">
        <v>4</v>
      </c>
      <c r="E19" s="35" t="s">
        <v>4</v>
      </c>
      <c r="F19" s="30">
        <v>885.78947368421052</v>
      </c>
    </row>
    <row r="20" spans="1:6" ht="45" x14ac:dyDescent="0.25">
      <c r="A20" s="7">
        <v>4</v>
      </c>
      <c r="B20" s="41" t="s">
        <v>33</v>
      </c>
      <c r="C20" s="41" t="s">
        <v>48</v>
      </c>
      <c r="D20" s="18" t="s">
        <v>4</v>
      </c>
      <c r="E20" s="35" t="s">
        <v>4</v>
      </c>
      <c r="F20" s="30">
        <v>736.84210526315792</v>
      </c>
    </row>
    <row r="21" spans="1:6" ht="30" x14ac:dyDescent="0.25">
      <c r="A21" s="7">
        <v>5</v>
      </c>
      <c r="B21" s="41" t="s">
        <v>34</v>
      </c>
      <c r="C21" s="41" t="s">
        <v>49</v>
      </c>
      <c r="D21" s="18" t="s">
        <v>4</v>
      </c>
      <c r="E21" s="35" t="s">
        <v>4</v>
      </c>
      <c r="F21" s="30">
        <v>984.21052631578948</v>
      </c>
    </row>
    <row r="22" spans="1:6" ht="30" x14ac:dyDescent="0.25">
      <c r="A22" s="7">
        <v>6</v>
      </c>
      <c r="B22" s="41" t="s">
        <v>35</v>
      </c>
      <c r="C22" s="41" t="s">
        <v>50</v>
      </c>
      <c r="D22" s="18" t="s">
        <v>4</v>
      </c>
      <c r="E22" s="35" t="s">
        <v>4</v>
      </c>
      <c r="F22" s="30">
        <v>3149.4736842105262</v>
      </c>
    </row>
    <row r="23" spans="1:6" ht="30" x14ac:dyDescent="0.25">
      <c r="A23" s="7">
        <v>7</v>
      </c>
      <c r="B23" s="41" t="s">
        <v>36</v>
      </c>
      <c r="C23" s="41" t="s">
        <v>51</v>
      </c>
      <c r="D23" s="18" t="s">
        <v>4</v>
      </c>
      <c r="E23" s="35" t="s">
        <v>4</v>
      </c>
      <c r="F23" s="30">
        <v>1476.3157894736842</v>
      </c>
    </row>
    <row r="24" spans="1:6" ht="30" x14ac:dyDescent="0.25">
      <c r="A24" s="7">
        <v>8</v>
      </c>
      <c r="B24" s="41" t="s">
        <v>37</v>
      </c>
      <c r="C24" s="41" t="s">
        <v>52</v>
      </c>
      <c r="D24" s="18" t="s">
        <v>4</v>
      </c>
      <c r="E24" s="35" t="s">
        <v>4</v>
      </c>
      <c r="F24" s="30">
        <v>1181.0526315789475</v>
      </c>
    </row>
    <row r="25" spans="1:6" ht="45" x14ac:dyDescent="0.25">
      <c r="A25" s="7">
        <v>9</v>
      </c>
      <c r="B25" s="41" t="s">
        <v>38</v>
      </c>
      <c r="C25" s="41" t="s">
        <v>53</v>
      </c>
      <c r="D25" s="18" t="s">
        <v>4</v>
      </c>
      <c r="E25" s="35" t="s">
        <v>4</v>
      </c>
      <c r="F25" s="30">
        <v>531.0526315789474</v>
      </c>
    </row>
    <row r="26" spans="1:6" ht="45" x14ac:dyDescent="0.25">
      <c r="A26" s="7">
        <v>10</v>
      </c>
      <c r="B26" s="41" t="s">
        <v>39</v>
      </c>
      <c r="C26" s="41" t="s">
        <v>54</v>
      </c>
      <c r="D26" s="18" t="s">
        <v>4</v>
      </c>
      <c r="E26" s="35" t="s">
        <v>4</v>
      </c>
      <c r="F26" s="30">
        <v>735.21052631578948</v>
      </c>
    </row>
    <row r="27" spans="1:6" ht="75" x14ac:dyDescent="0.25">
      <c r="A27" s="7">
        <v>11</v>
      </c>
      <c r="B27" s="41" t="s">
        <v>40</v>
      </c>
      <c r="C27" s="41" t="s">
        <v>55</v>
      </c>
      <c r="D27" s="18" t="s">
        <v>4</v>
      </c>
      <c r="E27" s="35" t="s">
        <v>4</v>
      </c>
      <c r="F27" s="30">
        <v>2210.5263157894738</v>
      </c>
    </row>
    <row r="28" spans="1:6" ht="30" x14ac:dyDescent="0.25">
      <c r="A28" s="7">
        <v>12</v>
      </c>
      <c r="B28" s="41" t="s">
        <v>41</v>
      </c>
      <c r="C28" s="41" t="s">
        <v>56</v>
      </c>
      <c r="D28" s="18" t="s">
        <v>4</v>
      </c>
      <c r="E28" s="35" t="s">
        <v>4</v>
      </c>
      <c r="F28" s="30">
        <v>1079.0909664210526</v>
      </c>
    </row>
    <row r="29" spans="1:6" ht="31.5" x14ac:dyDescent="0.25">
      <c r="A29" s="7">
        <v>13</v>
      </c>
      <c r="B29" s="47" t="s">
        <v>42</v>
      </c>
      <c r="C29" s="41" t="s">
        <v>57</v>
      </c>
      <c r="D29" s="17" t="s">
        <v>1</v>
      </c>
      <c r="E29" s="35">
        <v>600</v>
      </c>
      <c r="F29" s="30">
        <v>90.526315789473685</v>
      </c>
    </row>
    <row r="30" spans="1:6" ht="15.75" x14ac:dyDescent="0.25">
      <c r="A30" s="7">
        <v>14</v>
      </c>
      <c r="B30" s="47" t="s">
        <v>43</v>
      </c>
      <c r="C30" s="41" t="s">
        <v>57</v>
      </c>
      <c r="D30" s="17" t="s">
        <v>1</v>
      </c>
      <c r="E30" s="35">
        <v>250</v>
      </c>
      <c r="F30" s="30">
        <v>15.263157894736842</v>
      </c>
    </row>
    <row r="31" spans="1:6" ht="15.75" x14ac:dyDescent="0.25">
      <c r="A31" s="7">
        <v>15</v>
      </c>
      <c r="B31" s="46" t="s">
        <v>44</v>
      </c>
      <c r="C31" s="41" t="s">
        <v>58</v>
      </c>
      <c r="D31" s="19" t="s">
        <v>1</v>
      </c>
      <c r="E31" s="35">
        <v>700</v>
      </c>
      <c r="F31" s="30">
        <v>88.421052631578945</v>
      </c>
    </row>
    <row r="32" spans="1:6" ht="15.75" x14ac:dyDescent="0.25">
      <c r="A32" s="7">
        <v>16</v>
      </c>
      <c r="B32" s="41" t="s">
        <v>5</v>
      </c>
      <c r="C32" s="41" t="s">
        <v>51</v>
      </c>
      <c r="D32" s="19" t="s">
        <v>1</v>
      </c>
      <c r="E32" s="35">
        <v>1380</v>
      </c>
      <c r="F32" s="30">
        <v>1331.6</v>
      </c>
    </row>
    <row r="33" spans="1:6" ht="30.75" thickBot="1" x14ac:dyDescent="0.3">
      <c r="A33" s="12">
        <v>17</v>
      </c>
      <c r="B33" s="42" t="s">
        <v>45</v>
      </c>
      <c r="C33" s="42" t="s">
        <v>59</v>
      </c>
      <c r="D33" s="20" t="s">
        <v>4</v>
      </c>
      <c r="E33" s="36" t="s">
        <v>4</v>
      </c>
      <c r="F33" s="37">
        <v>7178.68</v>
      </c>
    </row>
  </sheetData>
  <mergeCells count="9">
    <mergeCell ref="A2:F3"/>
    <mergeCell ref="A8:C8"/>
    <mergeCell ref="A16:C16"/>
    <mergeCell ref="E4:F4"/>
    <mergeCell ref="E5:F5"/>
    <mergeCell ref="A4:A6"/>
    <mergeCell ref="B4:B6"/>
    <mergeCell ref="C4:C6"/>
    <mergeCell ref="D4:D6"/>
  </mergeCells>
  <pageMargins left="0.7" right="0.7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2020-06-15T14:15:56Z</dcterms:modified>
</cp:coreProperties>
</file>