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8" i="1"/>
  <c r="F7" i="1" s="1"/>
</calcChain>
</file>

<file path=xl/sharedStrings.xml><?xml version="1.0" encoding="utf-8"?>
<sst xmlns="http://schemas.openxmlformats.org/spreadsheetml/2006/main" count="99" uniqueCount="60">
  <si>
    <t>№</t>
  </si>
  <si>
    <t>"INFORMATION
on the forecast parameters for reducing imports for «Uzbekneftegaz» JSC due to the localization of production of imported products and the expansion of inter-sectoral industrial cooperation for 2020 "</t>
  </si>
  <si>
    <t>Name of components, raw materials and materials</t>
  </si>
  <si>
    <t>Names of manufacturers of localized products</t>
  </si>
  <si>
    <t xml:space="preserve">Unit.
</t>
  </si>
  <si>
    <t>qty</t>
  </si>
  <si>
    <t>"amount,
thousand dollars "</t>
  </si>
  <si>
    <t>Forecast</t>
  </si>
  <si>
    <t>2020 year</t>
  </si>
  <si>
    <t>TOTAL:</t>
  </si>
  <si>
    <t>thousand dollars</t>
  </si>
  <si>
    <t>I. Due to the localization of production</t>
  </si>
  <si>
    <t>II. Through cross-industry cooperation</t>
  </si>
  <si>
    <t>Large-capacity petrochemical equipment, spare parts and compressor units (centrifugal and piston) for the oil and gas industry</t>
  </si>
  <si>
    <t>Shut-off and control valves</t>
  </si>
  <si>
    <t>Chemical reagents for cooling water system treatment</t>
  </si>
  <si>
    <t>Different types of oil</t>
  </si>
  <si>
    <t>Special equipment (truck crane, acid truck, etc.)</t>
  </si>
  <si>
    <t>Lightweight grouting cement PTC-I-100</t>
  </si>
  <si>
    <t>Drilling reagent and technical acetone</t>
  </si>
  <si>
    <t>Emulsion breakers and inhibitors of different type</t>
  </si>
  <si>
    <t>Power equipment</t>
  </si>
  <si>
    <t>Nitrogen, Methanol-A, sodium Hydrochloride, liquid Chlorine, Hydrochloric acid</t>
  </si>
  <si>
    <t>Cable product</t>
  </si>
  <si>
    <t>Filter element</t>
  </si>
  <si>
    <t>Pbma bentonite clay powder</t>
  </si>
  <si>
    <t>Bentonite granulated clay</t>
  </si>
  <si>
    <t>Barite concentrate</t>
  </si>
  <si>
    <t>Methanol</t>
  </si>
  <si>
    <t>Other import-substituting products</t>
  </si>
  <si>
    <t>JSC "Uzbekhimmash Plant"</t>
  </si>
  <si>
    <t>UZPROMARM LLC</t>
  </si>
  <si>
    <t>Navoiazot JSC</t>
  </si>
  <si>
    <t>Diesel fuel according to the EURO-4,5 standard</t>
  </si>
  <si>
    <t>Engine oils (SN 100 base oil)</t>
  </si>
  <si>
    <t>Gear and gear oils (RL base oil)</t>
  </si>
  <si>
    <t>Hydraulic fluids (base oil SN 240)</t>
  </si>
  <si>
    <t>Drip irrigation system (cotton growing, gardening, vineyards, greenhouses)</t>
  </si>
  <si>
    <t>Polyethylene</t>
  </si>
  <si>
    <t>Polypropylene</t>
  </si>
  <si>
    <t>Bukhara oil refinery LLC</t>
  </si>
  <si>
    <t>Ferghana oil refinery LLC</t>
  </si>
  <si>
    <t>LLC " Shurtansky GC»</t>
  </si>
  <si>
    <t>"LLC" Shurtansky GC"
UZ-Kor Gas Chemical LLC»"</t>
  </si>
  <si>
    <t>UZ-Kor Gas Chemical LLC»</t>
  </si>
  <si>
    <t>by spec</t>
  </si>
  <si>
    <t>tn</t>
  </si>
  <si>
    <t>OOO " Global Water Engineering»</t>
  </si>
  <si>
    <t>"JV UZ-PRISTA RECYCLING LLC"
OOO " Chilon Lubricants»"</t>
  </si>
  <si>
    <t>LLC «UzAuto TRAILER»</t>
  </si>
  <si>
    <t>LLC «Best Chemical Pro»</t>
  </si>
  <si>
    <t>Global Him Reagent LLC»</t>
  </si>
  <si>
    <t>"JSC"O'SELEKTROAPPARAT"
SITAN LLC»"</t>
  </si>
  <si>
    <t>Bentonite LLC</t>
  </si>
  <si>
    <t>Neftgazmineral LLC</t>
  </si>
  <si>
    <t>Other domestic enterprises</t>
  </si>
  <si>
    <t>JV oil filter Technologies LLC»</t>
  </si>
  <si>
    <t>"JV JSC "Deutsche Kabel
AG Tashkent",
JV JSC " Andijankabel»,
JV JSC " Uzkabel»"</t>
  </si>
  <si>
    <t>"JSC " Fargonaazot",
OOO "PROMXIM IMPEX"
Navoiazot JSC»"</t>
  </si>
  <si>
    <t>t.tn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</si>
</sst>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\ _₽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 indent="2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/>
    </xf>
    <xf numFmtId="164" fontId="2" fillId="3" borderId="16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" fillId="2" borderId="17" xfId="1" applyNumberFormat="1" applyFont="1" applyFill="1" applyBorder="1" applyAlignment="1">
      <alignment horizontal="center" vertical="center"/>
    </xf>
    <xf numFmtId="164" fontId="3" fillId="3" borderId="16" xfId="1" applyNumberFormat="1" applyFont="1" applyFill="1" applyBorder="1" applyAlignment="1">
      <alignment horizontal="center" vertic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16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2" fillId="2" borderId="18" xfId="1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19" xfId="1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 indent="4"/>
    </xf>
    <xf numFmtId="0" fontId="2" fillId="2" borderId="4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abSelected="1" view="pageBreakPreview" zoomScaleNormal="100" zoomScaleSheetLayoutView="100" workbookViewId="0">
      <selection activeCell="D13" sqref="D13:D15"/>
    </sheetView>
  </sheetViews>
  <sheetFormatPr defaultRowHeight="15" x14ac:dyDescent="0.25"/>
  <cols>
    <col min="1" max="1" width="4.28515625" bestFit="1" customWidth="1"/>
    <col min="2" max="2" width="40" customWidth="1"/>
    <col min="3" max="3" width="29.5703125" customWidth="1"/>
    <col min="4" max="4" width="12.140625" bestFit="1" customWidth="1"/>
    <col min="5" max="5" width="13.7109375" bestFit="1" customWidth="1"/>
    <col min="6" max="6" width="15.140625" bestFit="1" customWidth="1"/>
  </cols>
  <sheetData>
    <row r="2" spans="1:6" ht="30.75" customHeight="1" x14ac:dyDescent="0.25">
      <c r="A2" s="27" t="s">
        <v>1</v>
      </c>
      <c r="B2" s="27"/>
      <c r="C2" s="27"/>
      <c r="D2" s="27"/>
      <c r="E2" s="27"/>
      <c r="F2" s="27"/>
    </row>
    <row r="3" spans="1:6" ht="39.75" customHeight="1" thickBot="1" x14ac:dyDescent="0.3">
      <c r="A3" s="28"/>
      <c r="B3" s="28"/>
      <c r="C3" s="28"/>
      <c r="D3" s="28"/>
      <c r="E3" s="28"/>
      <c r="F3" s="28"/>
    </row>
    <row r="4" spans="1:6" ht="15.75" x14ac:dyDescent="0.25">
      <c r="A4" s="37" t="s">
        <v>0</v>
      </c>
      <c r="B4" s="32" t="s">
        <v>2</v>
      </c>
      <c r="C4" s="32" t="s">
        <v>3</v>
      </c>
      <c r="D4" s="42" t="s">
        <v>4</v>
      </c>
      <c r="E4" s="33" t="s">
        <v>8</v>
      </c>
      <c r="F4" s="34"/>
    </row>
    <row r="5" spans="1:6" ht="15.75" x14ac:dyDescent="0.25">
      <c r="A5" s="38"/>
      <c r="B5" s="40"/>
      <c r="C5" s="40"/>
      <c r="D5" s="43"/>
      <c r="E5" s="35" t="s">
        <v>7</v>
      </c>
      <c r="F5" s="36"/>
    </row>
    <row r="6" spans="1:6" ht="47.25" x14ac:dyDescent="0.25">
      <c r="A6" s="39"/>
      <c r="B6" s="41"/>
      <c r="C6" s="41"/>
      <c r="D6" s="44"/>
      <c r="E6" s="5" t="s">
        <v>5</v>
      </c>
      <c r="F6" s="11" t="s">
        <v>6</v>
      </c>
    </row>
    <row r="7" spans="1:6" ht="15.75" x14ac:dyDescent="0.25">
      <c r="A7" s="1"/>
      <c r="B7" s="2" t="s">
        <v>9</v>
      </c>
      <c r="C7" s="3"/>
      <c r="D7" s="6"/>
      <c r="E7" s="12"/>
      <c r="F7" s="13">
        <f>+F8+F16</f>
        <v>240232.93379683048</v>
      </c>
    </row>
    <row r="8" spans="1:6" ht="31.5" x14ac:dyDescent="0.25">
      <c r="A8" s="29" t="s">
        <v>11</v>
      </c>
      <c r="B8" s="30"/>
      <c r="C8" s="30"/>
      <c r="D8" s="7" t="s">
        <v>10</v>
      </c>
      <c r="E8" s="14"/>
      <c r="F8" s="15">
        <f>SUM(F9:F15)</f>
        <v>200533.35230409366</v>
      </c>
    </row>
    <row r="9" spans="1:6" ht="30" customHeight="1" x14ac:dyDescent="0.25">
      <c r="A9" s="1">
        <v>1</v>
      </c>
      <c r="B9" s="23" t="s">
        <v>33</v>
      </c>
      <c r="C9" s="23" t="s">
        <v>40</v>
      </c>
      <c r="D9" s="8" t="s">
        <v>59</v>
      </c>
      <c r="E9" s="12">
        <v>25</v>
      </c>
      <c r="F9" s="16">
        <v>21871.052631578947</v>
      </c>
    </row>
    <row r="10" spans="1:6" ht="15.75" x14ac:dyDescent="0.25">
      <c r="A10" s="1">
        <v>2</v>
      </c>
      <c r="B10" s="23" t="s">
        <v>34</v>
      </c>
      <c r="C10" s="24" t="s">
        <v>41</v>
      </c>
      <c r="D10" s="8" t="s">
        <v>59</v>
      </c>
      <c r="E10" s="17">
        <v>3.5</v>
      </c>
      <c r="F10" s="18">
        <v>1936.3070175442103</v>
      </c>
    </row>
    <row r="11" spans="1:6" ht="15.75" x14ac:dyDescent="0.25">
      <c r="A11" s="1">
        <v>3</v>
      </c>
      <c r="B11" s="23" t="s">
        <v>35</v>
      </c>
      <c r="C11" s="24" t="s">
        <v>41</v>
      </c>
      <c r="D11" s="8" t="s">
        <v>46</v>
      </c>
      <c r="E11" s="17">
        <v>600</v>
      </c>
      <c r="F11" s="18">
        <v>371.2842105263158</v>
      </c>
    </row>
    <row r="12" spans="1:6" ht="15.75" x14ac:dyDescent="0.25">
      <c r="A12" s="1">
        <v>4</v>
      </c>
      <c r="B12" s="23" t="s">
        <v>36</v>
      </c>
      <c r="C12" s="24" t="s">
        <v>41</v>
      </c>
      <c r="D12" s="8" t="s">
        <v>59</v>
      </c>
      <c r="E12" s="17">
        <v>1.7</v>
      </c>
      <c r="F12" s="18">
        <v>952.96549707578936</v>
      </c>
    </row>
    <row r="13" spans="1:6" ht="30" x14ac:dyDescent="0.25">
      <c r="A13" s="1">
        <v>5</v>
      </c>
      <c r="B13" s="23" t="s">
        <v>37</v>
      </c>
      <c r="C13" s="24" t="s">
        <v>42</v>
      </c>
      <c r="D13" s="8" t="s">
        <v>46</v>
      </c>
      <c r="E13" s="12">
        <v>400</v>
      </c>
      <c r="F13" s="16">
        <v>783.65263157894742</v>
      </c>
    </row>
    <row r="14" spans="1:6" ht="44.25" customHeight="1" x14ac:dyDescent="0.25">
      <c r="A14" s="1">
        <v>6</v>
      </c>
      <c r="B14" s="23" t="s">
        <v>38</v>
      </c>
      <c r="C14" s="23" t="s">
        <v>43</v>
      </c>
      <c r="D14" s="8" t="s">
        <v>46</v>
      </c>
      <c r="E14" s="17">
        <v>73121</v>
      </c>
      <c r="F14" s="18">
        <v>85246.721894736838</v>
      </c>
    </row>
    <row r="15" spans="1:6" ht="16.5" thickBot="1" x14ac:dyDescent="0.3">
      <c r="A15" s="1">
        <v>7</v>
      </c>
      <c r="B15" s="23" t="s">
        <v>39</v>
      </c>
      <c r="C15" s="24" t="s">
        <v>44</v>
      </c>
      <c r="D15" s="8" t="s">
        <v>46</v>
      </c>
      <c r="E15" s="17">
        <v>82000</v>
      </c>
      <c r="F15" s="18">
        <v>89371.368421052626</v>
      </c>
    </row>
    <row r="16" spans="1:6" ht="31.5" x14ac:dyDescent="0.25">
      <c r="A16" s="31" t="s">
        <v>12</v>
      </c>
      <c r="B16" s="32"/>
      <c r="C16" s="32"/>
      <c r="D16" s="9" t="s">
        <v>10</v>
      </c>
      <c r="E16" s="19"/>
      <c r="F16" s="20">
        <f>SUM(F17:F33)</f>
        <v>39699.581492736834</v>
      </c>
    </row>
    <row r="17" spans="1:6" ht="45" x14ac:dyDescent="0.25">
      <c r="A17" s="1">
        <v>1</v>
      </c>
      <c r="B17" s="25" t="s">
        <v>13</v>
      </c>
      <c r="C17" s="25" t="s">
        <v>30</v>
      </c>
      <c r="D17" s="10" t="s">
        <v>45</v>
      </c>
      <c r="E17" s="10" t="s">
        <v>45</v>
      </c>
      <c r="F17" s="16">
        <v>11578.947368421053</v>
      </c>
    </row>
    <row r="18" spans="1:6" ht="15.75" x14ac:dyDescent="0.25">
      <c r="A18" s="1">
        <v>2</v>
      </c>
      <c r="B18" s="25" t="s">
        <v>14</v>
      </c>
      <c r="C18" s="25" t="s">
        <v>31</v>
      </c>
      <c r="D18" s="10" t="s">
        <v>45</v>
      </c>
      <c r="E18" s="10" t="s">
        <v>45</v>
      </c>
      <c r="F18" s="16">
        <v>6446.5789473684208</v>
      </c>
    </row>
    <row r="19" spans="1:6" ht="30" x14ac:dyDescent="0.25">
      <c r="A19" s="1">
        <v>3</v>
      </c>
      <c r="B19" s="25" t="s">
        <v>15</v>
      </c>
      <c r="C19" s="25" t="s">
        <v>47</v>
      </c>
      <c r="D19" s="10" t="s">
        <v>45</v>
      </c>
      <c r="E19" s="10" t="s">
        <v>45</v>
      </c>
      <c r="F19" s="16">
        <v>885.78947368421052</v>
      </c>
    </row>
    <row r="20" spans="1:6" ht="45" x14ac:dyDescent="0.25">
      <c r="A20" s="1">
        <v>4</v>
      </c>
      <c r="B20" s="25" t="s">
        <v>16</v>
      </c>
      <c r="C20" s="25" t="s">
        <v>48</v>
      </c>
      <c r="D20" s="10" t="s">
        <v>45</v>
      </c>
      <c r="E20" s="10" t="s">
        <v>45</v>
      </c>
      <c r="F20" s="16">
        <v>736.84210526315792</v>
      </c>
    </row>
    <row r="21" spans="1:6" ht="30" x14ac:dyDescent="0.25">
      <c r="A21" s="1">
        <v>5</v>
      </c>
      <c r="B21" s="25" t="s">
        <v>17</v>
      </c>
      <c r="C21" s="25" t="s">
        <v>49</v>
      </c>
      <c r="D21" s="10" t="s">
        <v>45</v>
      </c>
      <c r="E21" s="10" t="s">
        <v>45</v>
      </c>
      <c r="F21" s="16">
        <v>984.21052631578948</v>
      </c>
    </row>
    <row r="22" spans="1:6" ht="15.75" x14ac:dyDescent="0.25">
      <c r="A22" s="1">
        <v>6</v>
      </c>
      <c r="B22" s="25" t="s">
        <v>18</v>
      </c>
      <c r="C22" s="25" t="s">
        <v>50</v>
      </c>
      <c r="D22" s="10" t="s">
        <v>45</v>
      </c>
      <c r="E22" s="10" t="s">
        <v>45</v>
      </c>
      <c r="F22" s="16">
        <v>3149.4736842105262</v>
      </c>
    </row>
    <row r="23" spans="1:6" ht="15.75" x14ac:dyDescent="0.25">
      <c r="A23" s="1">
        <v>7</v>
      </c>
      <c r="B23" s="25" t="s">
        <v>19</v>
      </c>
      <c r="C23" s="25" t="s">
        <v>32</v>
      </c>
      <c r="D23" s="10" t="s">
        <v>45</v>
      </c>
      <c r="E23" s="10" t="s">
        <v>45</v>
      </c>
      <c r="F23" s="16">
        <v>1476.3157894736842</v>
      </c>
    </row>
    <row r="24" spans="1:6" ht="30" x14ac:dyDescent="0.25">
      <c r="A24" s="1">
        <v>8</v>
      </c>
      <c r="B24" s="25" t="s">
        <v>20</v>
      </c>
      <c r="C24" s="25" t="s">
        <v>51</v>
      </c>
      <c r="D24" s="10" t="s">
        <v>45</v>
      </c>
      <c r="E24" s="10" t="s">
        <v>45</v>
      </c>
      <c r="F24" s="16">
        <v>1181.0526315789475</v>
      </c>
    </row>
    <row r="25" spans="1:6" ht="45" x14ac:dyDescent="0.25">
      <c r="A25" s="1">
        <v>9</v>
      </c>
      <c r="B25" s="25" t="s">
        <v>21</v>
      </c>
      <c r="C25" s="25" t="s">
        <v>52</v>
      </c>
      <c r="D25" s="10" t="s">
        <v>45</v>
      </c>
      <c r="E25" s="10" t="s">
        <v>45</v>
      </c>
      <c r="F25" s="16">
        <v>531.0526315789474</v>
      </c>
    </row>
    <row r="26" spans="1:6" ht="45" x14ac:dyDescent="0.25">
      <c r="A26" s="1">
        <v>10</v>
      </c>
      <c r="B26" s="25" t="s">
        <v>22</v>
      </c>
      <c r="C26" s="25" t="s">
        <v>58</v>
      </c>
      <c r="D26" s="10" t="s">
        <v>45</v>
      </c>
      <c r="E26" s="10" t="s">
        <v>45</v>
      </c>
      <c r="F26" s="16">
        <v>735.21052631578948</v>
      </c>
    </row>
    <row r="27" spans="1:6" ht="60" x14ac:dyDescent="0.25">
      <c r="A27" s="1">
        <v>11</v>
      </c>
      <c r="B27" s="25" t="s">
        <v>23</v>
      </c>
      <c r="C27" s="25" t="s">
        <v>57</v>
      </c>
      <c r="D27" s="10" t="s">
        <v>45</v>
      </c>
      <c r="E27" s="10" t="s">
        <v>45</v>
      </c>
      <c r="F27" s="16">
        <v>2210.5263157894738</v>
      </c>
    </row>
    <row r="28" spans="1:6" ht="15.75" x14ac:dyDescent="0.25">
      <c r="A28" s="1">
        <v>12</v>
      </c>
      <c r="B28" s="25" t="s">
        <v>24</v>
      </c>
      <c r="C28" s="25" t="s">
        <v>56</v>
      </c>
      <c r="D28" s="10" t="s">
        <v>45</v>
      </c>
      <c r="E28" s="10" t="s">
        <v>45</v>
      </c>
      <c r="F28" s="16">
        <v>1079.0909664210526</v>
      </c>
    </row>
    <row r="29" spans="1:6" ht="15.75" x14ac:dyDescent="0.25">
      <c r="A29" s="1">
        <v>13</v>
      </c>
      <c r="B29" s="25" t="s">
        <v>25</v>
      </c>
      <c r="C29" s="25" t="s">
        <v>53</v>
      </c>
      <c r="D29" s="8" t="s">
        <v>46</v>
      </c>
      <c r="E29" s="21">
        <v>600</v>
      </c>
      <c r="F29" s="16">
        <v>90.526315789473685</v>
      </c>
    </row>
    <row r="30" spans="1:6" ht="15.75" x14ac:dyDescent="0.25">
      <c r="A30" s="1">
        <v>14</v>
      </c>
      <c r="B30" s="25" t="s">
        <v>26</v>
      </c>
      <c r="C30" s="25" t="s">
        <v>53</v>
      </c>
      <c r="D30" s="8" t="s">
        <v>46</v>
      </c>
      <c r="E30" s="21">
        <v>250</v>
      </c>
      <c r="F30" s="16">
        <v>15.263157894736842</v>
      </c>
    </row>
    <row r="31" spans="1:6" ht="15.75" x14ac:dyDescent="0.25">
      <c r="A31" s="1">
        <v>15</v>
      </c>
      <c r="B31" s="25" t="s">
        <v>27</v>
      </c>
      <c r="C31" s="25" t="s">
        <v>54</v>
      </c>
      <c r="D31" s="8" t="s">
        <v>46</v>
      </c>
      <c r="E31" s="21">
        <v>700</v>
      </c>
      <c r="F31" s="16">
        <v>88.421052631578945</v>
      </c>
    </row>
    <row r="32" spans="1:6" ht="15.75" x14ac:dyDescent="0.25">
      <c r="A32" s="1">
        <v>16</v>
      </c>
      <c r="B32" s="25" t="s">
        <v>28</v>
      </c>
      <c r="C32" s="25" t="s">
        <v>32</v>
      </c>
      <c r="D32" s="8" t="s">
        <v>46</v>
      </c>
      <c r="E32" s="21">
        <v>1380</v>
      </c>
      <c r="F32" s="16">
        <v>1331.6</v>
      </c>
    </row>
    <row r="33" spans="1:6" ht="16.5" thickBot="1" x14ac:dyDescent="0.3">
      <c r="A33" s="4">
        <v>17</v>
      </c>
      <c r="B33" s="26" t="s">
        <v>29</v>
      </c>
      <c r="C33" s="26" t="s">
        <v>55</v>
      </c>
      <c r="D33" s="10" t="s">
        <v>45</v>
      </c>
      <c r="E33" s="10" t="s">
        <v>45</v>
      </c>
      <c r="F33" s="22">
        <v>7178.68</v>
      </c>
    </row>
  </sheetData>
  <mergeCells count="9">
    <mergeCell ref="A2:F3"/>
    <mergeCell ref="A8:C8"/>
    <mergeCell ref="A16:C16"/>
    <mergeCell ref="E4:F4"/>
    <mergeCell ref="E5:F5"/>
    <mergeCell ref="A4:A6"/>
    <mergeCell ref="B4:B6"/>
    <mergeCell ref="C4:C6"/>
    <mergeCell ref="D4:D6"/>
  </mergeCells>
  <pageMargins left="0.7" right="0.7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2020-09-18T07:41:42Z</dcterms:modified>
</cp:coreProperties>
</file>