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31. Информация для сайта UNG\2.Программа локализации\"/>
    </mc:Choice>
  </mc:AlternateContent>
  <bookViews>
    <workbookView xWindow="0" yWindow="0" windowWidth="20085" windowHeight="12075" firstSheet="1" activeTab="1"/>
  </bookViews>
  <sheets>
    <sheet name="1-илова" sheetId="15" state="hidden" r:id="rId1"/>
    <sheet name="1.1-илова (амалда)" sheetId="9" r:id="rId2"/>
    <sheet name="2-илова" sheetId="17" state="hidden" r:id="rId3"/>
    <sheet name="3-илова" sheetId="14" state="hidden" r:id="rId4"/>
  </sheets>
  <definedNames>
    <definedName name="_xlnm._FilterDatabase" localSheetId="2" hidden="1">'2-илова'!$A$8:$L$931</definedName>
    <definedName name="_xlnm.Print_Titles" localSheetId="1">'1.1-илова (амалда)'!$7:$9</definedName>
    <definedName name="_xlnm.Print_Titles" localSheetId="0">'1-илова'!$7:$9</definedName>
    <definedName name="_xlnm.Print_Titles" localSheetId="2">'2-илова'!$6:$8</definedName>
    <definedName name="_xlnm.Print_Area" localSheetId="1">'1.1-илова (амалда)'!$A$1:$K$33</definedName>
    <definedName name="_xlnm.Print_Area" localSheetId="0">'1-илова'!$B$2:$G$170</definedName>
    <definedName name="_xlnm.Print_Area" localSheetId="2">'2-илова'!$B$2:$I$931</definedName>
    <definedName name="_xlnm.Print_Area" localSheetId="3">'3-илова'!$B$2:$I$23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4" i="15" l="1"/>
  <c r="G113" i="15"/>
  <c r="G112" i="15" s="1"/>
  <c r="E114" i="15"/>
  <c r="E113" i="15"/>
  <c r="E112" i="15" l="1"/>
  <c r="B41" i="17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6" i="17" s="1"/>
  <c r="B97" i="17" s="1"/>
  <c r="B98" i="17" s="1"/>
  <c r="B99" i="17" s="1"/>
  <c r="B102" i="17" s="1"/>
  <c r="B103" i="17" s="1"/>
  <c r="B104" i="17" s="1"/>
  <c r="B105" i="17" s="1"/>
  <c r="B106" i="17" s="1"/>
  <c r="B107" i="17" s="1"/>
  <c r="B108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4" i="17" s="1"/>
  <c r="B311" i="17" s="1"/>
  <c r="B312" i="17" s="1"/>
  <c r="B313" i="17" s="1"/>
  <c r="B314" i="17" s="1"/>
  <c r="B315" i="17" s="1"/>
  <c r="B316" i="17" s="1"/>
  <c r="B318" i="17" s="1"/>
  <c r="B319" i="17" s="1"/>
  <c r="B320" i="17" s="1"/>
  <c r="B321" i="17" s="1"/>
  <c r="B322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5" i="17" s="1"/>
  <c r="B336" i="17" s="1"/>
  <c r="B337" i="17" s="1"/>
  <c r="B338" i="17" s="1"/>
  <c r="B340" i="17" s="1"/>
  <c r="B341" i="17" s="1"/>
  <c r="B342" i="17" s="1"/>
  <c r="B343" i="17" s="1"/>
  <c r="B344" i="17" s="1"/>
  <c r="B347" i="17" s="1"/>
  <c r="B348" i="17" s="1"/>
  <c r="B349" i="17" s="1"/>
  <c r="B351" i="17" s="1"/>
  <c r="B352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81" i="17" s="1"/>
  <c r="B384" i="17" s="1"/>
  <c r="B385" i="17" s="1"/>
  <c r="B389" i="17" s="1"/>
  <c r="B390" i="17" s="1"/>
  <c r="B391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429" i="17" s="1"/>
  <c r="B430" i="17" s="1"/>
  <c r="B431" i="17" s="1"/>
  <c r="B432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2" i="17" s="1"/>
  <c r="B543" i="17" s="1"/>
  <c r="B544" i="17" s="1"/>
  <c r="B545" i="17" s="1"/>
  <c r="B546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6" i="17" s="1"/>
  <c r="B577" i="17" s="1"/>
  <c r="B578" i="17" s="1"/>
  <c r="B579" i="17" s="1"/>
  <c r="B580" i="17" s="1"/>
  <c r="B581" i="17" s="1"/>
  <c r="B582" i="17" s="1"/>
  <c r="B583" i="17" s="1"/>
  <c r="B584" i="17" s="1"/>
  <c r="B585" i="17" s="1"/>
  <c r="B587" i="17" s="1"/>
  <c r="B588" i="17" s="1"/>
  <c r="B589" i="17" s="1"/>
  <c r="B590" i="17" s="1"/>
  <c r="B591" i="17" s="1"/>
  <c r="B592" i="17" s="1"/>
  <c r="B594" i="17" s="1"/>
  <c r="B595" i="17" s="1"/>
  <c r="B596" i="17" s="1"/>
  <c r="B597" i="17" s="1"/>
  <c r="B598" i="17" s="1"/>
  <c r="B599" i="17" s="1"/>
  <c r="B600" i="17" s="1"/>
  <c r="B601" i="17" s="1"/>
  <c r="B602" i="17" s="1"/>
  <c r="B603" i="17" s="1"/>
  <c r="B604" i="17" s="1"/>
  <c r="B605" i="17" s="1"/>
  <c r="B606" i="17" s="1"/>
  <c r="B607" i="17" s="1"/>
  <c r="B608" i="17" s="1"/>
  <c r="B609" i="17" s="1"/>
  <c r="B610" i="17" s="1"/>
  <c r="B611" i="17" s="1"/>
  <c r="B612" i="17" s="1"/>
  <c r="B613" i="17" s="1"/>
  <c r="B614" i="17" s="1"/>
  <c r="B615" i="17" s="1"/>
  <c r="B616" i="17" s="1"/>
  <c r="B617" i="17" s="1"/>
  <c r="B618" i="17" s="1"/>
  <c r="B619" i="17" s="1"/>
  <c r="B620" i="17" s="1"/>
  <c r="B621" i="17" s="1"/>
  <c r="B622" i="17" s="1"/>
  <c r="B623" i="17" s="1"/>
  <c r="B624" i="17" s="1"/>
  <c r="B625" i="17" s="1"/>
  <c r="B626" i="17" s="1"/>
  <c r="B627" i="17" s="1"/>
  <c r="B628" i="17" s="1"/>
  <c r="B629" i="17" s="1"/>
  <c r="B630" i="17" s="1"/>
  <c r="B631" i="17" s="1"/>
  <c r="B632" i="17" s="1"/>
  <c r="B633" i="17" s="1"/>
  <c r="B634" i="17" s="1"/>
  <c r="B635" i="17" s="1"/>
  <c r="B636" i="17" s="1"/>
  <c r="B637" i="17" s="1"/>
  <c r="B638" i="17" s="1"/>
  <c r="B639" i="17" s="1"/>
  <c r="B640" i="17" s="1"/>
  <c r="B641" i="17" s="1"/>
  <c r="B642" i="17" s="1"/>
  <c r="B643" i="17" s="1"/>
  <c r="B644" i="17" s="1"/>
  <c r="B645" i="17" s="1"/>
  <c r="B646" i="17" s="1"/>
  <c r="B647" i="17" s="1"/>
  <c r="B648" i="17" s="1"/>
  <c r="B649" i="17" s="1"/>
  <c r="B650" i="17" s="1"/>
  <c r="B651" i="17" s="1"/>
  <c r="B652" i="17" s="1"/>
  <c r="B653" i="17" s="1"/>
  <c r="B654" i="17" s="1"/>
  <c r="B655" i="17" s="1"/>
  <c r="B656" i="17" s="1"/>
  <c r="B657" i="17" s="1"/>
  <c r="B658" i="17" s="1"/>
  <c r="B659" i="17" s="1"/>
  <c r="B660" i="17" s="1"/>
  <c r="B661" i="17" s="1"/>
  <c r="B662" i="17" s="1"/>
  <c r="B663" i="17" s="1"/>
  <c r="B664" i="17" s="1"/>
  <c r="B665" i="17" s="1"/>
  <c r="B666" i="17" s="1"/>
  <c r="B667" i="17" s="1"/>
  <c r="B668" i="17" s="1"/>
  <c r="B669" i="17" s="1"/>
  <c r="B670" i="17" s="1"/>
  <c r="B671" i="17" s="1"/>
  <c r="B672" i="17" s="1"/>
  <c r="B673" i="17" s="1"/>
  <c r="B674" i="17" s="1"/>
  <c r="B675" i="17" s="1"/>
  <c r="B676" i="17" s="1"/>
  <c r="B677" i="17" s="1"/>
  <c r="B678" i="17" s="1"/>
  <c r="B679" i="17" s="1"/>
  <c r="B680" i="17" s="1"/>
  <c r="B681" i="17" s="1"/>
  <c r="B682" i="17" s="1"/>
  <c r="B683" i="17" s="1"/>
  <c r="B684" i="17" s="1"/>
  <c r="B685" i="17" s="1"/>
  <c r="B686" i="17" s="1"/>
  <c r="B687" i="17" s="1"/>
  <c r="B688" i="17" s="1"/>
  <c r="B689" i="17" s="1"/>
  <c r="B691" i="17" s="1"/>
  <c r="B692" i="17" s="1"/>
  <c r="B693" i="17" s="1"/>
  <c r="B694" i="17" s="1"/>
  <c r="B695" i="17" s="1"/>
  <c r="B696" i="17" s="1"/>
  <c r="B697" i="17" s="1"/>
  <c r="B698" i="17" s="1"/>
  <c r="B699" i="17" s="1"/>
  <c r="B700" i="17" s="1"/>
  <c r="B701" i="17" s="1"/>
  <c r="B702" i="17" s="1"/>
  <c r="B703" i="17" s="1"/>
  <c r="B704" i="17" s="1"/>
  <c r="B705" i="17" s="1"/>
  <c r="B706" i="17" s="1"/>
  <c r="B707" i="17" s="1"/>
  <c r="B708" i="17" s="1"/>
  <c r="B709" i="17" s="1"/>
  <c r="B710" i="17" s="1"/>
  <c r="B712" i="17" s="1"/>
  <c r="B713" i="17" s="1"/>
  <c r="B714" i="17" s="1"/>
  <c r="B715" i="17" s="1"/>
  <c r="B716" i="17" s="1"/>
  <c r="B717" i="17" s="1"/>
  <c r="B718" i="17" s="1"/>
  <c r="B719" i="17" s="1"/>
  <c r="B720" i="17" s="1"/>
  <c r="B721" i="17" s="1"/>
  <c r="B722" i="17" s="1"/>
  <c r="B723" i="17" s="1"/>
  <c r="B724" i="17" s="1"/>
  <c r="B725" i="17" s="1"/>
  <c r="B726" i="17" s="1"/>
  <c r="B727" i="17" s="1"/>
  <c r="B728" i="17" s="1"/>
  <c r="B729" i="17" s="1"/>
  <c r="B730" i="17" s="1"/>
  <c r="B731" i="17" s="1"/>
  <c r="B732" i="17" s="1"/>
  <c r="B733" i="17" s="1"/>
  <c r="B734" i="17" s="1"/>
  <c r="B735" i="17" s="1"/>
  <c r="B736" i="17" s="1"/>
  <c r="B737" i="17" s="1"/>
  <c r="B738" i="17" s="1"/>
  <c r="B739" i="17" s="1"/>
  <c r="B740" i="17" s="1"/>
  <c r="B741" i="17" s="1"/>
  <c r="B742" i="17" s="1"/>
  <c r="B743" i="17" s="1"/>
  <c r="B744" i="17" s="1"/>
  <c r="B745" i="17" s="1"/>
  <c r="B746" i="17" s="1"/>
  <c r="B747" i="17" s="1"/>
  <c r="B748" i="17" s="1"/>
  <c r="B749" i="17" s="1"/>
  <c r="B750" i="17" s="1"/>
  <c r="B751" i="17" s="1"/>
  <c r="B752" i="17" s="1"/>
  <c r="B753" i="17" s="1"/>
  <c r="B754" i="17" s="1"/>
  <c r="B755" i="17" s="1"/>
  <c r="B756" i="17" s="1"/>
  <c r="B757" i="17" s="1"/>
  <c r="B758" i="17" s="1"/>
  <c r="B759" i="17" s="1"/>
  <c r="B760" i="17" s="1"/>
  <c r="B761" i="17" s="1"/>
  <c r="B762" i="17" s="1"/>
  <c r="B763" i="17" s="1"/>
  <c r="B764" i="17" s="1"/>
  <c r="B765" i="17" s="1"/>
  <c r="B766" i="17" s="1"/>
  <c r="B767" i="17" s="1"/>
  <c r="B768" i="17" s="1"/>
  <c r="B769" i="17" s="1"/>
  <c r="B770" i="17" s="1"/>
  <c r="B771" i="17" s="1"/>
  <c r="B772" i="17" s="1"/>
  <c r="B773" i="17" s="1"/>
  <c r="B775" i="17" s="1"/>
  <c r="B776" i="17" s="1"/>
  <c r="B777" i="17" s="1"/>
  <c r="B778" i="17" s="1"/>
  <c r="B779" i="17" s="1"/>
  <c r="B780" i="17" s="1"/>
  <c r="B781" i="17" s="1"/>
  <c r="B782" i="17" s="1"/>
  <c r="B783" i="17" s="1"/>
  <c r="B784" i="17" s="1"/>
  <c r="B785" i="17" s="1"/>
  <c r="B786" i="17" s="1"/>
  <c r="B787" i="17" s="1"/>
  <c r="B788" i="17" s="1"/>
  <c r="B789" i="17" s="1"/>
  <c r="B790" i="17" s="1"/>
  <c r="B791" i="17" s="1"/>
  <c r="B792" i="17" s="1"/>
  <c r="B793" i="17" s="1"/>
  <c r="B795" i="17" s="1"/>
  <c r="B796" i="17" s="1"/>
  <c r="B797" i="17" s="1"/>
  <c r="B798" i="17" s="1"/>
  <c r="B800" i="17" s="1"/>
  <c r="B801" i="17" s="1"/>
  <c r="B802" i="17" s="1"/>
  <c r="B803" i="17" s="1"/>
  <c r="B804" i="17" s="1"/>
  <c r="B805" i="17" s="1"/>
  <c r="B806" i="17" s="1"/>
  <c r="B807" i="17" s="1"/>
  <c r="B808" i="17" s="1"/>
  <c r="B809" i="17" s="1"/>
  <c r="B810" i="17" s="1"/>
  <c r="B811" i="17" s="1"/>
  <c r="B812" i="17" s="1"/>
  <c r="B813" i="17" s="1"/>
  <c r="B815" i="17" s="1"/>
  <c r="B816" i="17" s="1"/>
  <c r="B817" i="17" s="1"/>
  <c r="B818" i="17" s="1"/>
  <c r="B819" i="17" s="1"/>
  <c r="B820" i="17" s="1"/>
  <c r="B821" i="17" s="1"/>
  <c r="B822" i="17" s="1"/>
  <c r="B823" i="17" s="1"/>
  <c r="B824" i="17" s="1"/>
  <c r="B825" i="17" s="1"/>
  <c r="B826" i="17" s="1"/>
  <c r="B827" i="17" s="1"/>
  <c r="B828" i="17" s="1"/>
  <c r="B829" i="17" s="1"/>
  <c r="B830" i="17" s="1"/>
  <c r="B831" i="17" s="1"/>
  <c r="B832" i="17" s="1"/>
  <c r="B833" i="17" s="1"/>
  <c r="B834" i="17" s="1"/>
  <c r="B835" i="17" s="1"/>
  <c r="B836" i="17" s="1"/>
  <c r="B837" i="17" s="1"/>
  <c r="B838" i="17" s="1"/>
  <c r="B839" i="17" s="1"/>
  <c r="B840" i="17" s="1"/>
  <c r="B841" i="17" s="1"/>
  <c r="B842" i="17" s="1"/>
  <c r="B843" i="17" s="1"/>
  <c r="B844" i="17" s="1"/>
  <c r="B845" i="17" s="1"/>
  <c r="B846" i="17" s="1"/>
  <c r="B847" i="17" s="1"/>
  <c r="B848" i="17" s="1"/>
  <c r="B849" i="17" s="1"/>
  <c r="B850" i="17" s="1"/>
  <c r="B852" i="17" s="1"/>
  <c r="B853" i="17" s="1"/>
  <c r="B854" i="17" s="1"/>
  <c r="B855" i="17" s="1"/>
  <c r="B856" i="17" s="1"/>
  <c r="B857" i="17" s="1"/>
  <c r="B858" i="17" s="1"/>
  <c r="B859" i="17" s="1"/>
  <c r="B860" i="17" s="1"/>
  <c r="B862" i="17" s="1"/>
  <c r="B863" i="17" s="1"/>
  <c r="B864" i="17" s="1"/>
  <c r="B865" i="17" s="1"/>
  <c r="B866" i="17" s="1"/>
  <c r="B867" i="17" s="1"/>
  <c r="B868" i="17" s="1"/>
  <c r="B869" i="17" s="1"/>
  <c r="B870" i="17" s="1"/>
  <c r="B871" i="17" s="1"/>
  <c r="B872" i="17" s="1"/>
  <c r="B873" i="17" s="1"/>
  <c r="B874" i="17" s="1"/>
  <c r="B875" i="17" s="1"/>
  <c r="B876" i="17" s="1"/>
  <c r="B877" i="17" s="1"/>
  <c r="B878" i="17" s="1"/>
  <c r="B879" i="17" s="1"/>
  <c r="B880" i="17" s="1"/>
  <c r="B881" i="17" s="1"/>
  <c r="B882" i="17" s="1"/>
  <c r="B883" i="17" s="1"/>
  <c r="B884" i="17" s="1"/>
  <c r="B885" i="17" s="1"/>
  <c r="B886" i="17" s="1"/>
  <c r="B887" i="17" s="1"/>
  <c r="B888" i="17" s="1"/>
  <c r="B889" i="17" s="1"/>
  <c r="B890" i="17" s="1"/>
  <c r="B891" i="17" s="1"/>
  <c r="B892" i="17" s="1"/>
  <c r="B893" i="17" s="1"/>
  <c r="B894" i="17" s="1"/>
  <c r="B895" i="17" s="1"/>
  <c r="B896" i="17" s="1"/>
  <c r="B897" i="17" s="1"/>
  <c r="B898" i="17" s="1"/>
  <c r="B899" i="17" s="1"/>
  <c r="B900" i="17" s="1"/>
  <c r="B901" i="17" s="1"/>
  <c r="B902" i="17" s="1"/>
  <c r="B903" i="17" s="1"/>
  <c r="B904" i="17" s="1"/>
  <c r="B905" i="17" s="1"/>
  <c r="B906" i="17" s="1"/>
  <c r="B907" i="17" s="1"/>
  <c r="B908" i="17" s="1"/>
  <c r="B909" i="17" s="1"/>
  <c r="B910" i="17" s="1"/>
  <c r="B911" i="17" s="1"/>
  <c r="B912" i="17" s="1"/>
  <c r="B913" i="17" s="1"/>
  <c r="B914" i="17" s="1"/>
  <c r="B915" i="17" s="1"/>
  <c r="B916" i="17" s="1"/>
  <c r="B917" i="17" s="1"/>
  <c r="B918" i="17" s="1"/>
  <c r="B919" i="17" s="1"/>
  <c r="B920" i="17" s="1"/>
  <c r="B921" i="17" s="1"/>
  <c r="B922" i="17" s="1"/>
  <c r="B923" i="17" s="1"/>
  <c r="B924" i="17" s="1"/>
  <c r="B925" i="17" s="1"/>
  <c r="B926" i="17" s="1"/>
  <c r="B927" i="17" s="1"/>
  <c r="B928" i="17" s="1"/>
  <c r="B929" i="17" s="1"/>
  <c r="B930" i="17" s="1"/>
  <c r="B931" i="17" s="1"/>
  <c r="B26" i="17"/>
  <c r="B28" i="17" s="1"/>
  <c r="B29" i="17" s="1"/>
  <c r="B30" i="17" s="1"/>
  <c r="B31" i="17" s="1"/>
  <c r="B32" i="17" s="1"/>
  <c r="B33" i="17" s="1"/>
  <c r="B34" i="17" s="1"/>
  <c r="J10" i="17"/>
  <c r="G14" i="15" l="1"/>
  <c r="F14" i="15"/>
  <c r="E14" i="15"/>
  <c r="G13" i="15"/>
  <c r="G12" i="15" s="1"/>
  <c r="G10" i="15" s="1"/>
  <c r="F13" i="15"/>
  <c r="E13" i="15"/>
  <c r="E12" i="15" s="1"/>
  <c r="E10" i="15" s="1"/>
  <c r="D14" i="15"/>
  <c r="D13" i="15"/>
  <c r="F12" i="15" l="1"/>
  <c r="F10" i="15" s="1"/>
  <c r="D12" i="15"/>
  <c r="D10" i="15" s="1"/>
  <c r="B13" i="9"/>
  <c r="B14" i="9" s="1"/>
  <c r="B15" i="9" s="1"/>
  <c r="B16" i="9" s="1"/>
  <c r="B17" i="9" s="1"/>
  <c r="B18" i="9" s="1"/>
  <c r="B19" i="9" s="1"/>
  <c r="B20" i="9" s="1"/>
  <c r="B21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A13" i="9"/>
  <c r="A14" i="9" s="1"/>
  <c r="A15" i="9" s="1"/>
  <c r="A16" i="9" s="1"/>
  <c r="A17" i="9" s="1"/>
  <c r="A18" i="9" s="1"/>
  <c r="A19" i="9" s="1"/>
  <c r="A20" i="9" s="1"/>
  <c r="A21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I22" i="14" l="1"/>
  <c r="H22" i="14"/>
  <c r="F22" i="14"/>
  <c r="E22" i="14"/>
  <c r="B10" i="14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</calcChain>
</file>

<file path=xl/sharedStrings.xml><?xml version="1.0" encoding="utf-8"?>
<sst xmlns="http://schemas.openxmlformats.org/spreadsheetml/2006/main" count="2179" uniqueCount="1165">
  <si>
    <t>№</t>
  </si>
  <si>
    <t>Корхона номи</t>
  </si>
  <si>
    <t>Ўлчов бирлиги</t>
  </si>
  <si>
    <t>сони</t>
  </si>
  <si>
    <t>маҳаллий-лаштириш даражаси, % да</t>
  </si>
  <si>
    <t>"Ўзбекнефтегаз" АЖ</t>
  </si>
  <si>
    <t>комп.</t>
  </si>
  <si>
    <t>дона</t>
  </si>
  <si>
    <t>"Buxoro neftni qayta ishlash zavodi" МЧЖ</t>
  </si>
  <si>
    <t>тн.</t>
  </si>
  <si>
    <t>ЕВРО-4,5 стандарти асосида дизел ёқилғиси</t>
  </si>
  <si>
    <t>минг тн.</t>
  </si>
  <si>
    <t>Титанли иссиқлик алмашгични тозалайдиган суюқлик</t>
  </si>
  <si>
    <t>"O'zbekkimyomash zavodi" АЖ</t>
  </si>
  <si>
    <t>млн.сўм</t>
  </si>
  <si>
    <t>"Shurtan gaz kimyo majmuasi" МЧЖ</t>
  </si>
  <si>
    <t>"Bentonite" МЧЖ</t>
  </si>
  <si>
    <t>"Fargona neftni qayta ishlash zavodi" МЧЖ</t>
  </si>
  <si>
    <t>JET A-1 маркали газ трубинали двигателлар учун ёқилғи</t>
  </si>
  <si>
    <t>"Uzbekistan GTL" МЧЖ</t>
  </si>
  <si>
    <t>Синтетик авиакеросин</t>
  </si>
  <si>
    <t>Синтетик дизел ёқилғиси</t>
  </si>
  <si>
    <t>Нафта</t>
  </si>
  <si>
    <t>Суюлтирилган газ</t>
  </si>
  <si>
    <t>Томчилаб суғориш тизими (пахтачилик, боғдорчилик, узумчилик, иссиқхона соҳалари учун)</t>
  </si>
  <si>
    <t>SN-150 мойи</t>
  </si>
  <si>
    <t>"Ферганол" API SL автомобил мойи</t>
  </si>
  <si>
    <t>"Ферганол" API CF-4/SG автомобил мойи</t>
  </si>
  <si>
    <t>Гексан эритувчиси</t>
  </si>
  <si>
    <t>"Muborak gazni qayta ishlash zavodi" МЧЖ</t>
  </si>
  <si>
    <t>Гранулали олтингугурт</t>
  </si>
  <si>
    <t>"Uzpromarm" МЧЖ</t>
  </si>
  <si>
    <t>Тўхтатиш клапанлари</t>
  </si>
  <si>
    <t>ПБМА юқори маркали бентонит кукуни (янги қувват)</t>
  </si>
  <si>
    <t>Бентонит (гранула, янги қувват)</t>
  </si>
  <si>
    <t>Катта қувватли нефткимё ускуналари (колонна, сепаратор, адсорбер, юқори босим ва сиғимли идиш - резервуар)</t>
  </si>
  <si>
    <t>Юқори самарали тебраниш машиналари</t>
  </si>
  <si>
    <t>"Neftgazmineral" МЧЖ</t>
  </si>
  <si>
    <t xml:space="preserve">Барит концентрати </t>
  </si>
  <si>
    <t>"Ўзбекгидроэнерго" АЖ</t>
  </si>
  <si>
    <t>"Ўзкимёсаноат" АЖ</t>
  </si>
  <si>
    <t xml:space="preserve">Поливинилхлорид </t>
  </si>
  <si>
    <t>Крахмал</t>
  </si>
  <si>
    <t>"Навоий кон-металлургия комбинати" ДК</t>
  </si>
  <si>
    <t>Подшипник корпуси</t>
  </si>
  <si>
    <t>"Олмалиқ кон-металлургия комбинати" АЖ</t>
  </si>
  <si>
    <t>-</t>
  </si>
  <si>
    <t>"Ўзбекистон металлургия комбинати" АЖ</t>
  </si>
  <si>
    <t>Ўзбекистон Республикаси давлат геология ва минерал ресурслар қўмитаси</t>
  </si>
  <si>
    <t>"Иссиқлиқ электр станциялари" АЖ</t>
  </si>
  <si>
    <t>"Ўзавтосаноат" АЖ</t>
  </si>
  <si>
    <t>Ўт олдириш свечалари</t>
  </si>
  <si>
    <t>Фургон</t>
  </si>
  <si>
    <t>"Ўзэлтехсаноат" уюшмаси</t>
  </si>
  <si>
    <t>"Ўзёғмойсаноат" уюшмаси</t>
  </si>
  <si>
    <t>Дистилланган глицерин</t>
  </si>
  <si>
    <t>"Ўзтўқимачиликсаноат" уюшмаси</t>
  </si>
  <si>
    <t>"Ўзчармсаноат" уюшмаси</t>
  </si>
  <si>
    <t>"Ўзбекипаксаноат" уюшмаси</t>
  </si>
  <si>
    <t>"Пахтасаноат илмий маркази" АЖ</t>
  </si>
  <si>
    <t>"Ўзсаноатқурилишматериаллари" уюшмаси</t>
  </si>
  <si>
    <t>"Ўзмахсусмонтажкурилиш" АК</t>
  </si>
  <si>
    <t>Фармацевтика тармоғини ривожлантириш агентлиги</t>
  </si>
  <si>
    <t>Ўзбекистон Республикаси ахборот технологиялари ва коммуникацияларини ривожлантириш вазирлиги</t>
  </si>
  <si>
    <t>Қорақалпоғистон Республикаси</t>
  </si>
  <si>
    <t>Андижон вилояти</t>
  </si>
  <si>
    <t>Бухоро вилояти</t>
  </si>
  <si>
    <t>Жиззах вилояти</t>
  </si>
  <si>
    <t>Трикотаж маҳсулотлари</t>
  </si>
  <si>
    <t>Шахсий компютерлар учун мониторлар</t>
  </si>
  <si>
    <t>Қашқадарё вилояти</t>
  </si>
  <si>
    <t>Навоий вилояти</t>
  </si>
  <si>
    <t>СПН-200 турдаги йўл стопори</t>
  </si>
  <si>
    <t>Наманган вилояти</t>
  </si>
  <si>
    <t>Самарқанд вилояти</t>
  </si>
  <si>
    <t>Сурхондарё вилояти</t>
  </si>
  <si>
    <t>Сирдарё вилояти</t>
  </si>
  <si>
    <t>Тошкент вилояти</t>
  </si>
  <si>
    <t>Электродлар</t>
  </si>
  <si>
    <t>Фарғона вилояти</t>
  </si>
  <si>
    <t>Хоразм вилояти</t>
  </si>
  <si>
    <t>Тошкент шаҳри</t>
  </si>
  <si>
    <t>Мотор мойлари</t>
  </si>
  <si>
    <t>Маҳаллийлаштирилаётган маҳсулотнинг 
 ишлаб чиқариш прогноз ҳажми</t>
  </si>
  <si>
    <t>Маҳаллийлаштириладиган маҳсулотлар
 номи</t>
  </si>
  <si>
    <t>2020 йил</t>
  </si>
  <si>
    <t>2021 йил</t>
  </si>
  <si>
    <t>Саноат кооперацияси учун маҳсулотлар</t>
  </si>
  <si>
    <t>Тайёр маҳсулот</t>
  </si>
  <si>
    <t>ҳажми</t>
  </si>
  <si>
    <t>"Ўзагротехсаноатҳолдинг" АЖ</t>
  </si>
  <si>
    <t>"Ўзбекозиқовқатхолдинг" ХК</t>
  </si>
  <si>
    <t>Ҳудудий саноат ярмаркаси ва кооперация биржасини ўтказиш
РЕЖА-ГРАФИГИ</t>
  </si>
  <si>
    <t>Т/р</t>
  </si>
  <si>
    <t>Жами майдони</t>
  </si>
  <si>
    <r>
      <t xml:space="preserve">ёпиқ майдони </t>
    </r>
    <r>
      <rPr>
        <i/>
        <sz val="16"/>
        <color theme="1"/>
        <rFont val="Times New Roman"/>
        <family val="1"/>
        <charset val="204"/>
      </rPr>
      <t>(кв.м)</t>
    </r>
  </si>
  <si>
    <r>
      <t xml:space="preserve">Очиқ майдони </t>
    </r>
    <r>
      <rPr>
        <i/>
        <sz val="16"/>
        <color theme="1"/>
        <rFont val="Times New Roman"/>
        <family val="1"/>
        <charset val="204"/>
      </rPr>
      <t>(кв.м)</t>
    </r>
  </si>
  <si>
    <t>маҳсулот тури</t>
  </si>
  <si>
    <t>20-22 февраль</t>
  </si>
  <si>
    <t>27-28 февраль</t>
  </si>
  <si>
    <t>10-12 март</t>
  </si>
  <si>
    <t>16-18 март</t>
  </si>
  <si>
    <t>25-26 март</t>
  </si>
  <si>
    <t>Қорақалпоғистон
Республикаси</t>
  </si>
  <si>
    <r>
      <rPr>
        <b/>
        <sz val="16"/>
        <color theme="1"/>
        <rFont val="Times New Roman"/>
        <family val="1"/>
        <charset val="204"/>
      </rPr>
      <t>1-сон Болалар-ўсмирлар спорт мактаби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(Нукус ш., Дўстлик гузари, 116-уй)</t>
    </r>
  </si>
  <si>
    <t>27-28 март</t>
  </si>
  <si>
    <t>31 март-2 апрель</t>
  </si>
  <si>
    <t>3-4 апрель</t>
  </si>
  <si>
    <t>7-9 апрель</t>
  </si>
  <si>
    <t>10-11 апрель</t>
  </si>
  <si>
    <t>15-17 апрель</t>
  </si>
  <si>
    <t>21-23 апрель</t>
  </si>
  <si>
    <t>28-30 апрель</t>
  </si>
  <si>
    <t>Маҳаллийлаштирилаётган маҳсулотнинг 
ишлаб чиқариш ҳажми</t>
  </si>
  <si>
    <r>
      <t xml:space="preserve">2020 йил </t>
    </r>
    <r>
      <rPr>
        <sz val="14"/>
        <color theme="1"/>
        <rFont val="Times New Roman"/>
        <family val="1"/>
        <charset val="204"/>
      </rPr>
      <t>(прогноз)</t>
    </r>
  </si>
  <si>
    <r>
      <t xml:space="preserve">2021 йил </t>
    </r>
    <r>
      <rPr>
        <sz val="14"/>
        <color theme="1"/>
        <rFont val="Times New Roman"/>
        <family val="1"/>
        <charset val="204"/>
      </rPr>
      <t>(прогноз)</t>
    </r>
  </si>
  <si>
    <t>лойиҳа 
сони</t>
  </si>
  <si>
    <t>I.</t>
  </si>
  <si>
    <t>II.</t>
  </si>
  <si>
    <t>Маҳаллийлаштирилаётган маҳсулотнинг сони ва ҳажми, шу жумладан:</t>
  </si>
  <si>
    <t xml:space="preserve"> - тайёр маҳсулот</t>
  </si>
  <si>
    <t xml:space="preserve"> - саноат кооперацияси учун маҳсулотлар</t>
  </si>
  <si>
    <t>"Ўзбекистон темир йўллари" уюшмаси</t>
  </si>
  <si>
    <t>III.</t>
  </si>
  <si>
    <t xml:space="preserve"> - истеъмол маҳсулотлари</t>
  </si>
  <si>
    <t>Тармоқ ва ҳудуд номи/
маҳаллийлаштириш йўналиши</t>
  </si>
  <si>
    <r>
      <t xml:space="preserve">ҳажми
</t>
    </r>
    <r>
      <rPr>
        <sz val="14"/>
        <color theme="1"/>
        <rFont val="Times New Roman"/>
        <family val="1"/>
        <charset val="204"/>
      </rPr>
      <t>(млрд сўм)</t>
    </r>
  </si>
  <si>
    <t>Тармоқлар бўйича жами</t>
  </si>
  <si>
    <t>Ҳудудлар бўйича жами:</t>
  </si>
  <si>
    <r>
      <t xml:space="preserve">Жами тармоқ ва ҳудуд, </t>
    </r>
    <r>
      <rPr>
        <i/>
        <sz val="16"/>
        <color theme="1"/>
        <rFont val="Times New Roman"/>
        <family val="1"/>
        <charset val="204"/>
      </rPr>
      <t>шу жумладан:</t>
    </r>
  </si>
  <si>
    <t>Ўзбекистон Республикаси Фанлар академияси</t>
  </si>
  <si>
    <t>"Ўзиккиламчиранглиметалл" АЖ</t>
  </si>
  <si>
    <t>Вазирлар Маҳкамасининг 
2020 йил ___февралдаги ___-сон 
қарорига 1-илова</t>
  </si>
  <si>
    <r>
      <t xml:space="preserve">сумма
</t>
    </r>
    <r>
      <rPr>
        <sz val="14"/>
        <color theme="1"/>
        <rFont val="Times New Roman"/>
        <family val="1"/>
        <charset val="204"/>
      </rPr>
      <t>(млн сўм)</t>
    </r>
  </si>
  <si>
    <r>
      <t xml:space="preserve">Ўтказиш жойи 
</t>
    </r>
    <r>
      <rPr>
        <i/>
        <sz val="16"/>
        <color theme="1"/>
        <rFont val="Times New Roman"/>
        <family val="1"/>
        <charset val="204"/>
      </rPr>
      <t>(бино номи, манзили)</t>
    </r>
  </si>
  <si>
    <t>Ҳудуд номи</t>
  </si>
  <si>
    <t>Вазирлар Маҳкамасининг 
2020 йил __ февралдаги ___-сон 
қарорига 3-илова</t>
  </si>
  <si>
    <r>
      <rPr>
        <b/>
        <sz val="16"/>
        <color theme="1"/>
        <rFont val="Times New Roman"/>
        <family val="1"/>
        <charset val="204"/>
      </rPr>
      <t>Олимпия захиралари спорт мажмуаси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(Қарши ш., Мустақиллик шох кўчаси)</t>
    </r>
  </si>
  <si>
    <r>
      <rPr>
        <b/>
        <sz val="16"/>
        <color theme="1"/>
        <rFont val="Times New Roman"/>
        <family val="1"/>
        <charset val="204"/>
      </rPr>
      <t>Педагогика ва сервис коллежи биноси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(Самарқанд ш., Даҳбаёт кўчаси 18-уй)</t>
    </r>
  </si>
  <si>
    <r>
      <rPr>
        <b/>
        <sz val="16"/>
        <color theme="1"/>
        <rFont val="Times New Roman"/>
        <family val="1"/>
        <charset val="204"/>
      </rPr>
      <t xml:space="preserve">Фарғона бизнес маркази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(Фарғона ш., Ўзбекистон кўчаси, 2-уй)</t>
    </r>
  </si>
  <si>
    <r>
      <rPr>
        <b/>
        <sz val="16"/>
        <color theme="1"/>
        <rFont val="Times New Roman"/>
        <family val="1"/>
        <charset val="204"/>
      </rPr>
      <t>Жисмоний тарбия институти спорт мажмуаси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(Чирчиқ ш., Спортчилар кўч. 19-уй)</t>
    </r>
  </si>
  <si>
    <r>
      <rPr>
        <b/>
        <sz val="16"/>
        <color theme="1"/>
        <rFont val="Times New Roman"/>
        <family val="1"/>
        <charset val="204"/>
      </rPr>
      <t>Савдо саноат палатаси павильони</t>
    </r>
    <r>
      <rPr>
        <b/>
        <sz val="16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 xml:space="preserve">
</t>
    </r>
    <r>
      <rPr>
        <i/>
        <sz val="14"/>
        <rFont val="Times New Roman"/>
        <family val="1"/>
        <charset val="204"/>
      </rPr>
      <t>(Андижон ш., А.Навоий кўчаси, 122-уй)</t>
    </r>
  </si>
  <si>
    <r>
      <rPr>
        <b/>
        <sz val="16"/>
        <color theme="1"/>
        <rFont val="Times New Roman"/>
        <family val="1"/>
        <charset val="204"/>
      </rPr>
      <t xml:space="preserve">"Пахлавон" спорт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rFont val="Times New Roman"/>
        <family val="1"/>
        <charset val="204"/>
      </rPr>
      <t>(Наманган ш., И.Каримов кўчаси, 22-уй)</t>
    </r>
  </si>
  <si>
    <r>
      <rPr>
        <b/>
        <sz val="16"/>
        <color theme="1"/>
        <rFont val="Times New Roman"/>
        <family val="1"/>
        <charset val="204"/>
      </rPr>
      <t xml:space="preserve">“Алпомиш” кураш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(Термез ш., Тараққиёт кўчаси, 42-уй)</t>
    </r>
  </si>
  <si>
    <r>
      <rPr>
        <b/>
        <sz val="16"/>
        <color theme="1"/>
        <rFont val="Times New Roman"/>
        <family val="1"/>
        <charset val="204"/>
      </rPr>
      <t xml:space="preserve">"Ўзкўргазмасавдо"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(Тошкент ш., Шайхонтоҳур тумани Беруний-41)</t>
    </r>
  </si>
  <si>
    <r>
      <rPr>
        <b/>
        <sz val="16"/>
        <color theme="1"/>
        <rFont val="Times New Roman"/>
        <family val="1"/>
        <charset val="204"/>
      </rPr>
      <t xml:space="preserve">Семурғ спорт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(Бухоро ш., Пиридасткир кўчаси, 3"Б"-уй)</t>
    </r>
  </si>
  <si>
    <t>Жами</t>
  </si>
  <si>
    <r>
      <rPr>
        <b/>
        <sz val="16"/>
        <color theme="1"/>
        <rFont val="Times New Roman"/>
        <family val="1"/>
        <charset val="204"/>
      </rPr>
      <t>Савдо-саноат палатасининг тегишли биноси</t>
    </r>
    <r>
      <rPr>
        <sz val="16"/>
        <color theme="1"/>
        <rFont val="Times New Roman"/>
        <family val="1"/>
        <charset val="204"/>
      </rPr>
      <t xml:space="preserve">  
</t>
    </r>
    <r>
      <rPr>
        <i/>
        <sz val="14"/>
        <rFont val="Times New Roman"/>
        <family val="1"/>
        <charset val="204"/>
      </rPr>
      <t>(Навоий ш., Навоий шох кўчаси, Ҳунармандлар уюшмаси биноси)</t>
    </r>
  </si>
  <si>
    <r>
      <rPr>
        <b/>
        <sz val="16"/>
        <color theme="1"/>
        <rFont val="Times New Roman"/>
        <family val="1"/>
        <charset val="204"/>
      </rPr>
      <t xml:space="preserve">Ёшлар инновацион маркази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(Жиззах ш., И.Каримов кўчаси, 169-уй)</t>
    </r>
  </si>
  <si>
    <t>Маҳсулотини 
намойиш этадиган саноат корхоналари*</t>
  </si>
  <si>
    <t xml:space="preserve">      *) Жалб қилинадиган саноат корхоналари сони бўйича аниқлик ярмарка давомида киритилади</t>
  </si>
  <si>
    <t>Иқтисодиёт тармоқлари ва ҳудудларда маҳаллийлаштириладиган маҳсулотларни 
ишлаб чиқариш йиғма ПАРАМЕТРЛАРИ</t>
  </si>
  <si>
    <t>Пиролиз газолини</t>
  </si>
  <si>
    <t>Вазирлар Маҳкамасининг 
2020 йил __ февралдаги ___-сон 
қарорига 2-илова</t>
  </si>
  <si>
    <t xml:space="preserve">2020-2021 йилларда маҳаллий ишлаб чиқарувчилар томонидан ўзлаштириш учун тавсия этиладиган 
тайёр маҳсулотлар, материаллар ва бутловчи буюмлар турларининг рўйхати </t>
  </si>
  <si>
    <t>Маҳсулот номи</t>
  </si>
  <si>
    <t>ТИФ
ТН КОДИ</t>
  </si>
  <si>
    <t>Импорт бўйича талаб ҳажми</t>
  </si>
  <si>
    <t>2018 йилда</t>
  </si>
  <si>
    <t>2019 йилда</t>
  </si>
  <si>
    <t>миқдори</t>
  </si>
  <si>
    <r>
      <t xml:space="preserve">ҳажми
</t>
    </r>
    <r>
      <rPr>
        <sz val="12"/>
        <color theme="1"/>
        <rFont val="Times New Roman"/>
        <family val="1"/>
        <charset val="204"/>
      </rPr>
      <t>(минг долл.)</t>
    </r>
  </si>
  <si>
    <t>I. Асбоб-ускуналар ва жихозлар</t>
  </si>
  <si>
    <t>Нефтгазкимёвий ускуна, шу жумладан, циркуляцион тизим, бурғилаш эритмасини аралаштиргич, гидравлик бошқариладиган бурғилаш қурилмаси ва бошқалар</t>
  </si>
  <si>
    <t xml:space="preserve">8421290009, 8479820000, 8430490000 </t>
  </si>
  <si>
    <t xml:space="preserve">8430410000, 8430490000, 8413504000 </t>
  </si>
  <si>
    <t xml:space="preserve">8413603100, 8413603900, 8413606100 </t>
  </si>
  <si>
    <t xml:space="preserve">8413606900, 8413607000, 8413608000 </t>
  </si>
  <si>
    <t xml:space="preserve">8413702100, 8413702900, 8413703000 </t>
  </si>
  <si>
    <t xml:space="preserve">8413704500, 8413705100, 8413705900 </t>
  </si>
  <si>
    <t xml:space="preserve">8413706500, 8413707500, 8413708100 </t>
  </si>
  <si>
    <t>8413708900, 8413810009, 8413820011</t>
  </si>
  <si>
    <t xml:space="preserve">8413820091, 8413820099, 8413910001 </t>
  </si>
  <si>
    <t>кг</t>
  </si>
  <si>
    <t>Насос ускунаси, шу жумладан, нефт-газ, марказдан қочирма, ГРАТ, секцион, битумли, вакуумли, нажас, чўктирма ва бошқалар</t>
  </si>
  <si>
    <t xml:space="preserve">8413607000, 8413608000, 8413702100 </t>
  </si>
  <si>
    <t xml:space="preserve">8413702900, 8413703000, 8413704500 </t>
  </si>
  <si>
    <t>8413705100, 8413705900, 8413707500</t>
  </si>
  <si>
    <t>8413708100, 8413810009, 8413910009</t>
  </si>
  <si>
    <t xml:space="preserve">Электрнасосли марказдан қочирма ва битумли агрегат </t>
  </si>
  <si>
    <t>8413705100, 8413603900</t>
  </si>
  <si>
    <t>Станок, шу жумладан, качалкалар, токарлик, пармалаш,  кесиладиган маятникли, рандалаш, фрезалаш ва бошқалар</t>
  </si>
  <si>
    <t>8458190000, 8459290000</t>
  </si>
  <si>
    <t>8461509009, 8465920000</t>
  </si>
  <si>
    <t xml:space="preserve">БПР-2 эритмани тайёрлаш блоки </t>
  </si>
  <si>
    <t>Дам берадиган роторга эҳтиёт қисмларини тайёрлаш</t>
  </si>
  <si>
    <t>Лентали конвейерлар</t>
  </si>
  <si>
    <t>Редуктор (Ц2У, КЦ, РМ, ЦТНД-400 турдаги)</t>
  </si>
  <si>
    <t>Пресслаш ускунаси</t>
  </si>
  <si>
    <t>Турли хил қувватдаги электродвигателлар</t>
  </si>
  <si>
    <t>Конденсаторлар</t>
  </si>
  <si>
    <t>Трикотаж соҳаси учун ускуна (кардотаралган, лентали, бўяш, қуритиш, назорат-ўлчаш)</t>
  </si>
  <si>
    <t>8451400009, 8451210009, 8451290000</t>
  </si>
  <si>
    <t xml:space="preserve"> 8451500000, 8445110000</t>
  </si>
  <si>
    <t>8445130009, 8445130002</t>
  </si>
  <si>
    <t>Электр пайвандлаш аппаратлари</t>
  </si>
  <si>
    <t>16 дан 500 кВт гача қувватли электр ва комбинациялаштирилган сув иситиш қозонлари</t>
  </si>
  <si>
    <t>Қора металлдан санитар-техник ускуна</t>
  </si>
  <si>
    <t>7324100000, 7324210000, 7324290000</t>
  </si>
  <si>
    <t>Терапия учун дастгоҳлар (тиббиёт)</t>
  </si>
  <si>
    <t>КВАРЦ нурлантиргичи</t>
  </si>
  <si>
    <t>Автобурғилаш</t>
  </si>
  <si>
    <t>Товарлар ёки материаллар учун узлуксиз харакат элеваторлари ва конвейерлари</t>
  </si>
  <si>
    <t>Бурчак силлиқлайдиган аппаратлар</t>
  </si>
  <si>
    <t>Босим остида резинани қуйиш учун пресс-формалар, шу жумладан, оёқ кийим ишлаб чиқариш учун</t>
  </si>
  <si>
    <t>Айлантириб тўқиш машинаси, чулки-пайпоқ ускунаси</t>
  </si>
  <si>
    <t>Юқори ҳароратли кавшарлаш ёки паст ҳароратли кавшарлаш учун машиналар ва аппаратлар</t>
  </si>
  <si>
    <t>Қон босимини ўлчаш учун тиббиёт ускунаси</t>
  </si>
  <si>
    <t>Эндоскоплар</t>
  </si>
  <si>
    <t>Суюқликлар, газлар босимини назорат қилиш манометрлари</t>
  </si>
  <si>
    <t>Электрон газ- ёки тутун анализаторлари</t>
  </si>
  <si>
    <t>Сувни ултрабинафша нурлар билан зарарсизлантириш учун қурилмалар</t>
  </si>
  <si>
    <t>Назорат қилиш ва ўлчаш учун ортик қурилмалар</t>
  </si>
  <si>
    <t>Газбаллонли тежамкор иситиш қозони</t>
  </si>
  <si>
    <t>Тиббиёт, жарроҳлик ва лаборатория стерилизаторлари</t>
  </si>
  <si>
    <t>Транспорт воситаларини кўтариш учун гидравлик домкратлар ва кўтаргичлар</t>
  </si>
  <si>
    <t>Транспортда ташишда нефт маҳсулотларини иситиш учун йўл иситигичлари</t>
  </si>
  <si>
    <t>Телекоммуникацион шкафлар</t>
  </si>
  <si>
    <t>Телефон симлари алоқаси учун коммуникаторлар</t>
  </si>
  <si>
    <t>Симли алоқалар учун ускуналар (оптик модемлар, тармоқ маршрутизаторлари, телефон станциялари, симсиз модемлар ва бошқалар)</t>
  </si>
  <si>
    <t>Ҳажмлар бир ҳил. Хатоми?</t>
  </si>
  <si>
    <t>Оптик кросс</t>
  </si>
  <si>
    <t>Темир йўллар учун светофорлар ва маршрут кўрсатгичлар</t>
  </si>
  <si>
    <t>Қуёш коллекторларининг янги турлари</t>
  </si>
  <si>
    <t>Сувни филтрлаш ёки тозалаш учун ускуналар ва қурилмалар, шу жумладан, бассейнлар учун қумли филтрлар бутликлари</t>
  </si>
  <si>
    <t xml:space="preserve">II. Бутловчи буюмлар ва эҳтиёт қисмлар </t>
  </si>
  <si>
    <t xml:space="preserve">Кўтариш қурилмаларининг узеллари ва бутловчилари (вишка, циркуляция тизими ускунаси/ЦТУ) </t>
  </si>
  <si>
    <t>8431390000, 8431498009</t>
  </si>
  <si>
    <t>Кран қурилмаси</t>
  </si>
  <si>
    <t>Сантехника маҳсулотлари учун аралаштиргичлар, тиқинлаш арматураси ва бутловчилари</t>
  </si>
  <si>
    <t>Цементлаш агрегатларига эҳтиёт қисмлар</t>
  </si>
  <si>
    <t>8413910009, 8474909000</t>
  </si>
  <si>
    <t>Бурғилаш насослари учун втулкалар(УНБ-600, У8-6МА2, 9МГр, 9Т, НБ-32)</t>
  </si>
  <si>
    <t>Бурғилаш станоги насосидан цилиндрлаш блоки</t>
  </si>
  <si>
    <t>Цемент заводлари учун эҳтиёт қисмлари ва ускуналар</t>
  </si>
  <si>
    <t>8474310000, 8474901000, 8474909000</t>
  </si>
  <si>
    <t>Бурғилаш қурилмаларига эҳтиёт қисмлар</t>
  </si>
  <si>
    <t>Бурғилаш ускунаси учун қаттиқ қотишмалар</t>
  </si>
  <si>
    <t>8207130000, 8207191000, 8207199009</t>
  </si>
  <si>
    <t xml:space="preserve">Бурғилаш қопламаси </t>
  </si>
  <si>
    <t>Бурғилаш қувурлари учун универсал машина калити</t>
  </si>
  <si>
    <t>8431430000, 8207909900</t>
  </si>
  <si>
    <t>Вентиллар</t>
  </si>
  <si>
    <t>Жездан маҳсулотлар (фитинглар, газ редукторлари ва бошқалар)</t>
  </si>
  <si>
    <t>7412200000, 7419999000</t>
  </si>
  <si>
    <t>400 мм гача диаметрли станоклар ва ускуналар учун арматураланмаган узеллар ва деталлар (втулкалар, манжетлар, ҳалқалар)</t>
  </si>
  <si>
    <t>7326909809, 4016930008, 3926909707</t>
  </si>
  <si>
    <t>"Ротофлекс" занжирли узатмаси</t>
  </si>
  <si>
    <t>Кимёвий насосларга эҳтиёт қисмлар</t>
  </si>
  <si>
    <t>Гр, К, КМ, Д, ДС, F, ММ насослар учун эҳтиёт қисмлари</t>
  </si>
  <si>
    <t>Қувурларни изоляция қилиш учун "Полилен" пленкаси</t>
  </si>
  <si>
    <t>ЛБУ-1200 чиғир учун кулачокли яриммуфта</t>
  </si>
  <si>
    <t>8483608000, 8483602000</t>
  </si>
  <si>
    <t>Втулкалар (бурғилаш станокларига, майдалагич)</t>
  </si>
  <si>
    <t xml:space="preserve">Компрессор агрегатларининг эҳтиёт қисмлари (марказдан қочирма ва поршенли) </t>
  </si>
  <si>
    <t>Маиший газ баллонларга РДСГ 1-1,2 редуктори</t>
  </si>
  <si>
    <t xml:space="preserve">Тиркаладиган ЛЭП арматураси </t>
  </si>
  <si>
    <t xml:space="preserve">Майдалагич учун эҳтиёт қисмлар </t>
  </si>
  <si>
    <t>8483303209, 8483303809</t>
  </si>
  <si>
    <t>Экскаваторларга эҳтиёт қисмлар ва бутловчилар</t>
  </si>
  <si>
    <t>8431410000, 8431430000, 8431492000</t>
  </si>
  <si>
    <t>8431492000, 8708709909, 8431498009</t>
  </si>
  <si>
    <t>Тишли тож (Венец)</t>
  </si>
  <si>
    <t>Цилпебс (шарли тегирмонлар учун бўрлайдиган)</t>
  </si>
  <si>
    <t>Тоғ- шахта соҳси учун металлконструкциялар ва металл маҳсулотлар</t>
  </si>
  <si>
    <t xml:space="preserve">7326909809, 7308200000, 7308300000 </t>
  </si>
  <si>
    <t>7308300000, 7308409000, 7308409000</t>
  </si>
  <si>
    <t>7308905100, 7308905900, 7308909900</t>
  </si>
  <si>
    <t>Конвейер ускунаси учун эҳтиёт қисмлар</t>
  </si>
  <si>
    <t xml:space="preserve">Футеровка </t>
  </si>
  <si>
    <t>8474909000, 6902900000</t>
  </si>
  <si>
    <t>"СБШ-250" маркали бурғилаш станогига эҳтиёт қисмлар</t>
  </si>
  <si>
    <t>"МАФ-200" маркали пластинасимон озиқлантиргичга эҳтиёт қисмлар</t>
  </si>
  <si>
    <t>Конус вали</t>
  </si>
  <si>
    <t>Крестовина (R-65, R-50)</t>
  </si>
  <si>
    <t>Тош юклаш машинасига эҳтиёт қисмлар</t>
  </si>
  <si>
    <t>8431410000, 8431430000</t>
  </si>
  <si>
    <t>8431492000, 8431498009</t>
  </si>
  <si>
    <t>Флотмашина учун бутловчилар</t>
  </si>
  <si>
    <t>Ўтиш-тозалаш комбайнлари учун РС-14 кескич</t>
  </si>
  <si>
    <t>Қаттиққотишмали учлик ускуна</t>
  </si>
  <si>
    <t>8207501000, 8207503000, 8207509000</t>
  </si>
  <si>
    <t>Автомобиллар учун амортизаторлар</t>
  </si>
  <si>
    <t>Автомобилларнинг юрадиган қисмлари</t>
  </si>
  <si>
    <t>Резинотехник маҳсулоталр (енгил автомобиллар, темир йўл вагонлари учун)</t>
  </si>
  <si>
    <t>4016930008, 4016999100, 4016999709</t>
  </si>
  <si>
    <t>Нашпалли резина қистирмалар</t>
  </si>
  <si>
    <t>EPDM дан резинали зичлагичлар</t>
  </si>
  <si>
    <t>Фармацевтик резина тиқин</t>
  </si>
  <si>
    <t>4016999709, 4016930008</t>
  </si>
  <si>
    <t>"Flipp off" очиш индикатори билан алюмин қалпоқчалар</t>
  </si>
  <si>
    <t>8309901000, 8309909000</t>
  </si>
  <si>
    <t>Кондиционерлаш тизимининг алюмин қувурчалари</t>
  </si>
  <si>
    <t>7608100000, 7608202000, 7608208909</t>
  </si>
  <si>
    <t>Радиаторлар ва кондиционерлар (тепловозлар ва автомобиллар учун)</t>
  </si>
  <si>
    <t>8708913509, 8607919000, 8607998000</t>
  </si>
  <si>
    <t>Радиатор, конденсор ва совутиш вентилятори тизимининг модуллари</t>
  </si>
  <si>
    <t xml:space="preserve">Генератор статорлари </t>
  </si>
  <si>
    <t>Автомобиллар учун шумоизоляция материаллари</t>
  </si>
  <si>
    <t>Автомобиллар учун бутловчи деталлар</t>
  </si>
  <si>
    <t>8708509909, 8708709909, 8708809909</t>
  </si>
  <si>
    <t>Амортизатор пружиналари</t>
  </si>
  <si>
    <t>Маиший техника учун бутловчи маҳсулотлар(шиша маҳсулотлардан ташқари)</t>
  </si>
  <si>
    <t>8516900000, 8529</t>
  </si>
  <si>
    <t>Маиший техника учун шиша маҳсулотлар</t>
  </si>
  <si>
    <t>7007198000, 7020008000</t>
  </si>
  <si>
    <t>м2</t>
  </si>
  <si>
    <t>Электрмаиший техника учун ўтга чидамли шишалар</t>
  </si>
  <si>
    <t>Пружиннали сим</t>
  </si>
  <si>
    <t>Руҳланган тасма ва симлар</t>
  </si>
  <si>
    <t>Қишлоқ хўжалигида шпалерларни шакллантиришда ишлатиладиган металлполимер канат</t>
  </si>
  <si>
    <t>Зангламайдиган пўлатдан эгилувчан металл шланглар</t>
  </si>
  <si>
    <t xml:space="preserve">Зангламайдиган қувур </t>
  </si>
  <si>
    <t>7306408009, 7306402009</t>
  </si>
  <si>
    <t>Тикиш маҳсулотлари учун тугмалар</t>
  </si>
  <si>
    <t>9606210000, 9606220000, 9606290000</t>
  </si>
  <si>
    <t>Косметика маҳсулотлари ва тиббиёт препаратларини ўраб жойлаш учун кўп қатламли, ламинатланган композицион тубалар</t>
  </si>
  <si>
    <t>Бурилиш литаси (юқори бурилиш рамаси)</t>
  </si>
  <si>
    <t>Юриш ускунасининг рамаси</t>
  </si>
  <si>
    <t>Йўловчи ташиш вагонининг тележкаси ва унга бутловчилар</t>
  </si>
  <si>
    <t>Юк ташиш вагонига бутловчилар</t>
  </si>
  <si>
    <t xml:space="preserve">Тормоз колодкалари </t>
  </si>
  <si>
    <t>Тортиш хомутининг понаси</t>
  </si>
  <si>
    <t>Марказловчи тўсин</t>
  </si>
  <si>
    <t>Автосцепка қулфи</t>
  </si>
  <si>
    <t>Валлар</t>
  </si>
  <si>
    <t>Шестерня</t>
  </si>
  <si>
    <t>Совутиш ускунаси учун компрессорлар</t>
  </si>
  <si>
    <t>8414302002, 8414302009, 8414308106</t>
  </si>
  <si>
    <t>8414308107, 8414308109, 8414308909</t>
  </si>
  <si>
    <t>Вакуумли ўчиргичлар</t>
  </si>
  <si>
    <t>8535210000, 8535290000</t>
  </si>
  <si>
    <t>Автомобиллар учун пластмасса қисмлар</t>
  </si>
  <si>
    <t>Автомобиллар учун полимер қисмлар</t>
  </si>
  <si>
    <t>Автомобиллар учун металл қисмлар</t>
  </si>
  <si>
    <t>Ер усти транспорти учун ҳаво, мойли, ёқилғили фильтрлар</t>
  </si>
  <si>
    <t xml:space="preserve">Фильтр-элемент </t>
  </si>
  <si>
    <t xml:space="preserve">Ажратгич </t>
  </si>
  <si>
    <t>8535301000, 8535309000</t>
  </si>
  <si>
    <t>КЛР-01 қайта трансляцияловчи чизиқли контроллер</t>
  </si>
  <si>
    <t>Трубопровод учун маҳкамлаш маҳсулотлари ва фланецлари билан ўлчаш патрубкалари бутлиги</t>
  </si>
  <si>
    <t>Диафрагмалар</t>
  </si>
  <si>
    <t>Газ компрессорлари учун бутловчи қисмлар</t>
  </si>
  <si>
    <t>Метанитик сим</t>
  </si>
  <si>
    <t>Электрдвигателлар учун чўяндан маҳсулотлар(Y3 63-355 мм)</t>
  </si>
  <si>
    <t>Дозатор учун уч (наконечник)</t>
  </si>
  <si>
    <t>КПН-170 турдаги посадка кулаки</t>
  </si>
  <si>
    <t>ТШПН 8-3,5 турдаги шахтали пневматик турткич</t>
  </si>
  <si>
    <t>Ҳавотақсимлагич</t>
  </si>
  <si>
    <t>Химоя кожухи</t>
  </si>
  <si>
    <t>Тиқин</t>
  </si>
  <si>
    <t>Вставка</t>
  </si>
  <si>
    <t>Қишлоқ хўжалик техникаси учун осиладиган ускуна, бутловчилар ва эҳтиёт қисмлар</t>
  </si>
  <si>
    <t>Керамик шарлар (газни қайта ишловчи корхоналар учун)</t>
  </si>
  <si>
    <t>Ойналар ва эшиклар учун аксессуарлар ва бутловчилар</t>
  </si>
  <si>
    <t xml:space="preserve"> 8302415000, 8302419000</t>
  </si>
  <si>
    <t>Вибросит учун пирамидал кассета</t>
  </si>
  <si>
    <t>Йиғилган суйри</t>
  </si>
  <si>
    <t>Орқа ғилдирак обшивкаси</t>
  </si>
  <si>
    <t>Маиший совутгичлар ва музлатгичлар учун эҳтиёт қисмлар</t>
  </si>
  <si>
    <t>Газ ва электр плиталар, печлар учун бутловчи қисмлар</t>
  </si>
  <si>
    <t>7321900000, 841990</t>
  </si>
  <si>
    <t>Пастволтли эрувчан сақлагичлар</t>
  </si>
  <si>
    <t>Замок химояси</t>
  </si>
  <si>
    <t>4 гача ток ўтказувчан симлар изоляция ва қобиқ билан маиший вазифадаги сим</t>
  </si>
  <si>
    <t>Олди ғилдирак юки (тракторлар учун)</t>
  </si>
  <si>
    <t>Ташқи ёритиш таянчлари металл ва кронштейнлар</t>
  </si>
  <si>
    <t>Металл мослама ва тез ейиладиган деталлар</t>
  </si>
  <si>
    <t>Транспорт воситалар учун шиша ойналар</t>
  </si>
  <si>
    <t>Аккумуляторли батареялар учун сепараторлар</t>
  </si>
  <si>
    <t>Транспорт воситалар учун телескопик ва штирли антенналар</t>
  </si>
  <si>
    <t>Оптик кабел учун боғловчи муфталар</t>
  </si>
  <si>
    <t>Кабелларни боғловчи муфталар</t>
  </si>
  <si>
    <t>Тақсимловчи озиқлантириш шинаси</t>
  </si>
  <si>
    <t>8536901009, 8535900000</t>
  </si>
  <si>
    <t>Тракторлар учун сўндиргичлар ва чиқариш қувурлар қисмлари</t>
  </si>
  <si>
    <t>Автотранспорт воситалари учун муфталар жамланмаси ва уларнинг эҳтиёт қисмлари</t>
  </si>
  <si>
    <t>Ишиш тизими билан хавфсизлик пневмоёстиқлари</t>
  </si>
  <si>
    <t>Йиғилган ҳолдаги ўриндиқларни отиш механизмлари, сирпанғичлар маҳкамлаш қисмлари</t>
  </si>
  <si>
    <t>Бензин даражаси датчиги, сув босими, ҳароратини ўлчаш учун датчиклар</t>
  </si>
  <si>
    <t>Моторли транспорт воситаларини саноат йиғиш учун винтли пружиналар (рессорлар)</t>
  </si>
  <si>
    <t>Йиғилган ҳолдаги бензобак</t>
  </si>
  <si>
    <t>Горелкалар, горелкалар ости косасининг олов кесувчи</t>
  </si>
  <si>
    <t>Пневматик ускуналарнинг бутловчилари ва қисмлари</t>
  </si>
  <si>
    <t>Бурғилаш долотолари, қоя жинсларини бурғилаш учун ускуналар</t>
  </si>
  <si>
    <t>Автомобиллар учун свеча симлари</t>
  </si>
  <si>
    <t>Оптик кросс учун металл бокслар</t>
  </si>
  <si>
    <t>Хом ашё ва материаллар</t>
  </si>
  <si>
    <t>Suvono-BBK батерицидли биоцид</t>
  </si>
  <si>
    <t>Турли хилдаги деэмулгаторлар ва ингибиторлар</t>
  </si>
  <si>
    <t>АВС маркали ўтўчиргични тўлдириш учун кукун</t>
  </si>
  <si>
    <t>Натрий сулфат</t>
  </si>
  <si>
    <t>Хлорли темир (III)</t>
  </si>
  <si>
    <t>Винилацетат</t>
  </si>
  <si>
    <t xml:space="preserve">Водород пероксиди (водород пероксиди) 30%, 60% </t>
  </si>
  <si>
    <t>кг H2O2</t>
  </si>
  <si>
    <t xml:space="preserve">Қаттиқ кўринишдаги натрий гидроксиди (каустик сода) </t>
  </si>
  <si>
    <t>3904100010, 3904100091, 3904100099,
3904210000, 3904220000</t>
  </si>
  <si>
    <t>1. НИМА УЧУН КАМ КЎРСАТИЛГАН?</t>
  </si>
  <si>
    <t>2. НИМА УЧУН БУТЛОВЧИ ҚИСМЛАРИГА КИРГАН???</t>
  </si>
  <si>
    <t>Винилхлорид ва винилацетат сополимери (ЭВА грануласи)</t>
  </si>
  <si>
    <t>Метилцеллюлоза ва метилхлорид</t>
  </si>
  <si>
    <t>Калий сулфати</t>
  </si>
  <si>
    <t>Натрий сулфиди</t>
  </si>
  <si>
    <t>Фаоллаштирилган кўмир</t>
  </si>
  <si>
    <t>Рух оксиди (рухли белила)</t>
  </si>
  <si>
    <t>Ферроқоришмалар</t>
  </si>
  <si>
    <t>Металлокорд</t>
  </si>
  <si>
    <t>7312102000, 7312106100, 7312106900</t>
  </si>
  <si>
    <t>Переэтерифицирланган ёғлар</t>
  </si>
  <si>
    <t>Қоришмали матолар</t>
  </si>
  <si>
    <t>Шойили, джинсили, параарамили (кевралли тваровонли) матолар</t>
  </si>
  <si>
    <t>5209420000, 5211420000</t>
  </si>
  <si>
    <t>Кимёвий иплардан нотўқима материаллар</t>
  </si>
  <si>
    <t>5603119000, 5603121000, 5603129000</t>
  </si>
  <si>
    <t>5603131000, 5603139000</t>
  </si>
  <si>
    <t>5603141009, 5603149000</t>
  </si>
  <si>
    <t>Автомобилларнинг чехолларини тикиш учун қўлланиладиган текстил материаллари</t>
  </si>
  <si>
    <t>Кўпиртирилган полиэтилен асосдаги иссиқликни узатмайдиган материал</t>
  </si>
  <si>
    <t>Озиқ-овқат саноати учун таъм хушбўйлаштирувчи қўшимчалар</t>
  </si>
  <si>
    <t xml:space="preserve">Сут саноати учун зардоб </t>
  </si>
  <si>
    <t xml:space="preserve"> Қоплаш учун ишлатиладиган ВО-Тр винилискожа</t>
  </si>
  <si>
    <t>ПВХ фармацевтик саноат учун қаттиқ лист</t>
  </si>
  <si>
    <t>3921906000, 3921909000, 3920491001</t>
  </si>
  <si>
    <t>Қадоқлаш полиэстерли ва елимли лента</t>
  </si>
  <si>
    <t>3921906000, 3919900000, 3919108000</t>
  </si>
  <si>
    <t>Силиконли тола</t>
  </si>
  <si>
    <t xml:space="preserve">POY-ип </t>
  </si>
  <si>
    <t xml:space="preserve">Калций карбиди </t>
  </si>
  <si>
    <t>Алюминий сулфати</t>
  </si>
  <si>
    <t>Бетонлар ва қурилиш эритмалари учун қўшимчалар ассортиментда</t>
  </si>
  <si>
    <t>Полимер қопламли рухланган пўлат рулонларда</t>
  </si>
  <si>
    <t>Рухланган металл лист</t>
  </si>
  <si>
    <t>7210300000, 7210410000, 7210490000</t>
  </si>
  <si>
    <t>Пенополистирол изоляцион материаллар</t>
  </si>
  <si>
    <t>Алкилбензосулфокислота (Лабса)</t>
  </si>
  <si>
    <t>Аддитивлар ва бўёқлар</t>
  </si>
  <si>
    <t>3204190000, 3204110000</t>
  </si>
  <si>
    <t>Доломит асосдаги бурғилаш эритмасини оғирлаштиргич</t>
  </si>
  <si>
    <t>Электр двигателлар ва генераторлар учун электрографит чўткалар</t>
  </si>
  <si>
    <t xml:space="preserve">Сузувчи ва пайвандланадиган флюс </t>
  </si>
  <si>
    <t>Полиэстердан тикиш иплари</t>
  </si>
  <si>
    <t>Комплексли полиэфир синтетик ип</t>
  </si>
  <si>
    <t>Синтетик толалар, полиэфирли</t>
  </si>
  <si>
    <t>Кумушсимон графит</t>
  </si>
  <si>
    <t>Кремний диоксиди</t>
  </si>
  <si>
    <t>Оқ сажа</t>
  </si>
  <si>
    <t>Натрий учфосфати</t>
  </si>
  <si>
    <t>Углеводородлар (циклоалканлар, циклоалкенлар ва циклогексанлар циклотерпенлар)</t>
  </si>
  <si>
    <t>Этиленгликол</t>
  </si>
  <si>
    <t>Фталли ангидрид</t>
  </si>
  <si>
    <t>Изоцианатлар</t>
  </si>
  <si>
    <t>Метилпирролидон</t>
  </si>
  <si>
    <t>Органик бўяш моддалари синтетик</t>
  </si>
  <si>
    <t xml:space="preserve">Кукунсимон бўёқ </t>
  </si>
  <si>
    <t>3212900000, 3204170000</t>
  </si>
  <si>
    <t>Ювиш воситаларининг таркибига қўшиш учун органик пигментлар</t>
  </si>
  <si>
    <t>Бўёқни ишлаб чиқариш учун пигментлар ва препаратлар</t>
  </si>
  <si>
    <t>Тайёр пигментлар</t>
  </si>
  <si>
    <t>Силикатли бўёқ</t>
  </si>
  <si>
    <t>Полиграфик бўёқлар</t>
  </si>
  <si>
    <t>Лаурет натрий сульфат</t>
  </si>
  <si>
    <t>Катализатор NISOSEL-820</t>
  </si>
  <si>
    <t xml:space="preserve">Чизиқли алкилбензол </t>
  </si>
  <si>
    <t>Калций хлорид</t>
  </si>
  <si>
    <t>Стирол полимерлари</t>
  </si>
  <si>
    <t>Сирли бўёқлар учун алкидли елим</t>
  </si>
  <si>
    <t>Полиэтилентерефталат</t>
  </si>
  <si>
    <t>Синтетик каучук</t>
  </si>
  <si>
    <t>Синтетик кацчукдан чизиқлар, листлар, ленталар</t>
  </si>
  <si>
    <t>Шиналарни ишлаб чиқариш учун корд материаллар</t>
  </si>
  <si>
    <t>Алюминли прокат листли</t>
  </si>
  <si>
    <t>Пропиленгликол</t>
  </si>
  <si>
    <t>Пентаэритрит</t>
  </si>
  <si>
    <t>Н-Бутилацетат</t>
  </si>
  <si>
    <t>Лимон кислотаси</t>
  </si>
  <si>
    <t>Диэтаноламин</t>
  </si>
  <si>
    <t>Имуннитетли зардоблар, иммунологик маҳсулотлар, вакциналар, токсинлар, микроорганизмлар экинлари ва аналогик маҳсулотлар</t>
  </si>
  <si>
    <t>Пластифицирланган поливинилхлорид (пластикат)</t>
  </si>
  <si>
    <t>Сувли дисперсиялар кўринишидаги поливинилацетат</t>
  </si>
  <si>
    <t>Полиметилметакрилат</t>
  </si>
  <si>
    <t>Акрилли полимерлар</t>
  </si>
  <si>
    <t>Полиэтиленгликол</t>
  </si>
  <si>
    <t>Зарбга чидамли полистиролдан листлар</t>
  </si>
  <si>
    <t>III. Тайёр маҳсулотлар</t>
  </si>
  <si>
    <t>Полимерли изоляторлар</t>
  </si>
  <si>
    <t>Чиннили изоляторлар</t>
  </si>
  <si>
    <t>Қуёш фотоэлектрик панеллари</t>
  </si>
  <si>
    <t xml:space="preserve">Ёруғлик диодли (LED) чизғичлар ёки (LED) панеллар </t>
  </si>
  <si>
    <t>Ҳаво-мой совутгичлари</t>
  </si>
  <si>
    <t xml:space="preserve">Вагон-самосвал (думпкар) </t>
  </si>
  <si>
    <t>Мис фитинглар</t>
  </si>
  <si>
    <t>Вентиляторлар</t>
  </si>
  <si>
    <t>8414592000, 8414594000</t>
  </si>
  <si>
    <t>Пўлат канатлар</t>
  </si>
  <si>
    <t>7312108101, 7312108109, 7312108301</t>
  </si>
  <si>
    <t xml:space="preserve">7312108309, 7312108501, 7312108509 </t>
  </si>
  <si>
    <t>7312108901, 7312108909, 7312109800</t>
  </si>
  <si>
    <t>Пўлат чоксиз қувурлар</t>
  </si>
  <si>
    <t>7304199009, 7304220009, 7304230009</t>
  </si>
  <si>
    <t xml:space="preserve"> 7304291009, 7304293004, 7304293009 </t>
  </si>
  <si>
    <t>7304299009, 7304312009, 7304318000</t>
  </si>
  <si>
    <t xml:space="preserve">7304399200, 7304399300, 7304399800 </t>
  </si>
  <si>
    <t xml:space="preserve">7304410009, 7304491000, 7304499300 </t>
  </si>
  <si>
    <t xml:space="preserve">7304499500, 7304499900, 7304518900 </t>
  </si>
  <si>
    <t>7304599200, 7304599300, 7304900000</t>
  </si>
  <si>
    <t>Қувурлар (пўлат, рухланган, мисли рафинирланган)</t>
  </si>
  <si>
    <t>7411101000, 7411109000, 7306307200</t>
  </si>
  <si>
    <t>Стационар батареялар</t>
  </si>
  <si>
    <t>8506808000, 8507600000, 8507800000</t>
  </si>
  <si>
    <t xml:space="preserve">Антифризлар </t>
  </si>
  <si>
    <t>Автотранспорт воситалари учун шиналар</t>
  </si>
  <si>
    <t>4011100000, 4011201000, 4011610000</t>
  </si>
  <si>
    <t xml:space="preserve">Электрон ва ултратовушли ҳисоблагичлар (газ, сув) </t>
  </si>
  <si>
    <t>Суюлтирилган газ учун баллонлар</t>
  </si>
  <si>
    <t>7311001100, 7311001300, 7311001900</t>
  </si>
  <si>
    <t>7311003000, 7311009100, 7311009900</t>
  </si>
  <si>
    <t>Хлорли таблеткалар</t>
  </si>
  <si>
    <t>Елимлар ва бошқа тайёр адгезивлар</t>
  </si>
  <si>
    <t>3506100000, 3506910000, 3506990000</t>
  </si>
  <si>
    <t>1108120000, 1108130000</t>
  </si>
  <si>
    <t>Синтетик ювиш воситалари ва маиший кимё товарлари</t>
  </si>
  <si>
    <t xml:space="preserve">Овқат тайёрлаш учун маиший техника (плиталар, печалар, духовкалар, витяжкалар) </t>
  </si>
  <si>
    <t>7321119000 ,851660, 8514108000</t>
  </si>
  <si>
    <t xml:space="preserve"> 8414600000, 8414808009</t>
  </si>
  <si>
    <t xml:space="preserve">Электрчойнаклар </t>
  </si>
  <si>
    <t>Маиший техника (дазмоллар)</t>
  </si>
  <si>
    <t xml:space="preserve">Кир ювиш, қуритиш машиналари  </t>
  </si>
  <si>
    <t>8450 ,8451, 8516808000</t>
  </si>
  <si>
    <t>Термослар</t>
  </si>
  <si>
    <t>Электр чангютгичлар</t>
  </si>
  <si>
    <t>Маиший совутгичлар ва музлатгичлар</t>
  </si>
  <si>
    <t>Сувиситгичлар ва бойлерлар</t>
  </si>
  <si>
    <t>Ҳароратни ва ҳаво намлигини ўзгартириш учун двигател ва қурилмалар билан жихозланган ҳавони кондиционерлаш учун қурилмалар</t>
  </si>
  <si>
    <t xml:space="preserve">Майдамаиший техника </t>
  </si>
  <si>
    <t>8509400000, 8509800000</t>
  </si>
  <si>
    <t>Маиший шамчироқлар</t>
  </si>
  <si>
    <t>9405102109, 9405104009</t>
  </si>
  <si>
    <t>9405105009, 9405109109</t>
  </si>
  <si>
    <t>Телефон аппаратлари ва уларга бутловчилар</t>
  </si>
  <si>
    <t>8517120000, 8517120000, 8517180000</t>
  </si>
  <si>
    <t>Электр гўштмайдалагич</t>
  </si>
  <si>
    <t>Энергия тежаш лампалари</t>
  </si>
  <si>
    <t xml:space="preserve">1 кВт дан 375 кВт гача частотали ўзгартиргич </t>
  </si>
  <si>
    <t>Реклоузер</t>
  </si>
  <si>
    <t>8535210000, 8535290000, 853620</t>
  </si>
  <si>
    <t>Электрқурилма маҳсулотлари ассортиментда (заминланмаган бир қаватли розетка, заминланган бир қаватли розетка, заминланмаган иккиталик розетка, телефон розеткаси, бир қаватли ўчиргич, иккиталик ўчиргич, телевизион розетка, тармоқли розетка)</t>
  </si>
  <si>
    <t>8536699009, 8536508000</t>
  </si>
  <si>
    <t>Фотоэлектрик станциялар</t>
  </si>
  <si>
    <t>8541409000, 8501310000, 850132000</t>
  </si>
  <si>
    <t xml:space="preserve">850133000, 8501340000, 850161 </t>
  </si>
  <si>
    <t>8501620000, 8501640000</t>
  </si>
  <si>
    <t>Конвекцион қуёш электрстанциялари</t>
  </si>
  <si>
    <t>Аккумуляторли моноблоклар</t>
  </si>
  <si>
    <t>Натрий-калцийли шишадан маҳсулотлар ва идиш-товоқлар</t>
  </si>
  <si>
    <t>7013379900, 7013499900</t>
  </si>
  <si>
    <t>7016100000, 9405911000</t>
  </si>
  <si>
    <t>Акустик тизимлар</t>
  </si>
  <si>
    <t>Дреллар, перфораторлар, силлиқлаш машиналари</t>
  </si>
  <si>
    <t>8467211000, 8467219100, 8467219900</t>
  </si>
  <si>
    <t xml:space="preserve">8467119000, 8467190000, 8467295100 </t>
  </si>
  <si>
    <t>Лазерли планлаштирувчилар</t>
  </si>
  <si>
    <t>Култиваторлар</t>
  </si>
  <si>
    <t>Чуқур юмшатгич</t>
  </si>
  <si>
    <t xml:space="preserve">Тиркамалар </t>
  </si>
  <si>
    <t>8716400000, 871639300, 8716400000</t>
  </si>
  <si>
    <t>Тракторлар, бульдозерлар</t>
  </si>
  <si>
    <t>Бетонқоргич</t>
  </si>
  <si>
    <t>Пресс-ердан тергич</t>
  </si>
  <si>
    <t>Кичик механизация воситалари</t>
  </si>
  <si>
    <t xml:space="preserve">Тошли тупроқларни экишдан олдин ишлов бериш учун тошмайдалагич </t>
  </si>
  <si>
    <t>Суғориш каналларида ифлослантирувчи ўсимликларни ўриш учун осма ўроқлар</t>
  </si>
  <si>
    <t>Плуглар</t>
  </si>
  <si>
    <t>Мини юклагичлар ва кўтаргичлар</t>
  </si>
  <si>
    <t>8427101000, 8427109000, 8427201100</t>
  </si>
  <si>
    <t>8427201900, 8427900000, 8428202000</t>
  </si>
  <si>
    <t>Ток новдаларини ёпувчилар ва очувчилар</t>
  </si>
  <si>
    <t>Мембранали насослар</t>
  </si>
  <si>
    <t>Д3200-75 насоси</t>
  </si>
  <si>
    <t>10Э 20М.32.1 электрик земснаряд</t>
  </si>
  <si>
    <t>Сояли оқсил, текстурат, ун (гўштсуякли) ва бошқалар</t>
  </si>
  <si>
    <t>Каноэ ва байдаркалар эшувчилари, сузиш, гимнастика ва бошқалар учун костюмлар</t>
  </si>
  <si>
    <t xml:space="preserve">Болалар озуқаси (сут асосида) </t>
  </si>
  <si>
    <t xml:space="preserve">Консерваланган балиқ </t>
  </si>
  <si>
    <t>Колбаса маҳсулотлари ва сосискалар учун қобиқлар</t>
  </si>
  <si>
    <t>3917101000, 3917109000</t>
  </si>
  <si>
    <t>Чемоданлар, сумкалар (спорт, аёллар, ўқувчилик)</t>
  </si>
  <si>
    <t>Спорт анжомлари</t>
  </si>
  <si>
    <t>9506919000, 9506999000</t>
  </si>
  <si>
    <t>Спорт пойафзали</t>
  </si>
  <si>
    <t>пар</t>
  </si>
  <si>
    <t xml:space="preserve">Болалар ўйинчоқлари (самокатлар, коляскалар, велосипедлар)    </t>
  </si>
  <si>
    <t>9503004100, 9503003500, 9503003900</t>
  </si>
  <si>
    <t>9503007500, 9503007900, 9503009500</t>
  </si>
  <si>
    <t xml:space="preserve"> 9503009900, 9503001000 </t>
  </si>
  <si>
    <t>8712008000, 8712003000</t>
  </si>
  <si>
    <t xml:space="preserve">Болалар тагликлари </t>
  </si>
  <si>
    <t>Стеклокристаллит</t>
  </si>
  <si>
    <t>Тиббиёт вазифасидаги маҳсулотлар</t>
  </si>
  <si>
    <t xml:space="preserve">3005100000, 3926909707, 9018903000 </t>
  </si>
  <si>
    <t>9018905001, 9018905009, 9018908409</t>
  </si>
  <si>
    <t>9018311009, 9018321000, 9018390000</t>
  </si>
  <si>
    <t xml:space="preserve">Дори препаратлари </t>
  </si>
  <si>
    <t>Вакцина (чорвачиликда ишлатиш учун)</t>
  </si>
  <si>
    <t>Даволаш-косметик маҳсулот</t>
  </si>
  <si>
    <t>Тиббиёт анжомлари</t>
  </si>
  <si>
    <t>9402100001, 9402100009, 9402900000</t>
  </si>
  <si>
    <t>Композицион арматура</t>
  </si>
  <si>
    <t>Кесиладиган дисклар (айланалар)</t>
  </si>
  <si>
    <t>6804229000, 6804221800</t>
  </si>
  <si>
    <t>Пахта тозалаш машиналари учун эгов дисклари</t>
  </si>
  <si>
    <t>Металл ёки металлсиз графит ёки бошқа турдаги углеродлардан маҳсулотлар</t>
  </si>
  <si>
    <t>Қимматбаҳо бўлмаган металлардан маҳсулотлар(шляпалар учун вешалкалар, илгаклар, кронштейнлар)</t>
  </si>
  <si>
    <t>Қурилиш ускуналари ва металлар (исканалар, пармалар шуруплар, втулкалар, шпилкалар, штифтлар, болтлар, гайкалар, винтлар)</t>
  </si>
  <si>
    <t>Сантехкерамика (унитазлар, умывалниклар, ванналар, ҳожатхона идиши)</t>
  </si>
  <si>
    <t>Иситиш радиаторлари (пўлат, алюмин)</t>
  </si>
  <si>
    <t>7616999009, 7322190000, 7616991009</t>
  </si>
  <si>
    <t>Томчилаб суғориш тизими</t>
  </si>
  <si>
    <t xml:space="preserve">Ретранслятор </t>
  </si>
  <si>
    <t>Қабул қилиш-назорат қўриқлаш-ёнғин қурилмаси</t>
  </si>
  <si>
    <t>Масофадан бошқариладиган авария сигнализацияси қурилмаси</t>
  </si>
  <si>
    <t>Сантехникавий аралаштиргичлар</t>
  </si>
  <si>
    <t>Газ учун шарли кранлар</t>
  </si>
  <si>
    <t>ЭКГ лентаси</t>
  </si>
  <si>
    <t xml:space="preserve">Сув горкаси </t>
  </si>
  <si>
    <t>Иссиқликни алмаштириб берувчи қурилма</t>
  </si>
  <si>
    <t>Ўтга чидамли бетон</t>
  </si>
  <si>
    <t>Ўтга чидамли ғишт</t>
  </si>
  <si>
    <t>6902100000, 6902201000, 6902209100</t>
  </si>
  <si>
    <t>6902209900, 6902900000</t>
  </si>
  <si>
    <t>Мертел</t>
  </si>
  <si>
    <t>Шамотли пўлат қуйувчи стакан</t>
  </si>
  <si>
    <t xml:space="preserve">Енгил вазнли иссиқликка бардошли бетон </t>
  </si>
  <si>
    <t>Магнезиал ўтга чидамли кукун</t>
  </si>
  <si>
    <t>Ёниш тошлари</t>
  </si>
  <si>
    <t>Металл шланг</t>
  </si>
  <si>
    <t>8307100000, 8307900000</t>
  </si>
  <si>
    <t>Кабеллар ва симлар (толали-оптик кабеллар)</t>
  </si>
  <si>
    <t>8544499500, 8544700000</t>
  </si>
  <si>
    <t>Тиш пастаси</t>
  </si>
  <si>
    <t xml:space="preserve">Қоғоз ва термик қоғоз (ўзи ёпишадиган) </t>
  </si>
  <si>
    <t>4811419000, 4811900000</t>
  </si>
  <si>
    <t>Тақсимловчи шитлар</t>
  </si>
  <si>
    <t>Бўёқни тушириш учун мўйқаламлар</t>
  </si>
  <si>
    <t>Иҳтисослаштирилган радиологик химоя маҳсулотлари. Рентген-кабинетлар учун иҳтисослаштирилган химоя эшиги</t>
  </si>
  <si>
    <t>Рентген-кабинетлар учун иҳтисослаштирилган паралар, ставенлардан раллет</t>
  </si>
  <si>
    <t>Изоляцион плёнка</t>
  </si>
  <si>
    <t>3919101200, 3919101500, 3919900000</t>
  </si>
  <si>
    <t>Юқори босим учун полиэтилендан шланг</t>
  </si>
  <si>
    <t xml:space="preserve">Бутланган подстанция </t>
  </si>
  <si>
    <t xml:space="preserve">Болалар маҳсулоталри (силиконли, полипропиленли) </t>
  </si>
  <si>
    <t>3924900009, 3926909707</t>
  </si>
  <si>
    <t>Ярим тижорат линолеуми</t>
  </si>
  <si>
    <t>Акрилли йигирилган ип</t>
  </si>
  <si>
    <t>Боғ соябонлари</t>
  </si>
  <si>
    <t>ПВХ дан декоратив панеллар</t>
  </si>
  <si>
    <t xml:space="preserve">Автоцистерна-бензовоз </t>
  </si>
  <si>
    <t>Маиший электрон торозилар</t>
  </si>
  <si>
    <t>Платформа торозилари, лаборатория электрон торозилари</t>
  </si>
  <si>
    <t>Суюқ канцелярия елими</t>
  </si>
  <si>
    <t>Оқ елим (ПВА)</t>
  </si>
  <si>
    <t>Қалам-елим</t>
  </si>
  <si>
    <t>Планшет туридаги компютер</t>
  </si>
  <si>
    <t>Компьютер клавиатураси</t>
  </si>
  <si>
    <t>Оптик компютер сичқончалари</t>
  </si>
  <si>
    <t>Узлуксиз озиқланиш манбалари</t>
  </si>
  <si>
    <t>Уяли телефонлар ва ноутбуклар учун аккумуляторли батареялар</t>
  </si>
  <si>
    <t>Блендерлар</t>
  </si>
  <si>
    <t>Шарбатсиққич</t>
  </si>
  <si>
    <t>Шахсий энергия манбаидан ишлайдиган фонарлар, шу жумладан шахталарда ишлаш учун мўлжалланган (бош чироғи)</t>
  </si>
  <si>
    <t>Сочлар учун фенлар</t>
  </si>
  <si>
    <t>Мультваркалар, гуруч пиширгичлар, электрик сув қайнатгич, кўп функцияли тез пиширгич, электрик буғли стерилизатор</t>
  </si>
  <si>
    <t>Видео кузатув тизимлари учун видеорегистраторлар</t>
  </si>
  <si>
    <t>Видео кузатув камералари</t>
  </si>
  <si>
    <t>Айланиш харакати билан пневматик қўл билан бошқариладиган ускуналар</t>
  </si>
  <si>
    <t>Электропневматик дрел, электропневматик перфоратор</t>
  </si>
  <si>
    <t>Электр дрел (шу жумладан, перфоратор билан), ичига ўрнатилган электр двигател билан перфоратор</t>
  </si>
  <si>
    <t>Бир ковшли фронтал ортувчилар</t>
  </si>
  <si>
    <t>Шиша толадан хом иплар</t>
  </si>
  <si>
    <t>Дезодорантлар, дезодорантлар-антиперспирантлар (спрей кўринишида, қаттиқ, шарикли, гел ва крем кўринишида)</t>
  </si>
  <si>
    <t>Хоналар, автомобиллар учун ҳавони дезодорантлаш ва хушбўйлаштириш учун воситалар (аэрозол ўрамда, спрейлар, геллар ва суюқ янгилагич)</t>
  </si>
  <si>
    <t>Акварел бўёқлар</t>
  </si>
  <si>
    <t>Гуаш</t>
  </si>
  <si>
    <t>Пластилин</t>
  </si>
  <si>
    <t>Ўчирғичлар</t>
  </si>
  <si>
    <t>Степлерлар</t>
  </si>
  <si>
    <t>Антистеплерлар</t>
  </si>
  <si>
    <t>Қайчилар</t>
  </si>
  <si>
    <t>Арчгичлар (точилки)</t>
  </si>
  <si>
    <t>Канцелярия пичоқлари</t>
  </si>
  <si>
    <t>Скобалар</t>
  </si>
  <si>
    <t>Маҳкамлагичлар</t>
  </si>
  <si>
    <t>Қисқичлар</t>
  </si>
  <si>
    <t>Циркуллар</t>
  </si>
  <si>
    <t>Қаламлар (шу жумладан рангли)</t>
  </si>
  <si>
    <t>Хат учун табиий ва сунъий сочдан бадиий мўйқаламлар</t>
  </si>
  <si>
    <t>Номер белгилари учун ёруғлик қайтарувчи пленка</t>
  </si>
  <si>
    <t>Қоришмали матодан сирпанмайдиган салфеткалар</t>
  </si>
  <si>
    <t>Полимер сув ўтказмайдиган қатлам билан қоғоздан пакетлар</t>
  </si>
  <si>
    <t>"Узбекистон хаво йуллари" логотипини тушириш билан жун рўмол</t>
  </si>
  <si>
    <t>Санфаянсдан маҳсулотлар</t>
  </si>
  <si>
    <t>50-, 60-, 70-, 75- метрли тўрт бурчакли решеткасимон мачталар</t>
  </si>
  <si>
    <t>Асептик пакет билан металл бочкалар</t>
  </si>
  <si>
    <t>Ускуна (автомобиллар учун гайкали калитлар тўплами, бутликлари)</t>
  </si>
  <si>
    <t>Хавсфсиз устаралар</t>
  </si>
  <si>
    <t>Вибрацион йўл катоклари</t>
  </si>
  <si>
    <t>8429401000, 8429403000</t>
  </si>
  <si>
    <t>Гусеницали экскаваторлар</t>
  </si>
  <si>
    <t>Ғилдиракли экскаваторлар</t>
  </si>
  <si>
    <t>Бир маротабалик қулоқчимлар</t>
  </si>
  <si>
    <t>Печкаларда ишлатиладиган электродлар, графитирланган</t>
  </si>
  <si>
    <t>Озиқ-овқат маҳсулотларини ташиш учун рефрижераторли ярим тиркамалар</t>
  </si>
  <si>
    <t>Металл тўлдирилган резиналардан маҳсулотлар</t>
  </si>
  <si>
    <t>Мотоциклетли воситалар (скутерлар, мопедлар)</t>
  </si>
  <si>
    <t>Маҳсулотлар ва юклар учун тележкалар (супермаркетлар, аэропортлар, автовокзаллар, темир йўл вокзаллари учун)</t>
  </si>
  <si>
    <t>Нефт-газ, энергетик, кимёвий ва бошқа саноат соҳалари учун манометр (босимни ўлчаш қурилмаси)</t>
  </si>
  <si>
    <t xml:space="preserve">Пахта ва бошқа ёғоч жинслари пояларидан ДСП </t>
  </si>
  <si>
    <t>м3</t>
  </si>
  <si>
    <t>Техникавий сувсиз бура</t>
  </si>
  <si>
    <t>Экстрагент 57 (диэтилфосфорли кислота))</t>
  </si>
  <si>
    <t>Калий бутил ксантат</t>
  </si>
  <si>
    <t>BIOX учун калий сулфати</t>
  </si>
  <si>
    <t>Портлашларни иницирлаш воситалари (детонацияловчи шнурлар, капсюлалар,электродетонаторлар)</t>
  </si>
  <si>
    <t>м</t>
  </si>
  <si>
    <t xml:space="preserve">Катализаторлар </t>
  </si>
  <si>
    <t xml:space="preserve">Флотореагент </t>
  </si>
  <si>
    <t>Антинакипин</t>
  </si>
  <si>
    <t>Флокулянт</t>
  </si>
  <si>
    <t xml:space="preserve">Ионалмашинувчи елим </t>
  </si>
  <si>
    <t>Металл билан арматураланган конвейер ленталари</t>
  </si>
  <si>
    <t>Юк автомобиллари учун шиналар, катта ўлчамли шиналар</t>
  </si>
  <si>
    <t>Ёғоч шпаллар</t>
  </si>
  <si>
    <t>Иссиқлайин жўваланган пўлат листлар</t>
  </si>
  <si>
    <t>60-250 мм диаметрли чивиқ</t>
  </si>
  <si>
    <t xml:space="preserve">Баландлиги 12 дан 40 мм гача бўлган металл швеллерлар </t>
  </si>
  <si>
    <t>Зангламайдиган листлар</t>
  </si>
  <si>
    <t xml:space="preserve">Зангламас пўлатдан ясалган текис маҳсулотлар </t>
  </si>
  <si>
    <t>Асбобсозлик пўлатидан тайёрланган чивиқлар</t>
  </si>
  <si>
    <t>Темир йўллар учун қора металлдан тайёрланган буюмлар</t>
  </si>
  <si>
    <t>Қувурлар</t>
  </si>
  <si>
    <t>Рух чанги</t>
  </si>
  <si>
    <t>Бурғилаш долотаси</t>
  </si>
  <si>
    <t>Технологик ускуналар ва транспорт техникаси учун насослар (поршенли, ёқилғи, дастаки, гидравлик)</t>
  </si>
  <si>
    <t>Импорт техникаси, каръер (очиқ кон) техникаси учун фильтр элементлари: мой, ҳаво, ёқилғи</t>
  </si>
  <si>
    <t>Ҳароратни, босимни ростлаш учун гидротизимда ишлатиладиган кон техникаси учун эҳтиёт қисмлари</t>
  </si>
  <si>
    <t>Подшипниклар</t>
  </si>
  <si>
    <t>Доимий ва ўзгарувчан токнинг электр двигателлари</t>
  </si>
  <si>
    <t>Доимий ток генераторлари</t>
  </si>
  <si>
    <t>Стрелка ўтказгич тури</t>
  </si>
  <si>
    <t>Трансмиссион мойлар</t>
  </si>
  <si>
    <t>Гидравлик мойлар</t>
  </si>
  <si>
    <t>Суртма мойлар</t>
  </si>
  <si>
    <t>Конвейер тасмаларини таъмирлаш учун сарф материаллари</t>
  </si>
  <si>
    <t>IV. Бурғилаш ёки ковлаш машиналари учун эҳтиёт қисмлар</t>
  </si>
  <si>
    <t>Мачта</t>
  </si>
  <si>
    <t>Бурғилаш штангаси</t>
  </si>
  <si>
    <t>Лой ажратгич</t>
  </si>
  <si>
    <t>Ричаг</t>
  </si>
  <si>
    <t>Чиғир тормози</t>
  </si>
  <si>
    <t>V. Юклагичлар, бульдозерлар, экскаваторларнинг эҳтиёт қисмлари</t>
  </si>
  <si>
    <t>Конусли штанга</t>
  </si>
  <si>
    <t>Чўктирма пневмоударник (зарб)</t>
  </si>
  <si>
    <t>Ўтказгич</t>
  </si>
  <si>
    <t>Занжир йўналтиргич</t>
  </si>
  <si>
    <t>Бугел корпуси</t>
  </si>
  <si>
    <t>Ротор Р-410</t>
  </si>
  <si>
    <t>Вертлюг  ВР2-20</t>
  </si>
  <si>
    <t>Вертлюг траверсаси</t>
  </si>
  <si>
    <t xml:space="preserve">Йиғилган ҳолдаги оралиқ таянч </t>
  </si>
  <si>
    <t>Пастки стрела</t>
  </si>
  <si>
    <t>Ағдаргич доирасининг ползуни (сирғалгичи)</t>
  </si>
  <si>
    <t xml:space="preserve"> ПМКП-110 ютадиган қурилма</t>
  </si>
  <si>
    <t>Плита, пластина</t>
  </si>
  <si>
    <t>Дистрибютор</t>
  </si>
  <si>
    <t>Даста корпуси</t>
  </si>
  <si>
    <t>Бошқариш блоки</t>
  </si>
  <si>
    <t>Вентиляторнинг шкив фланеци</t>
  </si>
  <si>
    <t xml:space="preserve">Юқори, пастки рельс </t>
  </si>
  <si>
    <t>Блок корпуси</t>
  </si>
  <si>
    <t>Блок</t>
  </si>
  <si>
    <t>Роликли доира</t>
  </si>
  <si>
    <t>Босим ўқи</t>
  </si>
  <si>
    <t>Пастки, юқори ўқ секцияси</t>
  </si>
  <si>
    <t>Қисмларга ажраладиган барабан</t>
  </si>
  <si>
    <t>Резинокорд қобиқ</t>
  </si>
  <si>
    <t xml:space="preserve">Эластик муфта  </t>
  </si>
  <si>
    <t>Сектор</t>
  </si>
  <si>
    <t xml:space="preserve">VI. Сортларга ажратиш, ювиш, майдалаш, тортиш, аралаштириш ва қориштириш учун ускунанинг эҳтиёт қисмлари </t>
  </si>
  <si>
    <t xml:space="preserve">Экцентрик. Зангламайдиган пўлатдан паррак. Асосий рама қопламаси.  Қўзғатгич </t>
  </si>
  <si>
    <t>Тортадиган ҳалқа</t>
  </si>
  <si>
    <t>УР600 манжети</t>
  </si>
  <si>
    <t>Концентрацион стол</t>
  </si>
  <si>
    <t>Йиғилган ҳолдаги устки тушириш шнекли транспортери</t>
  </si>
  <si>
    <t>Виброгумбурлаш учун уретанли эланган сетка панел</t>
  </si>
  <si>
    <t>Сухари</t>
  </si>
  <si>
    <t>Пружина</t>
  </si>
  <si>
    <t>Шатун</t>
  </si>
  <si>
    <t>Эксцентрик вал</t>
  </si>
  <si>
    <t>VII. 402ВП4/220, 202ВМ4-12/65, 2ВМ4-24/9, 2ВМ4-27/9, 2ВМ4-12/65М1 компрессорлар учун эҳтиёт қисмлар</t>
  </si>
  <si>
    <t xml:space="preserve">Гилза </t>
  </si>
  <si>
    <t xml:space="preserve">Поршень </t>
  </si>
  <si>
    <t xml:space="preserve">Шток </t>
  </si>
  <si>
    <t xml:space="preserve">Шатун </t>
  </si>
  <si>
    <t xml:space="preserve">Цилиндр </t>
  </si>
  <si>
    <t>Смазка блоки</t>
  </si>
  <si>
    <t xml:space="preserve">Совутгич </t>
  </si>
  <si>
    <t>Маргимуш пероксиди МNO2</t>
  </si>
  <si>
    <t>Бутиловый ксантогенат калия</t>
  </si>
  <si>
    <t>Ванадийли катализатор СВНТ</t>
  </si>
  <si>
    <t>Маркали олеинли кислота (15 ўрин)</t>
  </si>
  <si>
    <t>Т-92 маркали оксал флотреагенти (8 ўрин)</t>
  </si>
  <si>
    <t>2000ЕР 2500/6 конвейер лентаси</t>
  </si>
  <si>
    <t>Термик барқарор хромитопериклазли ғиштлар (14 ўрин)</t>
  </si>
  <si>
    <t>70Х1500Х6000мм иссиқлайин жўваланган пўлат листлар</t>
  </si>
  <si>
    <t>4Х1500Х6000мм иссиқлайин жўваланган пўлат листлар</t>
  </si>
  <si>
    <t>1Х1250Х2500мм совуқлайин жўваланган пўлат листлар</t>
  </si>
  <si>
    <t>Углероли пўлатан иссиқлайин жўваланган пўлат айланалар</t>
  </si>
  <si>
    <t>3сп5 пўлатидан ички чегараларининг оғиши билан швеллер, узунлиги 12000мм</t>
  </si>
  <si>
    <t>3сп5 пўлатиан параллел токчали икки таврли тўсин, узунлиги 12000мм 20Б</t>
  </si>
  <si>
    <t xml:space="preserve">3СП5 40Б пўлатдан, узунлиги 12000 мм бўлган параллел токчали икки таврли тўсин </t>
  </si>
  <si>
    <t>СВП22 кейинчалик ишлов берилмайдиган профиллар</t>
  </si>
  <si>
    <t>20Х1500Х6000мм иссиқлайин жўваланган пўлат листлар</t>
  </si>
  <si>
    <t>14Х1500Х6000мм иссиқлайин жўваланган пўлат листлар</t>
  </si>
  <si>
    <t>Иссиқлайин жўваланган пўлат айланалар</t>
  </si>
  <si>
    <t xml:space="preserve">20 пўлат маркали иссиқ деформацияланган чоксиз пўлат қувурлар  </t>
  </si>
  <si>
    <t>Баббит Б 83</t>
  </si>
  <si>
    <t>Тегирмонлар учун пўлат тишли гардишлар (1 ўрин)</t>
  </si>
  <si>
    <t>Терувчи 442F</t>
  </si>
  <si>
    <t>Феррохром ФХ850А, Феррохром ФХ100А</t>
  </si>
  <si>
    <t>Ферротитан ФТИ З5</t>
  </si>
  <si>
    <t>6,0х660х1100мм гартланган алюмин листлар</t>
  </si>
  <si>
    <t>Эксковатор ускунасига эҳтиёт қисмлар (2 ўрин)</t>
  </si>
  <si>
    <t>СБШ бурғилаш станокларига эҳтиёт қисмлар (3 ўрин)</t>
  </si>
  <si>
    <t>СБШ-250 ва СБУ-100, НКР-100, Simba, Boomer учун бурғилаш штанганлари</t>
  </si>
  <si>
    <t>Шарошечли долото Д-244,5мм</t>
  </si>
  <si>
    <t>Натрий сулфити</t>
  </si>
  <si>
    <t>Мотор мойлари трансмисия ва гидравликалар учун</t>
  </si>
  <si>
    <t>Квадрат қуйма заготовкалари</t>
  </si>
  <si>
    <t>Лом ва қора металларининг чиқиндилари</t>
  </si>
  <si>
    <t>Ферросилиций  65%*</t>
  </si>
  <si>
    <t>ФерросиликомарганецMнС 17*</t>
  </si>
  <si>
    <t xml:space="preserve">Графитирланган электродлар д.610 </t>
  </si>
  <si>
    <t xml:space="preserve">Графитирланган электродлар д.409  </t>
  </si>
  <si>
    <t>Графитирланган электродлар ЭГСП  Ø 305мм</t>
  </si>
  <si>
    <t>Электродли масса</t>
  </si>
  <si>
    <t>Фенолформальдегидли елим</t>
  </si>
  <si>
    <t>Фритта (Тупроқли сир)</t>
  </si>
  <si>
    <t>Пўлат сирланган идиш-товоқ учун декол листлар</t>
  </si>
  <si>
    <t>Совуқ холатда прокатланган пўлат (декапир)</t>
  </si>
  <si>
    <t>Жўвалаш станокларининг пўлат валлари</t>
  </si>
  <si>
    <t>Жўвалаш станокларининг чўян валлари</t>
  </si>
  <si>
    <t>Феррохром ФХ100А</t>
  </si>
  <si>
    <t>Ферротитан ФТИ30</t>
  </si>
  <si>
    <t xml:space="preserve">Графитирланган электродлар д.150 </t>
  </si>
  <si>
    <t>Рутилли концентрат</t>
  </si>
  <si>
    <t>Илменитли концентрат</t>
  </si>
  <si>
    <t>Ферромарганец ФМн88</t>
  </si>
  <si>
    <t>Шлакли камар / ковш учун периклазуглеродланган ғишт</t>
  </si>
  <si>
    <t>Ковшнинг туби ва деворлари учун периклазуглеродланган ғишт</t>
  </si>
  <si>
    <t>ДСП-100 шлакли камар учун периклазуглеродланган ғишти</t>
  </si>
  <si>
    <t>ДСП-100 пўлат чиқувчи тешик учун периклазуглеродланган ғишти</t>
  </si>
  <si>
    <t>ДСП-100 учун монолит қуббаси</t>
  </si>
  <si>
    <t>САST-J72 тўлдирилган масса</t>
  </si>
  <si>
    <t>PТКS-65 пластик масса</t>
  </si>
  <si>
    <t>ЭСПЦ саноат ковши қопқоқлари учун енгил бетон</t>
  </si>
  <si>
    <t>DRL-30 подинасини таъмирлаш учун ўтга чидамли масса</t>
  </si>
  <si>
    <t>MLC-65 таъмирлаш учун ўтга чидамли масса</t>
  </si>
  <si>
    <t>DHL-83 подинаси учун тўлдирилган ўтга чидамли масса</t>
  </si>
  <si>
    <t>CERALIT CAST TL 91013 девор ва тубни футеровка қилиш учун бетони</t>
  </si>
  <si>
    <t>*Продувочная пробка</t>
  </si>
  <si>
    <t>Электр кабеллар</t>
  </si>
  <si>
    <t xml:space="preserve">Электр кабеллар (O’lflex classkic 110 CY 18 G1 турдаги) </t>
  </si>
  <si>
    <t>Электр кабеллар (O’lflex classkic 110 CY 34 G1 турдаги)</t>
  </si>
  <si>
    <t>Электр кабеллар (O’lflex classkic 110 CY 41 G1,5 турдаги)</t>
  </si>
  <si>
    <t xml:space="preserve">СПЦ-1 КММ 10-4-А7-ук -23-12-У2 №1890 зав. учун электр кўприксимон кран </t>
  </si>
  <si>
    <t>СПЦ-1 КММ 16-ч-А7-ук -23-12,5-У2 1891зав. учун электр кўприксимон кран</t>
  </si>
  <si>
    <t>ЭСПЦ КМ30 Мд/15М-ч-А7-ук 28,5-16/20-У2 №1892 зав. учун 3-сонли электр кўприксимон кран</t>
  </si>
  <si>
    <t xml:space="preserve">КМ30 Мд/15М-ч-А7-ук 28-16/20-У2 №1931 зав №1893 зав копрли цехлар учун 42-сонли электр кўприксимон кран </t>
  </si>
  <si>
    <t>СПЦ-2  КМ16В/16ТрМ-пв-р-А7-ук-28-6, 6-У3 №1932 зав 26-сонли кўприксимон кран</t>
  </si>
  <si>
    <t>ЭСПЦ КМ180/63/20-р-А7-ук-27,5-35/35/37-У2 №1933 зав печли пролет учун кўприксимон кран</t>
  </si>
  <si>
    <t>4903 маркали «ATREN BIO» саноат вазифасидаги сув айлантириш тизимлари учун бактерицид. ТУ 2458-022-70896713-2008 1-3 ўзгаришлар билан</t>
  </si>
  <si>
    <t>4907 маркали «ATREN BIO» саноат вазифасидаги сув айлантириш тизимлари учун бактерицид. ТУ 2499-059-70896713-2012 1 ўзгартириш билан</t>
  </si>
  <si>
    <t>ATREN BD биодисперсанти. ТУ 2499-064-70896713-2012 1,2</t>
  </si>
  <si>
    <t>Scimol WS-2921В саноат вазифасидаги сув айлантириш тизими учун коррозия ингибитори. ТУ 20.59.59-173-70896713-2017</t>
  </si>
  <si>
    <t>Mobil PROSOL NT 70 мойи</t>
  </si>
  <si>
    <t>Mobilith SHC 1500 смазкаси</t>
  </si>
  <si>
    <t>Blasocut Grindex 10 СОЖ концентрати</t>
  </si>
  <si>
    <t>Shell Gadus S3 high Speed Coupling пластик смазкаси</t>
  </si>
  <si>
    <t>Blasocut 2000 Universal мойлаб-совутиш суюқлиги</t>
  </si>
  <si>
    <t>Roll Oil 28 мойи</t>
  </si>
  <si>
    <t>20 турдаги пўлатли чоксиз қувурлар</t>
  </si>
  <si>
    <t>10х2,8мм 3/8 кислородли қувур</t>
  </si>
  <si>
    <t>ХН78Т - 5мм, 1,8мм пўлат лист</t>
  </si>
  <si>
    <t>73х12мм ГОСТ 8731-74 чоксиз пўлат қувур</t>
  </si>
  <si>
    <t>65Г маркали пўлат лист</t>
  </si>
  <si>
    <t>Техникавий кремний</t>
  </si>
  <si>
    <t>Ускуналар, бутловчилар ва эҳтиёт қисмлари</t>
  </si>
  <si>
    <t xml:space="preserve">Автокранлар ( 32 т гача юк кўтарувчи автокранлар) ва бошқалар </t>
  </si>
  <si>
    <t>Пўлатдан (задвижкалар)</t>
  </si>
  <si>
    <t xml:space="preserve">Қўрғошинли аккумулятор </t>
  </si>
  <si>
    <t xml:space="preserve">Улаш мосламаси билан  жиҳозланган, кўпи билан 1 000 В кучланишли электр ўтказгичлар (телекоммуникацияларда фойдаланилганлардан ташқари ) ва бошқалар (80 юқори кучланишда ) </t>
  </si>
  <si>
    <t>Электр занжирларини улаш ёки ҳимоя қилиш ёки уланиш учун ёки электр узатиш (виключателлар, переключатель, узгичлар, эрувчан предохранитель, 1000 W дан ошмайдиган кучланиш учун чироқлар, патронлар, штепселлар ва розеткалар).</t>
  </si>
  <si>
    <t xml:space="preserve">Енгил автомобиллар ва бошқа моторли транспорт воситалари (одам ташиш, шу жумладан юк йўловчи ташиш автомобил-фургон ва пойга автомобили учун мўлжалланган) автомобиллар
</t>
  </si>
  <si>
    <t xml:space="preserve"> Янги моторли транспорт воситалари 10 ёки ундан ортиқ одам ташиш учун молжалланган (двигателнинг ишчи ҳажми кўпи билан 2500 куб. см)
</t>
  </si>
  <si>
    <t>Электр занжирларини улаш ёки ҳимоя қилиш ёки уланиш учун ёки электр узатиш (виключателлар, переключатель, узгичлар, эрувчан предохранитель)</t>
  </si>
  <si>
    <t xml:space="preserve">Кучланиши 1 кВа дан кўп бўлган, лекин кўпи билан 16 кВа бўлган трансформаторлар ва бошқалар (суюқ диэлектрик трансформаторлардан ташқари) </t>
  </si>
  <si>
    <t>Махсус ёнғинга қарши транспорт воситалари.е</t>
  </si>
  <si>
    <t>Ўраладиган симлар</t>
  </si>
  <si>
    <t>Хар хил турдаги электр печлар (электроплиталар, электроплиткалар, қайнатадиган электр қозонлар;  гриллар ва ростерлар).</t>
  </si>
  <si>
    <t>Электр занжирларини улаш ёки ҳимоя қилиш ёки уланиш учун ёки электр узатиш (виключателлар, переключатель, узгичлар, эрувчан предохранитель, 60 W дан ошмайдиган кучланиш учун чироқлар, патронлар, штепселлар ва розеткалар).</t>
  </si>
  <si>
    <t>Автокранлар (32 т гача юк кўтариш автокрани)</t>
  </si>
  <si>
    <t>Cуюқлик ёки газни ташиш учун контейнерлар (специально предназначенные и оборудованные для перевозки одним или несколькими видами транспорта)</t>
  </si>
  <si>
    <t>Дуббўронлар (Вентиляционные или рециркуляционные вытяжные колпаки или шкафы с вентилятором)</t>
  </si>
  <si>
    <t>Қолда созланадиган гайкали ключлар</t>
  </si>
  <si>
    <t>Супургилар, чёткалар, швабралар ва уларни  ишлаб чиқариш учун тайёрланган узеллар ва боғламлар
Прочие метлы, щетки, швабры и метелки из перьев для смахивания пыли; узлы и пучки, подготовленные для изготовления</t>
  </si>
  <si>
    <t>Болғалар ва катта болғалар (кувалды)</t>
  </si>
  <si>
    <t xml:space="preserve">Печ ва электроплиталар </t>
  </si>
  <si>
    <t>Ҳомашё ва материаллар</t>
  </si>
  <si>
    <t xml:space="preserve">Пахта ипидан, колготкалар ва пайпоқлар </t>
  </si>
  <si>
    <t>Синтетик полимерлар ёки кимёвий модификацияланган табиий полимерлар сувсиз мухитда бўлмаган, синтетик полимерларга асосланган бўёқлар лаклар (шу жумладан эмаллар ва политуралар)</t>
  </si>
  <si>
    <t>Спорт учун оёқ-кийимлар</t>
  </si>
  <si>
    <t xml:space="preserve"> 50 л ёки ундан ортиқ сиғимли ҳар қандай модда (сиқилган ёки суюлтирилган  газдан ташқари)  қора металлдан цистерналар, бочкалар, барабанлар, канистралар, яшиклар ва шунга ўхшаш идишлар  </t>
  </si>
  <si>
    <t>Юқори босимга чидамли полиэтилендан шланглар</t>
  </si>
  <si>
    <t>Фитинги</t>
  </si>
  <si>
    <t>Пойабзаллар</t>
  </si>
  <si>
    <t>Пойабзал бутловчи қисмлари</t>
  </si>
  <si>
    <t xml:space="preserve">Кўпи билан 1 000 В кучланишли электр ўтказгичлар:  диаметри 0,51 мм дан кўп бўлган изоляцияланган ўтказгичлар билан симлар ва кабеллар </t>
  </si>
  <si>
    <t>Пальто, яримпальто, накидкалар, плашлар ва шунга ўхшаш маҳсулотлар</t>
  </si>
  <si>
    <t>Қора металлардан маҳсулотлар:- ва бошқа- штампланган маҳсулотлар</t>
  </si>
  <si>
    <t>Мустаҳкам пластмассалардан қаттиқ қувурлар, қувурчалар ва шланглар</t>
  </si>
  <si>
    <t>Пойабзал  (обувь с верхом из пластмассы)</t>
  </si>
  <si>
    <t>Шимлар, комбинезонлар, бриджлар ва шортиклар</t>
  </si>
  <si>
    <t>Гайка ва шайба комплектланган ёки уларсиз больт ва винтлар</t>
  </si>
  <si>
    <t>Аёллар учун куртка ва ветровкалар</t>
  </si>
  <si>
    <t>Цемент</t>
  </si>
  <si>
    <t>Эркаклар учун кўйлаклар</t>
  </si>
  <si>
    <t>Кучланиши 1000W дан ошмаган электр симлар</t>
  </si>
  <si>
    <t xml:space="preserve">Жун, кимёвий ип ва бошқа матолардан майка ва фуфайкалар </t>
  </si>
  <si>
    <t xml:space="preserve">Қора металлардан металлконструкциялар ва уларнинг қисмлари </t>
  </si>
  <si>
    <t xml:space="preserve">Аёллар учун свитер, кардиган, жилет ва шунга ўхшаш трикотоаж маҳсулотлари </t>
  </si>
  <si>
    <t>Айёллар учун бошқа турдаги шим, комбинезон ва шортиклар</t>
  </si>
  <si>
    <t>Аёлларлар учун бошқа турдаги шим ва комбинезонлар</t>
  </si>
  <si>
    <t>Плиталар, тахталар ва тасмалар ёки мис ленталар, тозаланган мисдан қилинган қалинлиги 0,15 мм дан кўп</t>
  </si>
  <si>
    <t>1 000 В кучланишдаги бошқа электрик ўтказгич: мисли ўтказгич</t>
  </si>
  <si>
    <t xml:space="preserve">Пойабзалнинг бошқа деталлари : Гетрлар, гамашлар ва ўхшаш маҳсулотлар ва уларнинг деталлари </t>
  </si>
  <si>
    <t>Мустаҳкам пластмассалардан қилинган қаттиқ қувурлар, фитинглар  ва шланглар</t>
  </si>
  <si>
    <t>Пластмассадан қилингин фитинглар</t>
  </si>
  <si>
    <t>Қора металлардан қилинган резьбасиз маҳсулотлар, пружинали шайбалар ва  бошқа стопор шайбалар, бошқалар</t>
  </si>
  <si>
    <t>Пластмассадан қилинган қувурлар, трубкачалар, шланглар ва уларнинг фитинглари (мисол учун, боғловчи, бурилиш жойи, фланецлар): қувурлар, трубкачалар ва шланглар, арматураланмаган, бошқа материалли комбинацияланмаган</t>
  </si>
  <si>
    <t>Пластмассадан қилинган қувурлар, трубкачалар, шланглар ва уларнинг фитинглари (мисол учун, боғловчи, бурилиш жойи, фланецлар)</t>
  </si>
  <si>
    <t>Пластмассадан қилинган қувурлар, трубкачалар: қувурлар, шланглар,  бошқа материалли комбинацияланмаган, фитингларсиз: чоксиз ва қирқимларга кесиш</t>
  </si>
  <si>
    <t>Елимлар ва бошқа тайёр адгезивлар; чакана савдо учун елимлар ёки адгезивлар сифатида қадоқланган, нетто массаси 1 кг дан ортиқ бўлмаган</t>
  </si>
  <si>
    <t>Аралашмаларсиз реакциялар, тезлатувчи реакциялар 
ва катализаторлар</t>
  </si>
  <si>
    <t>Пластмассадан қилинган қувурлар, трубкачалар, шланглар ва уларнинг фитинглари (мисол учун, боғловчи, бурилиш жойи, фланецлар): қувурлар, трубкачалар ва шланглар, бошқалар.</t>
  </si>
  <si>
    <t>Аёллар ва қизлар учун машинада ёки қўлда кимёвий иплардан тўқилган свитерлар, пуловерлар, кардиганлар, жилетлар ва аналогик маҳсулотлар</t>
  </si>
  <si>
    <t xml:space="preserve">Бошқа легирланган пўлатдан қилинган симлар </t>
  </si>
  <si>
    <t xml:space="preserve">Ажратувчи қўл гайкали ключлар </t>
  </si>
  <si>
    <t>Тиска, қисгич (зажимы) ва уларнинг эҳтиёт қисмлари</t>
  </si>
  <si>
    <t>Созловчи арматура</t>
  </si>
  <si>
    <t>Пўлатдан сурилма қопқоғи</t>
  </si>
  <si>
    <t>Арматура: сурилма қопқоқлар</t>
  </si>
  <si>
    <t>Арматура: беркитиш клапани</t>
  </si>
  <si>
    <t>Комбинацияланган кенг ғалтакли подшипниклар</t>
  </si>
  <si>
    <t>1 000 В кучланишдаги бошқа электрик ўтказгич: мисли ўтказгичлар</t>
  </si>
  <si>
    <t>Қора металлардан ясалган қувурлар ёки трубалар учун фитинглар (мисол учун, боғловчи, бурилиш жойи) фланецлар</t>
  </si>
  <si>
    <t>Пўлат листидан ясалган металл маҳсулотлари</t>
  </si>
  <si>
    <t xml:space="preserve">Пўлатдан ясалган хар хил турдаги мебель маҳсулотлари </t>
  </si>
  <si>
    <t>Авиацион двигателни ишлаб чиқаришга мўлжалланмаган бошқа қўл инструментлари (олмос инструментлари ёки маиший инструментлари)</t>
  </si>
  <si>
    <t>Икки ёки ундан кўп (8202 — 8205) товар позициясидаги инструментлар, чакана савдо учун мўлжалланган тўпламлар</t>
  </si>
  <si>
    <t>Ҳужжатларни сақлаш учун пўлатдан ясалган шкафлар</t>
  </si>
  <si>
    <t>80 см дан баланд бўлган пўлатдан ясалган шкафлар ва эшиклар</t>
  </si>
  <si>
    <t>Қора металлардан қилинган бошқа металл конструкциялар</t>
  </si>
  <si>
    <t>Сиқилган ёки суюлтирилган газ учун қора металдан қилинган, чоксиз, 165 бар ёки ундан кўп босимга мўлжалланган, 20 л ёки ундан кўп сиғимли  махсус идиш</t>
  </si>
  <si>
    <t>ЭКГ электрик экскаватор учун эҳтиёт қисмлари</t>
  </si>
  <si>
    <t xml:space="preserve">Ўнг устун </t>
  </si>
  <si>
    <t xml:space="preserve">Чап устун </t>
  </si>
  <si>
    <t xml:space="preserve">ЭКГ-15М блоки (мувозанатловчи) </t>
  </si>
  <si>
    <t>ЭКГ-15 шайини</t>
  </si>
  <si>
    <t xml:space="preserve">Чап яримблоки </t>
  </si>
  <si>
    <t xml:space="preserve">Ўнг яримблоки </t>
  </si>
  <si>
    <t xml:space="preserve">Сектор (юмшоқ илашмадаги сегмент) </t>
  </si>
  <si>
    <t xml:space="preserve">Марказий ғилдирак </t>
  </si>
  <si>
    <t xml:space="preserve">Уяли подшипник  1080.75.301 </t>
  </si>
  <si>
    <t>Уяли подшипник  1080.55.301</t>
  </si>
  <si>
    <t>Уяли подшипник  3536.03.08.000</t>
  </si>
  <si>
    <t xml:space="preserve">Бошқарувчи ғилдирак 1029151 </t>
  </si>
  <si>
    <t xml:space="preserve">Бурилиш цилиндри </t>
  </si>
  <si>
    <t>Тишли ғилдирак z=88 m=8</t>
  </si>
  <si>
    <t>Тишли ғилдирак 3502.05.02.037</t>
  </si>
  <si>
    <t>Тишли ғилдирак 3502.67.01.033</t>
  </si>
  <si>
    <t>Тишли ғилдирак 3519.05.02.006</t>
  </si>
  <si>
    <t>Шестерня 12/36 3519.05.02.024 (3502.05.02.038)</t>
  </si>
  <si>
    <t>Насослар</t>
  </si>
  <si>
    <t>Х-100-80-160К кимёвий насоси (12Х18Н10Т маркали оқувчи пўлат қисми)</t>
  </si>
  <si>
    <t>АХ-40-25-160 насос агрегати</t>
  </si>
  <si>
    <t>WARMAN 6/4 DY-AHE насоси</t>
  </si>
  <si>
    <t xml:space="preserve">WARMAN 8/6 EY-AHE насоси  </t>
  </si>
  <si>
    <t xml:space="preserve">Технологик қурилмаларнинг редуктори ва уларнинг қисмлари </t>
  </si>
  <si>
    <t xml:space="preserve">Квх,  Цвых ЦЗВН-400-183,7 редуктори  </t>
  </si>
  <si>
    <t xml:space="preserve">32,42 узатиш рақамли Ц2-400-31,5-12 (21) Ц редуктори </t>
  </si>
  <si>
    <t xml:space="preserve">Цвх, Цвых МПО2М-15ВК-46,9-5,5/31-У2 мотор-редуктори   </t>
  </si>
  <si>
    <t>МЦ2С-100Н ТУ2-056-241-86 икки поғонали цилиндрик мотор-редуктори</t>
  </si>
  <si>
    <t>Ремкомплект, DODGE №392302, 1 даражали</t>
  </si>
  <si>
    <t>Гидравлик тормоз учун SVENDBORG BRAKES  490 2035-801 BE 3521 тўпламидаги тормозлаш ёстиқчаси (Тормозные подушки)</t>
  </si>
  <si>
    <t>Йиғишдаги тормоз (Тормоз в сборе (двойной тормозной башмак))</t>
  </si>
  <si>
    <t>MRCI 100-132 M4-B6GO NO5632094/5632136 редуктори</t>
  </si>
  <si>
    <t>MRCI 160U02A 5632232 редуктори</t>
  </si>
  <si>
    <t>57.67:1, 48306, 299085 нисбатдаги DODGE MAXUM TCR-4 редуктори</t>
  </si>
  <si>
    <t>57.67:1, 48314, 299131 нисбатдаги DODGE MAXUM TCR-6 редуктори</t>
  </si>
  <si>
    <t>Реактивация барабан печининг редуктори  (3-74-319-в8)</t>
  </si>
  <si>
    <t>Ишқорни тайёрловчи аралаштиргичдаги редуктор</t>
  </si>
  <si>
    <t>Вибраторнинг химоя кожухи 28000875</t>
  </si>
  <si>
    <t>СБШ-250 МНА-32, DSR-20, ROC бурғиловчи станокнинг эҳтиёт қисмлари</t>
  </si>
  <si>
    <t xml:space="preserve">Юлдузча (звездочка) </t>
  </si>
  <si>
    <t>Стрела втулкалари (втулка стрелы)</t>
  </si>
  <si>
    <t>Йўналтирувчи ғилдирак втулкаси</t>
  </si>
  <si>
    <t>Тутиб турувчи ролик 196.01.01.0900</t>
  </si>
  <si>
    <t xml:space="preserve">Поршень 620 288-2-38  </t>
  </si>
  <si>
    <t>Boomer T1D бурғилаш қурилмалари люнети</t>
  </si>
  <si>
    <t>Гусеницали юритгичнинг ўқи (ось гусеничного хода) 148.00.00.111</t>
  </si>
  <si>
    <t>Тирговчи узелнинг ярим муфтаси 091-59.06.0260</t>
  </si>
  <si>
    <t>Тирговчи узелнинг ярим муфтаси</t>
  </si>
  <si>
    <t>Айлантирувчи редуктор узаткичи (Вал)</t>
  </si>
  <si>
    <t>Юритгич узатмаси (привод хода) 191.01.02.0000 (01)</t>
  </si>
  <si>
    <t xml:space="preserve">Шестерня вали </t>
  </si>
  <si>
    <t>Вал-шестерня 190-01.02.1109</t>
  </si>
  <si>
    <t>Фланец 5535 5507 00</t>
  </si>
  <si>
    <t>ЭКГ-15М бошқарувчи вали</t>
  </si>
  <si>
    <t>Бошқарувчи вал 3537.67.01.027</t>
  </si>
  <si>
    <t>Шестерня вали 3537.67.01.023</t>
  </si>
  <si>
    <t>Вал-шестерня 4350 2651 05</t>
  </si>
  <si>
    <t xml:space="preserve">Тирговчи каток (опорный каток) 3216 7199 80  </t>
  </si>
  <si>
    <t xml:space="preserve">Вкладиш н265-2-3 </t>
  </si>
  <si>
    <t>Юқор., қуйи подш. вкладиши н251-2-2р1/3р1</t>
  </si>
  <si>
    <t>Запасные части к ПДМ</t>
  </si>
  <si>
    <t>МТ-431В самосвалнинг бурилиш цилиндри</t>
  </si>
  <si>
    <t xml:space="preserve">МТ-2010 самосвалнинг бурилиш цилиндри </t>
  </si>
  <si>
    <t xml:space="preserve">ST-2G юкортгичнинг осма подшипниги </t>
  </si>
  <si>
    <t xml:space="preserve">ST-7 юкортгичнинг осма подшипниги </t>
  </si>
  <si>
    <t xml:space="preserve">МТ-2010 самосвалнинг осма подшипниги </t>
  </si>
  <si>
    <t xml:space="preserve">МТ-431В самосвалнинг осма подшипниги </t>
  </si>
  <si>
    <t xml:space="preserve">ST-7 юкортгичнинг бурилиш цилиндри </t>
  </si>
  <si>
    <t>МТ-431В шахтали самосвал гупчаги</t>
  </si>
  <si>
    <t>ST-7 шахтали юкортгич гупчаги</t>
  </si>
  <si>
    <t>ST-2G шахтали юкортгич гупчаги</t>
  </si>
  <si>
    <t xml:space="preserve">ST-7 кўприк яримўқи </t>
  </si>
  <si>
    <t xml:space="preserve">ST-2G кўприк яримўқи </t>
  </si>
  <si>
    <t>Рельсогиб РГ-3550</t>
  </si>
  <si>
    <t>Запасные части к турбокомпрессору К-500, 2ВМ4-24/9, 4М10-100/8 (5)</t>
  </si>
  <si>
    <t>Таянч-тирговчи ичқўйма</t>
  </si>
  <si>
    <t xml:space="preserve">Ўрта ғилдирак Бр ОС 8-12  Н=60мм </t>
  </si>
  <si>
    <t>Штокли ва ғилдиракли поршень 71-1-1</t>
  </si>
  <si>
    <t xml:space="preserve">Шатун втулкаси  204-м-4-1-2  </t>
  </si>
  <si>
    <t xml:space="preserve">Крейцкопф (йиғишдаги тугун) 4м10-100/5 н-266/265-2 </t>
  </si>
  <si>
    <t>Поршенли ғилдирак 1ст пу д 620 н202-1-33</t>
  </si>
  <si>
    <t xml:space="preserve">Ичқўйма н-265-2-3; н-251-2-3; н-251-2-4; н-251-2-5; н-251-2-2 </t>
  </si>
  <si>
    <t>Шатун ичқўймаси А23.01-140.02</t>
  </si>
  <si>
    <t>Вкладиш 3519.03.04.200</t>
  </si>
  <si>
    <t>Автосамосвал ва бульдозерлар учун эҳтиёт қисмлари</t>
  </si>
  <si>
    <t xml:space="preserve">Диапазонни камайтирувчи шестерня,бошланғич узатишни бошқарувчи75551-1701550 </t>
  </si>
  <si>
    <t xml:space="preserve">Диапазонни камайтирувчи етакланувчи шестерня 75551-1701558-10 </t>
  </si>
  <si>
    <t>Фланец торсионли вали (М.10.244)</t>
  </si>
  <si>
    <t xml:space="preserve">Чап, ўнг учлик </t>
  </si>
  <si>
    <t xml:space="preserve">Бурилиш гидроцилиндр штоки </t>
  </si>
  <si>
    <t>Биринчи қатордаги тожли шестерня</t>
  </si>
  <si>
    <t>Тирговчи муфта (қопқоқ)  (юза чизма)</t>
  </si>
  <si>
    <t>Шкворень</t>
  </si>
  <si>
    <t>ЦОМ втулкаси, ПТПМ</t>
  </si>
  <si>
    <t>ПТПМ тиш</t>
  </si>
  <si>
    <t>ЦППМ қопқоқ</t>
  </si>
  <si>
    <t>ЦППМ 75306 тиши</t>
  </si>
  <si>
    <t>ЦППМ 75306 асосли зўғота</t>
  </si>
  <si>
    <t>ПТЗМ тиши</t>
  </si>
  <si>
    <t xml:space="preserve">Стрелали тиш 2482528;  4441822; 4441810; 2482526; 3111898; 2482527   </t>
  </si>
  <si>
    <t>Кузовли тиш</t>
  </si>
  <si>
    <t>Марказий шарнир тиши</t>
  </si>
  <si>
    <t>ЦППМ тиш</t>
  </si>
  <si>
    <t>Тиш ЦППМ 75310, ЦПЗМ 75306</t>
  </si>
  <si>
    <t xml:space="preserve">Йиғишдаги юқори тирговчи қопқоқ </t>
  </si>
  <si>
    <t>ПТЗМ штанга сальники</t>
  </si>
  <si>
    <t>ЦПЗМ марказий шарнирининг сальники</t>
  </si>
  <si>
    <t xml:space="preserve">Манжет 90*1007555-3501051-01 </t>
  </si>
  <si>
    <t>ПТЗМ, ПТПМ зичловчи ҳалқа</t>
  </si>
  <si>
    <t xml:space="preserve">Сателлит тирговчи шайбаси 7822-2403058 (01) </t>
  </si>
  <si>
    <t xml:space="preserve">Ярим ўқ шестернянинг тирговчи шайбаси 7555-2403051-10 </t>
  </si>
  <si>
    <t xml:space="preserve">Тормоз барабани 548-3501070 </t>
  </si>
  <si>
    <t>Йиғишдаги дифференциал палла (орқа ва ўрта кўприк орасида) 523-51400000</t>
  </si>
  <si>
    <t xml:space="preserve">Биринчи қатордаги қуёш шестерняси 75132-2405522 </t>
  </si>
  <si>
    <t xml:space="preserve">Йиғишдаги штанга тишлари 75481-2919390 </t>
  </si>
  <si>
    <t xml:space="preserve">Ўнг дифференциал палла 7822-2403018-01  </t>
  </si>
  <si>
    <t xml:space="preserve">Чап дифференциал палла 7822-2403019-01  </t>
  </si>
  <si>
    <t>Йиғишдаги торсионли вал</t>
  </si>
  <si>
    <t xml:space="preserve">Биринчи қатордаги қуёш шестерняси 7521-2405522-20 </t>
  </si>
  <si>
    <t>Фланец 7521-2405532</t>
  </si>
  <si>
    <t xml:space="preserve">Кожухли тожли шестерня 7555-2405013-10   </t>
  </si>
  <si>
    <t xml:space="preserve">Сателлит 275100242 </t>
  </si>
  <si>
    <t xml:space="preserve">Осма цилиндр шарнири 7545-2907006 </t>
  </si>
  <si>
    <t xml:space="preserve">Шарли тиргак 7555-2917500 </t>
  </si>
  <si>
    <t>Осма цилиндр шарнири 7545-2907007</t>
  </si>
  <si>
    <t xml:space="preserve">Втулка 7521-8603686; 75306-2909118 </t>
  </si>
  <si>
    <t xml:space="preserve">ЦПММ асосли зўғота 7519-2919230-10  </t>
  </si>
  <si>
    <t xml:space="preserve">Цпзм втулкали қулоқча 75211-2919230 </t>
  </si>
  <si>
    <t>Тиш 7521-2919426;  75306-2909078</t>
  </si>
  <si>
    <t>Шарли тиргак (юза чизма)</t>
  </si>
  <si>
    <t xml:space="preserve">Шкворен втулка 548-3001016-02 </t>
  </si>
  <si>
    <t xml:space="preserve">Шкворен втулка 548 3001017-02 </t>
  </si>
  <si>
    <t>Шкворен втулка 500а-3001016а</t>
  </si>
  <si>
    <t xml:space="preserve">Пастки шкворен втулка 500а-3001017-а </t>
  </si>
  <si>
    <t>Шкворень 7513-3001019-20</t>
  </si>
  <si>
    <t xml:space="preserve">Шкворен втулка 7555-3001016-10 </t>
  </si>
  <si>
    <t xml:space="preserve">Шкворен втулка 7519-3001016-13 </t>
  </si>
  <si>
    <t xml:space="preserve">Тормоз диски 7555в-3502550-10; 7555в-3502595-10       </t>
  </si>
  <si>
    <t>Тутиб турувчи каток  3501-21-150сб</t>
  </si>
  <si>
    <t xml:space="preserve">Тирговчи каток 4001-21-140-20сп; 4001-21-140-01-20сп      </t>
  </si>
  <si>
    <t xml:space="preserve">Бир ёқлама ва икки ёқлама тугмали каток 3097679; (78) </t>
  </si>
  <si>
    <t xml:space="preserve">Тирговчи каток 4001-21-140-20сп </t>
  </si>
  <si>
    <t xml:space="preserve">Тирговчи каток  4001-21-140-01-20сп </t>
  </si>
  <si>
    <t>Бошқарувчи вал 3550.05.02.046-02</t>
  </si>
  <si>
    <t xml:space="preserve">Электродвигатель фланеци 7520-2103024 </t>
  </si>
  <si>
    <t>Фланец 540-2208060-10</t>
  </si>
  <si>
    <t xml:space="preserve">Поршень 620 288-2-38 </t>
  </si>
  <si>
    <t>Фланец 7521-2103020/2103018</t>
  </si>
  <si>
    <t>Юқори, пастки ярим ҳалқа, Н-251-2-12</t>
  </si>
  <si>
    <t xml:space="preserve">Шатун втулкаси 204-м-4-1-2 </t>
  </si>
  <si>
    <t xml:space="preserve">Йиғишдаги рессор, олд,ўнг 96153414; 96153415 </t>
  </si>
  <si>
    <t xml:space="preserve">Йиғишдаги рессор, орқа,ўнг 96200776; 96200777 </t>
  </si>
  <si>
    <t xml:space="preserve">КП фланеци 1629969  </t>
  </si>
  <si>
    <t xml:space="preserve">Тортувчи шкив 307 206 03 10 </t>
  </si>
  <si>
    <t>8501320002,
8501330009</t>
  </si>
  <si>
    <t>8515391800,
8515391300,
8515399000</t>
  </si>
  <si>
    <t>8515190000,
8515110000</t>
  </si>
  <si>
    <t>Стационар гараж кўтаргичлари ва домкратлар</t>
  </si>
  <si>
    <t>8425410000,
8425420000,
8425490000</t>
  </si>
  <si>
    <t>Трансформаторлар ва бошқалар</t>
  </si>
  <si>
    <t>8504318009,
8504312100,
8504312900,
8504318001</t>
  </si>
  <si>
    <t>8413910009,
8413910008</t>
  </si>
  <si>
    <t>8483109500,
8483303209, 8483902000</t>
  </si>
  <si>
    <t>8481109900,
8481109901,
8481109902,
8481109908</t>
  </si>
  <si>
    <t>3926909705,
3926909707</t>
  </si>
  <si>
    <t>8421230000,
8421230009,
8421310000, 8421310009</t>
  </si>
  <si>
    <t>8544499100,
8544499101,
8544499301,
8544499900</t>
  </si>
  <si>
    <t>7308909900,
7308909801</t>
  </si>
  <si>
    <t>8479902000,
8479908000,
8479909600</t>
  </si>
  <si>
    <t>9026108909,
9026108900</t>
  </si>
  <si>
    <t>7412100000,
7412200000,
7413000001,
7413000009</t>
  </si>
  <si>
    <t>Автоматик виключателллар (автоматический выключатель)</t>
  </si>
  <si>
    <t>4202119000, 4202121900, 4202129900,
4202911000, 4202921100, 4202929100,
4202210000, 4202221000, 4202229000,
 4202111000, 4202121100, 4202129100</t>
  </si>
  <si>
    <t>9506400001, 9506400009,
9506911000</t>
  </si>
  <si>
    <t>9506610000,
9506620000</t>
  </si>
  <si>
    <t>8207503000, 
8207507000,
8207509000,
8207501000
8207506000,
8207505000</t>
  </si>
  <si>
    <t>4011100000,
4011610000</t>
  </si>
  <si>
    <t>7216311000, 7216321900</t>
  </si>
  <si>
    <t xml:space="preserve">7304318000,   7304230009,  7304518900, 7304599200, 7608208909 </t>
  </si>
  <si>
    <t>8413190000,
8413790000, 8413810009</t>
  </si>
  <si>
    <t>8481100500,
8481806390,  8481807399, 8481808190, 8481809907, 8481809909, 8481900000</t>
  </si>
  <si>
    <t>8482200009,   8482500009</t>
  </si>
  <si>
    <t>8501101000,
8501539900</t>
  </si>
  <si>
    <t>2710122500,  3214900009, 3506100000,
3506990000</t>
  </si>
  <si>
    <t>Бошқалар (ускуна, бутловчи, эҳтиёт қисм, 
хомашё ва материаллар)</t>
  </si>
  <si>
    <t>Ёғочли тўйинтирилган темир йўл шпаллари</t>
  </si>
  <si>
    <t>6201131000,
6201930000,
6201990000,
6201920000</t>
  </si>
  <si>
    <r>
      <rPr>
        <b/>
        <sz val="16"/>
        <color theme="1"/>
        <rFont val="Times New Roman"/>
        <family val="1"/>
        <charset val="204"/>
      </rPr>
      <t xml:space="preserve">"Алпомиш" спорт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(Гулистон ш., Гулистон кўчаси, 4-уй)</t>
    </r>
  </si>
  <si>
    <r>
      <t xml:space="preserve">2020 йилда 
ўтказиш 
санаси 
</t>
    </r>
    <r>
      <rPr>
        <i/>
        <sz val="16"/>
        <color theme="1"/>
        <rFont val="Times New Roman"/>
        <family val="1"/>
        <charset val="204"/>
      </rPr>
      <t>(ой, кун)</t>
    </r>
  </si>
  <si>
    <t>"Ўзбекнефтегаз" АЖнинг 2020 йил учун Маҳаллийлаштириш дастури</t>
  </si>
  <si>
    <t xml:space="preserve">Ўзбекистон Республикаси Вазирлар Маҳкамасининг 10.03.2020 йилдаги 136-сонли қарорига илова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</si>
</sst>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₽_-;\-* #,##0.00\ _₽_-;_-* &quot;-&quot;??\ _₽_-;_-@_-"/>
    <numFmt numFmtId="165" formatCode="#,##0.0"/>
    <numFmt numFmtId="166" formatCode="0.0"/>
    <numFmt numFmtId="167" formatCode="0;[Red]0"/>
    <numFmt numFmtId="168" formatCode="_-* #,##0.0\ _₽_-;\-* #,##0.0\ _₽_-;_-* &quot;-&quot;??\ _₽_-;_-@_-"/>
    <numFmt numFmtId="169" formatCode="_-* #,##0\ _₽_-;\-* #,##0\ _₽_-;_-* &quot;-&quot;??\ _₽_-;_-@_-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3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2"/>
      <name val="Arial Narrow"/>
      <family val="2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6">
    <xf numFmtId="0" fontId="0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7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0" fillId="3" borderId="0">
      <alignment horizontal="centerContinuous" vertical="center"/>
    </xf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</cellStyleXfs>
  <cellXfs count="287">
    <xf numFmtId="0" fontId="0" fillId="0" borderId="0" xfId="0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3" fontId="11" fillId="0" borderId="0" xfId="7" applyNumberFormat="1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167" fontId="15" fillId="2" borderId="0" xfId="13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3" fontId="11" fillId="2" borderId="0" xfId="7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0" fillId="2" borderId="0" xfId="0" applyFill="1" applyBorder="1"/>
    <xf numFmtId="0" fontId="9" fillId="2" borderId="0" xfId="0" applyFont="1" applyFill="1" applyBorder="1"/>
    <xf numFmtId="166" fontId="14" fillId="2" borderId="0" xfId="7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indent="1"/>
    </xf>
    <xf numFmtId="0" fontId="15" fillId="2" borderId="0" xfId="0" applyFont="1" applyFill="1" applyBorder="1" applyAlignment="1">
      <alignment horizontal="left" vertical="center" indent="1"/>
    </xf>
    <xf numFmtId="3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3" fontId="3" fillId="0" borderId="12" xfId="0" applyNumberFormat="1" applyFont="1" applyFill="1" applyBorder="1" applyAlignment="1">
      <alignment horizontal="center" vertical="center"/>
    </xf>
    <xf numFmtId="3" fontId="3" fillId="0" borderId="13" xfId="0" applyNumberFormat="1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0" fontId="9" fillId="0" borderId="0" xfId="7" applyFont="1" applyFill="1" applyBorder="1"/>
    <xf numFmtId="0" fontId="16" fillId="0" borderId="4" xfId="7" applyFont="1" applyFill="1" applyBorder="1" applyAlignment="1">
      <alignment horizontal="center" vertical="center" wrapText="1"/>
    </xf>
    <xf numFmtId="0" fontId="19" fillId="0" borderId="14" xfId="7" applyFont="1" applyFill="1" applyBorder="1" applyAlignment="1">
      <alignment horizontal="center" vertical="center"/>
    </xf>
    <xf numFmtId="49" fontId="20" fillId="0" borderId="3" xfId="7" applyNumberFormat="1" applyFont="1" applyFill="1" applyBorder="1" applyAlignment="1">
      <alignment horizontal="left" vertical="center" wrapText="1"/>
    </xf>
    <xf numFmtId="49" fontId="19" fillId="0" borderId="3" xfId="7" applyNumberFormat="1" applyFont="1" applyFill="1" applyBorder="1" applyAlignment="1">
      <alignment horizontal="left" vertical="center" wrapText="1"/>
    </xf>
    <xf numFmtId="1" fontId="20" fillId="0" borderId="3" xfId="7" applyNumberFormat="1" applyFont="1" applyFill="1" applyBorder="1" applyAlignment="1">
      <alignment horizontal="center" vertical="center"/>
    </xf>
    <xf numFmtId="14" fontId="20" fillId="0" borderId="3" xfId="7" applyNumberFormat="1" applyFont="1" applyFill="1" applyBorder="1" applyAlignment="1">
      <alignment horizontal="center" vertical="center" wrapText="1"/>
    </xf>
    <xf numFmtId="1" fontId="20" fillId="0" borderId="15" xfId="7" applyNumberFormat="1" applyFont="1" applyFill="1" applyBorder="1" applyAlignment="1">
      <alignment horizontal="center" vertical="center"/>
    </xf>
    <xf numFmtId="0" fontId="19" fillId="0" borderId="9" xfId="7" applyFont="1" applyFill="1" applyBorder="1" applyAlignment="1">
      <alignment horizontal="center" vertical="center"/>
    </xf>
    <xf numFmtId="49" fontId="20" fillId="0" borderId="1" xfId="7" applyNumberFormat="1" applyFont="1" applyFill="1" applyBorder="1" applyAlignment="1">
      <alignment horizontal="left" vertical="center" wrapText="1"/>
    </xf>
    <xf numFmtId="49" fontId="19" fillId="0" borderId="1" xfId="7" applyNumberFormat="1" applyFont="1" applyFill="1" applyBorder="1" applyAlignment="1">
      <alignment horizontal="left" vertical="center" wrapText="1"/>
    </xf>
    <xf numFmtId="1" fontId="20" fillId="0" borderId="1" xfId="7" applyNumberFormat="1" applyFont="1" applyFill="1" applyBorder="1" applyAlignment="1">
      <alignment horizontal="center" vertical="center"/>
    </xf>
    <xf numFmtId="14" fontId="20" fillId="0" borderId="1" xfId="7" applyNumberFormat="1" applyFont="1" applyFill="1" applyBorder="1" applyAlignment="1">
      <alignment horizontal="center" vertical="center" wrapText="1"/>
    </xf>
    <xf numFmtId="1" fontId="20" fillId="0" borderId="10" xfId="7" applyNumberFormat="1" applyFont="1" applyFill="1" applyBorder="1" applyAlignment="1">
      <alignment horizontal="center" vertical="center"/>
    </xf>
    <xf numFmtId="1" fontId="20" fillId="0" borderId="1" xfId="14" applyNumberFormat="1" applyFont="1" applyFill="1" applyBorder="1" applyAlignment="1">
      <alignment horizontal="center" vertical="center"/>
    </xf>
    <xf numFmtId="0" fontId="20" fillId="0" borderId="1" xfId="7" applyFont="1" applyFill="1" applyBorder="1" applyAlignment="1">
      <alignment horizontal="left" vertical="center" wrapText="1"/>
    </xf>
    <xf numFmtId="0" fontId="19" fillId="0" borderId="16" xfId="7" applyFont="1" applyFill="1" applyBorder="1" applyAlignment="1">
      <alignment horizontal="center" vertical="center"/>
    </xf>
    <xf numFmtId="49" fontId="20" fillId="0" borderId="2" xfId="7" applyNumberFormat="1" applyFont="1" applyFill="1" applyBorder="1" applyAlignment="1">
      <alignment horizontal="left" vertical="center" wrapText="1"/>
    </xf>
    <xf numFmtId="49" fontId="19" fillId="0" borderId="2" xfId="7" applyNumberFormat="1" applyFont="1" applyFill="1" applyBorder="1" applyAlignment="1">
      <alignment horizontal="left" vertical="center" wrapText="1"/>
    </xf>
    <xf numFmtId="1" fontId="20" fillId="0" borderId="2" xfId="7" applyNumberFormat="1" applyFont="1" applyFill="1" applyBorder="1" applyAlignment="1">
      <alignment horizontal="center" vertical="center"/>
    </xf>
    <xf numFmtId="14" fontId="20" fillId="0" borderId="2" xfId="7" applyNumberFormat="1" applyFont="1" applyFill="1" applyBorder="1" applyAlignment="1">
      <alignment horizontal="center" vertical="center" wrapText="1"/>
    </xf>
    <xf numFmtId="1" fontId="20" fillId="0" borderId="17" xfId="7" applyNumberFormat="1" applyFont="1" applyFill="1" applyBorder="1" applyAlignment="1">
      <alignment horizontal="center" vertical="center"/>
    </xf>
    <xf numFmtId="1" fontId="17" fillId="0" borderId="19" xfId="7" applyNumberFormat="1" applyFont="1" applyFill="1" applyBorder="1" applyAlignment="1">
      <alignment horizontal="center" vertical="center"/>
    </xf>
    <xf numFmtId="1" fontId="17" fillId="0" borderId="20" xfId="7" applyNumberFormat="1" applyFont="1" applyFill="1" applyBorder="1" applyAlignment="1">
      <alignment horizontal="center" vertical="center"/>
    </xf>
    <xf numFmtId="0" fontId="11" fillId="0" borderId="0" xfId="7" applyFont="1" applyFill="1" applyBorder="1"/>
    <xf numFmtId="0" fontId="9" fillId="0" borderId="0" xfId="7" applyFont="1" applyFill="1" applyBorder="1" applyAlignment="1"/>
    <xf numFmtId="1" fontId="0" fillId="0" borderId="0" xfId="0" applyNumberFormat="1"/>
    <xf numFmtId="165" fontId="0" fillId="0" borderId="0" xfId="0" applyNumberFormat="1" applyAlignment="1">
      <alignment wrapText="1"/>
    </xf>
    <xf numFmtId="0" fontId="9" fillId="0" borderId="0" xfId="7" applyFont="1" applyAlignment="1">
      <alignment vertical="center"/>
    </xf>
    <xf numFmtId="1" fontId="9" fillId="0" borderId="0" xfId="15" applyNumberFormat="1" applyFont="1" applyAlignment="1">
      <alignment vertical="center"/>
    </xf>
    <xf numFmtId="165" fontId="4" fillId="0" borderId="0" xfId="7" applyNumberFormat="1" applyFont="1" applyFill="1" applyAlignment="1">
      <alignment horizontal="center" vertical="center" wrapText="1"/>
    </xf>
    <xf numFmtId="1" fontId="4" fillId="0" borderId="0" xfId="7" applyNumberFormat="1" applyFont="1" applyFill="1" applyAlignment="1">
      <alignment horizontal="center" vertical="center" wrapText="1"/>
    </xf>
    <xf numFmtId="165" fontId="9" fillId="0" borderId="0" xfId="15" applyNumberFormat="1" applyFont="1" applyAlignment="1">
      <alignment vertical="center" wrapText="1"/>
    </xf>
    <xf numFmtId="1" fontId="11" fillId="0" borderId="4" xfId="15" applyNumberFormat="1" applyFont="1" applyBorder="1" applyAlignment="1">
      <alignment horizontal="center" vertical="center" wrapText="1"/>
    </xf>
    <xf numFmtId="165" fontId="11" fillId="0" borderId="4" xfId="15" applyNumberFormat="1" applyFont="1" applyBorder="1" applyAlignment="1">
      <alignment horizontal="center" vertical="center" wrapText="1"/>
    </xf>
    <xf numFmtId="165" fontId="11" fillId="0" borderId="24" xfId="15" applyNumberFormat="1" applyFont="1" applyBorder="1" applyAlignment="1">
      <alignment horizontal="center" vertical="center" wrapText="1"/>
    </xf>
    <xf numFmtId="1" fontId="11" fillId="0" borderId="21" xfId="15" applyNumberFormat="1" applyFont="1" applyBorder="1" applyAlignment="1">
      <alignment horizontal="center" vertical="center"/>
    </xf>
    <xf numFmtId="165" fontId="11" fillId="0" borderId="23" xfId="15" applyNumberFormat="1" applyFont="1" applyBorder="1" applyAlignment="1">
      <alignment horizontal="center" vertical="center" wrapText="1"/>
    </xf>
    <xf numFmtId="1" fontId="11" fillId="0" borderId="3" xfId="15" applyNumberFormat="1" applyFont="1" applyBorder="1" applyAlignment="1">
      <alignment horizontal="center" vertical="center"/>
    </xf>
    <xf numFmtId="1" fontId="9" fillId="0" borderId="27" xfId="15" applyNumberFormat="1" applyFont="1" applyBorder="1" applyAlignment="1">
      <alignment horizontal="center" vertical="center"/>
    </xf>
    <xf numFmtId="165" fontId="9" fillId="0" borderId="27" xfId="15" applyNumberFormat="1" applyFont="1" applyBorder="1" applyAlignment="1">
      <alignment horizontal="center" vertical="center" wrapText="1"/>
    </xf>
    <xf numFmtId="165" fontId="9" fillId="0" borderId="28" xfId="15" applyNumberFormat="1" applyFont="1" applyBorder="1" applyAlignment="1">
      <alignment horizontal="center" vertical="center" wrapText="1"/>
    </xf>
    <xf numFmtId="0" fontId="16" fillId="0" borderId="30" xfId="7" applyFont="1" applyBorder="1" applyAlignment="1">
      <alignment horizontal="left" vertical="center" indent="1"/>
    </xf>
    <xf numFmtId="1" fontId="9" fillId="0" borderId="31" xfId="15" applyNumberFormat="1" applyFont="1" applyBorder="1" applyAlignment="1">
      <alignment horizontal="center" vertical="center"/>
    </xf>
    <xf numFmtId="165" fontId="9" fillId="0" borderId="5" xfId="15" applyNumberFormat="1" applyFont="1" applyBorder="1" applyAlignment="1">
      <alignment horizontal="center" vertical="center" wrapText="1"/>
    </xf>
    <xf numFmtId="1" fontId="9" fillId="0" borderId="5" xfId="15" applyNumberFormat="1" applyFont="1" applyBorder="1" applyAlignment="1">
      <alignment horizontal="center" vertical="center"/>
    </xf>
    <xf numFmtId="165" fontId="9" fillId="0" borderId="32" xfId="15" applyNumberFormat="1" applyFont="1" applyBorder="1" applyAlignment="1">
      <alignment horizontal="center" vertical="center" wrapText="1"/>
    </xf>
    <xf numFmtId="0" fontId="9" fillId="0" borderId="33" xfId="7" applyFont="1" applyBorder="1" applyAlignment="1">
      <alignment vertical="center"/>
    </xf>
    <xf numFmtId="0" fontId="19" fillId="0" borderId="26" xfId="7" applyFont="1" applyBorder="1" applyAlignment="1">
      <alignment horizontal="left" vertical="center" wrapText="1" indent="1"/>
    </xf>
    <xf numFmtId="1" fontId="11" fillId="2" borderId="34" xfId="15" applyNumberFormat="1" applyFont="1" applyFill="1" applyBorder="1" applyAlignment="1">
      <alignment horizontal="center" vertical="center"/>
    </xf>
    <xf numFmtId="165" fontId="11" fillId="2" borderId="1" xfId="15" applyNumberFormat="1" applyFont="1" applyFill="1" applyBorder="1" applyAlignment="1">
      <alignment horizontal="center" vertical="center" wrapText="1"/>
    </xf>
    <xf numFmtId="1" fontId="11" fillId="2" borderId="1" xfId="15" applyNumberFormat="1" applyFont="1" applyFill="1" applyBorder="1" applyAlignment="1">
      <alignment horizontal="center" vertical="center"/>
    </xf>
    <xf numFmtId="165" fontId="11" fillId="2" borderId="35" xfId="15" applyNumberFormat="1" applyFont="1" applyFill="1" applyBorder="1" applyAlignment="1">
      <alignment horizontal="center" vertical="center" wrapText="1"/>
    </xf>
    <xf numFmtId="1" fontId="9" fillId="2" borderId="34" xfId="15" applyNumberFormat="1" applyFont="1" applyFill="1" applyBorder="1" applyAlignment="1">
      <alignment horizontal="center" vertical="center"/>
    </xf>
    <xf numFmtId="165" fontId="9" fillId="2" borderId="1" xfId="15" applyNumberFormat="1" applyFont="1" applyFill="1" applyBorder="1" applyAlignment="1">
      <alignment horizontal="center" vertical="center" wrapText="1"/>
    </xf>
    <xf numFmtId="1" fontId="9" fillId="2" borderId="1" xfId="15" applyNumberFormat="1" applyFont="1" applyFill="1" applyBorder="1" applyAlignment="1">
      <alignment horizontal="center" vertical="center"/>
    </xf>
    <xf numFmtId="165" fontId="9" fillId="2" borderId="35" xfId="15" applyNumberFormat="1" applyFont="1" applyFill="1" applyBorder="1" applyAlignment="1">
      <alignment horizontal="center" vertical="center" wrapText="1"/>
    </xf>
    <xf numFmtId="1" fontId="9" fillId="2" borderId="36" xfId="15" applyNumberFormat="1" applyFont="1" applyFill="1" applyBorder="1" applyAlignment="1">
      <alignment horizontal="center" vertical="center"/>
    </xf>
    <xf numFmtId="165" fontId="9" fillId="2" borderId="12" xfId="15" applyNumberFormat="1" applyFont="1" applyFill="1" applyBorder="1" applyAlignment="1">
      <alignment horizontal="center" vertical="center" wrapText="1"/>
    </xf>
    <xf numFmtId="1" fontId="9" fillId="2" borderId="12" xfId="15" applyNumberFormat="1" applyFont="1" applyFill="1" applyBorder="1" applyAlignment="1">
      <alignment horizontal="center" vertical="center"/>
    </xf>
    <xf numFmtId="165" fontId="9" fillId="2" borderId="37" xfId="15" applyNumberFormat="1" applyFont="1" applyFill="1" applyBorder="1" applyAlignment="1">
      <alignment horizontal="center" vertical="center" wrapText="1"/>
    </xf>
    <xf numFmtId="0" fontId="11" fillId="0" borderId="38" xfId="7" applyFont="1" applyBorder="1" applyAlignment="1">
      <alignment horizontal="center" vertical="center"/>
    </xf>
    <xf numFmtId="0" fontId="9" fillId="0" borderId="39" xfId="7" applyFont="1" applyBorder="1" applyAlignment="1">
      <alignment vertical="center"/>
    </xf>
    <xf numFmtId="0" fontId="16" fillId="0" borderId="30" xfId="7" applyFont="1" applyBorder="1" applyAlignment="1">
      <alignment horizontal="left" vertical="center" wrapText="1" indent="1"/>
    </xf>
    <xf numFmtId="1" fontId="9" fillId="2" borderId="27" xfId="15" applyNumberFormat="1" applyFont="1" applyFill="1" applyBorder="1" applyAlignment="1">
      <alignment horizontal="center" vertical="center"/>
    </xf>
    <xf numFmtId="165" fontId="9" fillId="2" borderId="2" xfId="15" applyNumberFormat="1" applyFont="1" applyFill="1" applyBorder="1" applyAlignment="1">
      <alignment horizontal="center" vertical="center" wrapText="1"/>
    </xf>
    <xf numFmtId="1" fontId="9" fillId="2" borderId="2" xfId="15" applyNumberFormat="1" applyFont="1" applyFill="1" applyBorder="1" applyAlignment="1">
      <alignment horizontal="center" vertical="center"/>
    </xf>
    <xf numFmtId="0" fontId="20" fillId="0" borderId="25" xfId="7" applyFont="1" applyFill="1" applyBorder="1" applyAlignment="1">
      <alignment horizontal="left" vertical="center" wrapText="1" indent="1"/>
    </xf>
    <xf numFmtId="1" fontId="14" fillId="0" borderId="14" xfId="15" applyNumberFormat="1" applyFont="1" applyFill="1" applyBorder="1" applyAlignment="1">
      <alignment horizontal="center" vertical="center"/>
    </xf>
    <xf numFmtId="165" fontId="14" fillId="0" borderId="3" xfId="15" applyNumberFormat="1" applyFont="1" applyFill="1" applyBorder="1" applyAlignment="1">
      <alignment horizontal="center" vertical="center" wrapText="1"/>
    </xf>
    <xf numFmtId="1" fontId="14" fillId="0" borderId="3" xfId="15" applyNumberFormat="1" applyFont="1" applyFill="1" applyBorder="1" applyAlignment="1">
      <alignment horizontal="center" vertical="center"/>
    </xf>
    <xf numFmtId="1" fontId="15" fillId="0" borderId="1" xfId="15" applyNumberFormat="1" applyFont="1" applyFill="1" applyBorder="1" applyAlignment="1">
      <alignment horizontal="center" vertical="center"/>
    </xf>
    <xf numFmtId="165" fontId="15" fillId="0" borderId="1" xfId="15" applyNumberFormat="1" applyFont="1" applyFill="1" applyBorder="1" applyAlignment="1">
      <alignment horizontal="center" vertical="center" wrapText="1"/>
    </xf>
    <xf numFmtId="0" fontId="25" fillId="0" borderId="29" xfId="7" applyFont="1" applyFill="1" applyBorder="1" applyAlignment="1">
      <alignment horizontal="right" vertical="center" wrapText="1" indent="2"/>
    </xf>
    <xf numFmtId="1" fontId="15" fillId="0" borderId="0" xfId="15" applyNumberFormat="1" applyFont="1" applyFill="1" applyBorder="1" applyAlignment="1">
      <alignment horizontal="center" vertical="center"/>
    </xf>
    <xf numFmtId="165" fontId="15" fillId="0" borderId="2" xfId="15" applyNumberFormat="1" applyFont="1" applyFill="1" applyBorder="1" applyAlignment="1">
      <alignment horizontal="center" vertical="center" wrapText="1"/>
    </xf>
    <xf numFmtId="1" fontId="15" fillId="0" borderId="2" xfId="15" applyNumberFormat="1" applyFont="1" applyFill="1" applyBorder="1" applyAlignment="1">
      <alignment horizontal="center" vertical="center"/>
    </xf>
    <xf numFmtId="0" fontId="17" fillId="0" borderId="30" xfId="7" applyFont="1" applyFill="1" applyBorder="1" applyAlignment="1">
      <alignment horizontal="left" vertical="center" indent="1"/>
    </xf>
    <xf numFmtId="1" fontId="14" fillId="0" borderId="7" xfId="15" applyNumberFormat="1" applyFont="1" applyFill="1" applyBorder="1" applyAlignment="1">
      <alignment horizontal="center" vertical="center"/>
    </xf>
    <xf numFmtId="165" fontId="14" fillId="0" borderId="5" xfId="15" applyNumberFormat="1" applyFont="1" applyFill="1" applyBorder="1" applyAlignment="1">
      <alignment horizontal="center" vertical="center" wrapText="1"/>
    </xf>
    <xf numFmtId="1" fontId="14" fillId="0" borderId="5" xfId="15" applyNumberFormat="1" applyFont="1" applyFill="1" applyBorder="1" applyAlignment="1">
      <alignment horizontal="center" vertical="center"/>
    </xf>
    <xf numFmtId="0" fontId="20" fillId="0" borderId="26" xfId="7" applyFont="1" applyFill="1" applyBorder="1" applyAlignment="1">
      <alignment horizontal="left" vertical="center" wrapText="1" indent="1"/>
    </xf>
    <xf numFmtId="1" fontId="14" fillId="0" borderId="9" xfId="15" applyNumberFormat="1" applyFont="1" applyFill="1" applyBorder="1" applyAlignment="1">
      <alignment horizontal="center" vertical="center"/>
    </xf>
    <xf numFmtId="165" fontId="14" fillId="0" borderId="1" xfId="15" applyNumberFormat="1" applyFont="1" applyFill="1" applyBorder="1" applyAlignment="1">
      <alignment horizontal="center" vertical="center" wrapText="1"/>
    </xf>
    <xf numFmtId="1" fontId="14" fillId="0" borderId="1" xfId="15" applyNumberFormat="1" applyFont="1" applyFill="1" applyBorder="1" applyAlignment="1">
      <alignment horizontal="center" vertical="center"/>
    </xf>
    <xf numFmtId="1" fontId="15" fillId="0" borderId="9" xfId="15" applyNumberFormat="1" applyFont="1" applyFill="1" applyBorder="1" applyAlignment="1">
      <alignment horizontal="center" vertical="center"/>
    </xf>
    <xf numFmtId="1" fontId="15" fillId="0" borderId="16" xfId="15" applyNumberFormat="1" applyFont="1" applyFill="1" applyBorder="1" applyAlignment="1">
      <alignment horizontal="center" vertical="center"/>
    </xf>
    <xf numFmtId="165" fontId="15" fillId="0" borderId="12" xfId="15" applyNumberFormat="1" applyFont="1" applyFill="1" applyBorder="1" applyAlignment="1">
      <alignment horizontal="center" vertical="center" wrapText="1"/>
    </xf>
    <xf numFmtId="1" fontId="15" fillId="0" borderId="12" xfId="15" applyNumberFormat="1" applyFont="1" applyFill="1" applyBorder="1" applyAlignment="1">
      <alignment horizontal="center" vertical="center"/>
    </xf>
    <xf numFmtId="0" fontId="17" fillId="0" borderId="40" xfId="7" applyFont="1" applyFill="1" applyBorder="1" applyAlignment="1">
      <alignment horizontal="left" vertical="center" wrapText="1" indent="1"/>
    </xf>
    <xf numFmtId="1" fontId="15" fillId="0" borderId="11" xfId="15" applyNumberFormat="1" applyFont="1" applyFill="1" applyBorder="1" applyAlignment="1">
      <alignment horizontal="center" vertical="center"/>
    </xf>
    <xf numFmtId="0" fontId="17" fillId="0" borderId="41" xfId="7" applyFont="1" applyFill="1" applyBorder="1" applyAlignment="1">
      <alignment horizontal="left" vertical="center" wrapText="1" indent="1"/>
    </xf>
    <xf numFmtId="0" fontId="18" fillId="0" borderId="26" xfId="7" applyFont="1" applyBorder="1" applyAlignment="1">
      <alignment horizontal="left" vertical="center" wrapText="1" indent="2"/>
    </xf>
    <xf numFmtId="0" fontId="25" fillId="0" borderId="26" xfId="7" applyFont="1" applyFill="1" applyBorder="1" applyAlignment="1">
      <alignment horizontal="left" vertical="center" wrapText="1" indent="2"/>
    </xf>
    <xf numFmtId="0" fontId="19" fillId="0" borderId="42" xfId="7" applyFont="1" applyBorder="1" applyAlignment="1">
      <alignment horizontal="left" vertical="center" wrapText="1" indent="1"/>
    </xf>
    <xf numFmtId="0" fontId="18" fillId="0" borderId="43" xfId="7" applyFont="1" applyBorder="1" applyAlignment="1">
      <alignment horizontal="left" vertical="center" wrapText="1" indent="2"/>
    </xf>
    <xf numFmtId="0" fontId="23" fillId="0" borderId="46" xfId="7" applyFont="1" applyBorder="1" applyAlignment="1">
      <alignment horizontal="left" vertical="center" wrapText="1" indent="1"/>
    </xf>
    <xf numFmtId="1" fontId="11" fillId="0" borderId="47" xfId="15" applyNumberFormat="1" applyFont="1" applyBorder="1" applyAlignment="1">
      <alignment horizontal="center" vertical="center"/>
    </xf>
    <xf numFmtId="165" fontId="11" fillId="0" borderId="48" xfId="15" applyNumberFormat="1" applyFont="1" applyBorder="1" applyAlignment="1">
      <alignment horizontal="center" vertical="center" wrapText="1"/>
    </xf>
    <xf numFmtId="1" fontId="11" fillId="0" borderId="48" xfId="15" applyNumberFormat="1" applyFont="1" applyBorder="1" applyAlignment="1">
      <alignment horizontal="center" vertical="center"/>
    </xf>
    <xf numFmtId="165" fontId="11" fillId="0" borderId="49" xfId="15" applyNumberFormat="1" applyFont="1" applyBorder="1" applyAlignment="1">
      <alignment horizontal="center" vertical="center" wrapText="1"/>
    </xf>
    <xf numFmtId="0" fontId="16" fillId="0" borderId="4" xfId="7" applyFont="1" applyBorder="1" applyAlignment="1">
      <alignment horizontal="left" vertical="center" wrapText="1"/>
    </xf>
    <xf numFmtId="1" fontId="16" fillId="0" borderId="50" xfId="15" applyNumberFormat="1" applyFont="1" applyBorder="1" applyAlignment="1">
      <alignment horizontal="center" vertical="center" wrapText="1"/>
    </xf>
    <xf numFmtId="165" fontId="16" fillId="0" borderId="51" xfId="15" applyNumberFormat="1" applyFont="1" applyBorder="1" applyAlignment="1">
      <alignment horizontal="center" vertical="center" wrapText="1"/>
    </xf>
    <xf numFmtId="1" fontId="16" fillId="0" borderId="19" xfId="15" applyNumberFormat="1" applyFont="1" applyBorder="1" applyAlignment="1">
      <alignment horizontal="center" vertical="center"/>
    </xf>
    <xf numFmtId="165" fontId="11" fillId="0" borderId="20" xfId="15" applyNumberFormat="1" applyFont="1" applyBorder="1" applyAlignment="1">
      <alignment horizontal="center" vertical="center" wrapText="1"/>
    </xf>
    <xf numFmtId="0" fontId="24" fillId="0" borderId="52" xfId="7" applyFont="1" applyFill="1" applyBorder="1" applyAlignment="1">
      <alignment horizontal="left" vertical="center" wrapText="1" indent="1"/>
    </xf>
    <xf numFmtId="1" fontId="14" fillId="0" borderId="18" xfId="15" applyNumberFormat="1" applyFont="1" applyFill="1" applyBorder="1" applyAlignment="1">
      <alignment horizontal="center" vertical="center"/>
    </xf>
    <xf numFmtId="165" fontId="14" fillId="0" borderId="19" xfId="15" applyNumberFormat="1" applyFont="1" applyFill="1" applyBorder="1" applyAlignment="1">
      <alignment horizontal="center" vertical="center" wrapText="1"/>
    </xf>
    <xf numFmtId="1" fontId="14" fillId="0" borderId="19" xfId="15" applyNumberFormat="1" applyFont="1" applyFill="1" applyBorder="1" applyAlignment="1">
      <alignment horizontal="center" vertical="center"/>
    </xf>
    <xf numFmtId="165" fontId="14" fillId="0" borderId="20" xfId="15" applyNumberFormat="1" applyFont="1" applyFill="1" applyBorder="1" applyAlignment="1">
      <alignment horizontal="center" vertical="center" wrapText="1"/>
    </xf>
    <xf numFmtId="0" fontId="16" fillId="0" borderId="4" xfId="7" applyFont="1" applyBorder="1" applyAlignment="1">
      <alignment horizontal="center" vertical="center"/>
    </xf>
    <xf numFmtId="0" fontId="11" fillId="0" borderId="30" xfId="7" applyFont="1" applyBorder="1" applyAlignment="1">
      <alignment horizontal="center" vertical="center"/>
    </xf>
    <xf numFmtId="0" fontId="9" fillId="0" borderId="26" xfId="7" applyFont="1" applyBorder="1" applyAlignment="1">
      <alignment vertical="center"/>
    </xf>
    <xf numFmtId="0" fontId="11" fillId="0" borderId="25" xfId="7" applyFont="1" applyBorder="1" applyAlignment="1">
      <alignment horizontal="center" vertical="center"/>
    </xf>
    <xf numFmtId="0" fontId="9" fillId="0" borderId="29" xfId="7" applyFont="1" applyBorder="1" applyAlignment="1">
      <alignment vertical="center"/>
    </xf>
    <xf numFmtId="0" fontId="12" fillId="2" borderId="0" xfId="0" applyFont="1" applyFill="1" applyBorder="1" applyAlignment="1">
      <alignment wrapText="1"/>
    </xf>
    <xf numFmtId="0" fontId="15" fillId="2" borderId="0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3" fontId="9" fillId="0" borderId="5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8" fillId="0" borderId="29" xfId="7" applyFont="1" applyBorder="1" applyAlignment="1">
      <alignment horizontal="right" vertical="center" wrapText="1" indent="4"/>
    </xf>
    <xf numFmtId="0" fontId="17" fillId="0" borderId="30" xfId="7" applyFont="1" applyFill="1" applyBorder="1" applyAlignment="1">
      <alignment horizontal="center" vertical="center"/>
    </xf>
    <xf numFmtId="165" fontId="14" fillId="0" borderId="8" xfId="15" applyNumberFormat="1" applyFont="1" applyFill="1" applyBorder="1" applyAlignment="1">
      <alignment horizontal="center" vertical="center" wrapText="1"/>
    </xf>
    <xf numFmtId="0" fontId="20" fillId="0" borderId="26" xfId="7" applyFont="1" applyFill="1" applyBorder="1" applyAlignment="1">
      <alignment vertical="center"/>
    </xf>
    <xf numFmtId="165" fontId="14" fillId="0" borderId="10" xfId="15" applyNumberFormat="1" applyFont="1" applyFill="1" applyBorder="1" applyAlignment="1">
      <alignment horizontal="center" vertical="center" wrapText="1"/>
    </xf>
    <xf numFmtId="165" fontId="15" fillId="0" borderId="10" xfId="15" applyNumberFormat="1" applyFont="1" applyFill="1" applyBorder="1" applyAlignment="1">
      <alignment horizontal="center" vertical="center" wrapText="1"/>
    </xf>
    <xf numFmtId="0" fontId="20" fillId="0" borderId="29" xfId="7" applyFont="1" applyFill="1" applyBorder="1" applyAlignment="1">
      <alignment vertical="center"/>
    </xf>
    <xf numFmtId="165" fontId="15" fillId="0" borderId="13" xfId="15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68" fontId="26" fillId="0" borderId="0" xfId="0" applyNumberFormat="1" applyFont="1" applyFill="1" applyBorder="1"/>
    <xf numFmtId="0" fontId="3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4" xfId="0" applyFont="1" applyFill="1" applyBorder="1" applyAlignment="1">
      <alignment horizontal="center" vertical="center" wrapText="1"/>
    </xf>
    <xf numFmtId="168" fontId="3" fillId="0" borderId="8" xfId="13" applyNumberFormat="1" applyFont="1" applyFill="1" applyBorder="1" applyAlignment="1">
      <alignment horizontal="right" vertical="center" wrapText="1" indent="1"/>
    </xf>
    <xf numFmtId="0" fontId="2" fillId="0" borderId="5" xfId="0" applyFont="1" applyFill="1" applyBorder="1" applyAlignment="1">
      <alignment horizontal="left" vertical="center" wrapText="1" indent="1"/>
    </xf>
    <xf numFmtId="169" fontId="3" fillId="0" borderId="1" xfId="13" applyNumberFormat="1" applyFont="1" applyFill="1" applyBorder="1" applyAlignment="1">
      <alignment horizontal="left" vertical="center" wrapText="1" indent="1"/>
    </xf>
    <xf numFmtId="169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1" fillId="0" borderId="54" xfId="7" applyFont="1" applyBorder="1" applyAlignment="1">
      <alignment horizontal="center" vertical="center"/>
    </xf>
    <xf numFmtId="165" fontId="9" fillId="0" borderId="8" xfId="15" applyNumberFormat="1" applyFont="1" applyBorder="1" applyAlignment="1">
      <alignment horizontal="center" vertical="center" wrapText="1"/>
    </xf>
    <xf numFmtId="0" fontId="9" fillId="0" borderId="53" xfId="7" applyFont="1" applyBorder="1" applyAlignment="1">
      <alignment vertical="center"/>
    </xf>
    <xf numFmtId="165" fontId="11" fillId="2" borderId="10" xfId="15" applyNumberFormat="1" applyFont="1" applyFill="1" applyBorder="1" applyAlignment="1">
      <alignment horizontal="center" vertical="center" wrapText="1"/>
    </xf>
    <xf numFmtId="165" fontId="9" fillId="2" borderId="10" xfId="15" applyNumberFormat="1" applyFont="1" applyFill="1" applyBorder="1" applyAlignment="1">
      <alignment horizontal="center" vertical="center" wrapText="1"/>
    </xf>
    <xf numFmtId="0" fontId="9" fillId="0" borderId="55" xfId="7" applyFont="1" applyBorder="1" applyAlignment="1">
      <alignment vertical="center"/>
    </xf>
    <xf numFmtId="165" fontId="9" fillId="2" borderId="13" xfId="15" applyNumberFormat="1" applyFont="1" applyFill="1" applyBorder="1" applyAlignment="1">
      <alignment horizontal="center" vertical="center" wrapText="1"/>
    </xf>
    <xf numFmtId="0" fontId="11" fillId="0" borderId="56" xfId="7" applyFont="1" applyBorder="1" applyAlignment="1">
      <alignment horizontal="center" vertical="center"/>
    </xf>
    <xf numFmtId="0" fontId="9" fillId="0" borderId="57" xfId="7" applyFont="1" applyBorder="1" applyAlignment="1">
      <alignment vertical="center"/>
    </xf>
    <xf numFmtId="165" fontId="9" fillId="2" borderId="17" xfId="15" applyNumberFormat="1" applyFont="1" applyFill="1" applyBorder="1" applyAlignment="1">
      <alignment horizontal="center" vertical="center" wrapText="1"/>
    </xf>
    <xf numFmtId="165" fontId="14" fillId="0" borderId="15" xfId="15" applyNumberFormat="1" applyFont="1" applyFill="1" applyBorder="1" applyAlignment="1">
      <alignment horizontal="center" vertical="center" wrapText="1"/>
    </xf>
    <xf numFmtId="165" fontId="15" fillId="0" borderId="17" xfId="15" applyNumberFormat="1" applyFont="1" applyFill="1" applyBorder="1" applyAlignment="1">
      <alignment horizontal="center" vertical="center" wrapText="1"/>
    </xf>
    <xf numFmtId="0" fontId="20" fillId="0" borderId="59" xfId="7" applyFont="1" applyFill="1" applyBorder="1" applyAlignment="1">
      <alignment vertical="center"/>
    </xf>
    <xf numFmtId="0" fontId="15" fillId="0" borderId="26" xfId="7" applyFont="1" applyFill="1" applyBorder="1" applyAlignment="1">
      <alignment vertical="center"/>
    </xf>
    <xf numFmtId="0" fontId="15" fillId="0" borderId="29" xfId="7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5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9" fontId="3" fillId="0" borderId="1" xfId="13" applyNumberFormat="1" applyFont="1" applyFill="1" applyBorder="1" applyAlignment="1">
      <alignment horizontal="center" vertical="center" wrapText="1"/>
    </xf>
    <xf numFmtId="168" fontId="3" fillId="0" borderId="1" xfId="13" applyNumberFormat="1" applyFont="1" applyFill="1" applyBorder="1" applyAlignment="1">
      <alignment horizontal="center" vertical="center" wrapText="1"/>
    </xf>
    <xf numFmtId="168" fontId="3" fillId="0" borderId="10" xfId="13" applyNumberFormat="1" applyFont="1" applyFill="1" applyBorder="1" applyAlignment="1">
      <alignment horizontal="center" vertical="center" wrapText="1"/>
    </xf>
    <xf numFmtId="168" fontId="3" fillId="0" borderId="10" xfId="13" applyNumberFormat="1" applyFont="1" applyFill="1" applyBorder="1" applyAlignment="1">
      <alignment horizontal="right" vertical="center" wrapText="1" indent="1"/>
    </xf>
    <xf numFmtId="0" fontId="3" fillId="0" borderId="7" xfId="0" applyFont="1" applyFill="1" applyBorder="1" applyAlignment="1">
      <alignment horizontal="center" vertical="center" wrapText="1"/>
    </xf>
    <xf numFmtId="168" fontId="3" fillId="0" borderId="12" xfId="13" applyNumberFormat="1" applyFont="1" applyFill="1" applyBorder="1" applyAlignment="1">
      <alignment horizontal="center" vertical="center" wrapText="1"/>
    </xf>
    <xf numFmtId="169" fontId="3" fillId="0" borderId="5" xfId="13" applyNumberFormat="1" applyFont="1" applyFill="1" applyBorder="1" applyAlignment="1">
      <alignment horizontal="center" vertical="center" wrapText="1"/>
    </xf>
    <xf numFmtId="168" fontId="3" fillId="0" borderId="5" xfId="13" applyNumberFormat="1" applyFont="1" applyFill="1" applyBorder="1" applyAlignment="1">
      <alignment horizontal="center" vertical="center" wrapText="1"/>
    </xf>
    <xf numFmtId="169" fontId="3" fillId="0" borderId="12" xfId="13" applyNumberFormat="1" applyFont="1" applyFill="1" applyBorder="1" applyAlignment="1">
      <alignment horizontal="center" vertical="center" wrapText="1"/>
    </xf>
    <xf numFmtId="168" fontId="3" fillId="0" borderId="13" xfId="13" applyNumberFormat="1" applyFont="1" applyFill="1" applyBorder="1" applyAlignment="1">
      <alignment horizontal="right" vertical="center" wrapText="1" indent="1"/>
    </xf>
    <xf numFmtId="166" fontId="6" fillId="0" borderId="0" xfId="7" applyNumberFormat="1" applyFont="1" applyFill="1" applyAlignment="1">
      <alignment horizontal="center" vertical="center" wrapText="1"/>
    </xf>
    <xf numFmtId="0" fontId="11" fillId="0" borderId="22" xfId="7" applyFont="1" applyBorder="1" applyAlignment="1">
      <alignment horizontal="center" vertical="center"/>
    </xf>
    <xf numFmtId="0" fontId="11" fillId="0" borderId="44" xfId="7" applyFont="1" applyBorder="1" applyAlignment="1">
      <alignment horizontal="center" vertical="center"/>
    </xf>
    <xf numFmtId="0" fontId="14" fillId="0" borderId="58" xfId="7" applyFont="1" applyFill="1" applyBorder="1" applyAlignment="1">
      <alignment horizontal="center" vertical="center"/>
    </xf>
    <xf numFmtId="0" fontId="14" fillId="0" borderId="22" xfId="7" applyFont="1" applyFill="1" applyBorder="1" applyAlignment="1">
      <alignment horizontal="center" vertical="center"/>
    </xf>
    <xf numFmtId="0" fontId="14" fillId="0" borderId="44" xfId="7" applyFont="1" applyFill="1" applyBorder="1" applyAlignment="1">
      <alignment horizontal="center" vertical="center"/>
    </xf>
    <xf numFmtId="0" fontId="11" fillId="0" borderId="0" xfId="7" applyFont="1" applyAlignment="1">
      <alignment horizontal="center" vertical="center" wrapText="1"/>
    </xf>
    <xf numFmtId="0" fontId="11" fillId="0" borderId="4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 wrapText="1"/>
    </xf>
    <xf numFmtId="0" fontId="11" fillId="0" borderId="4" xfId="15" applyFont="1" applyBorder="1" applyAlignment="1">
      <alignment horizontal="center" vertical="center" wrapText="1"/>
    </xf>
    <xf numFmtId="166" fontId="15" fillId="2" borderId="0" xfId="7" applyNumberFormat="1" applyFont="1" applyFill="1" applyBorder="1" applyAlignment="1">
      <alignment horizontal="right" vertical="center" wrapText="1" indent="1"/>
    </xf>
    <xf numFmtId="0" fontId="11" fillId="0" borderId="1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17" fillId="2" borderId="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inden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9" fontId="3" fillId="0" borderId="1" xfId="13" applyNumberFormat="1" applyFont="1" applyFill="1" applyBorder="1" applyAlignment="1">
      <alignment horizontal="center" vertical="center" wrapText="1"/>
    </xf>
    <xf numFmtId="168" fontId="3" fillId="0" borderId="1" xfId="13" applyNumberFormat="1" applyFont="1" applyFill="1" applyBorder="1" applyAlignment="1">
      <alignment horizontal="center" vertical="center" wrapText="1"/>
    </xf>
    <xf numFmtId="168" fontId="3" fillId="0" borderId="10" xfId="13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8" fontId="3" fillId="0" borderId="10" xfId="13" applyNumberFormat="1" applyFont="1" applyFill="1" applyBorder="1" applyAlignment="1">
      <alignment horizontal="right" vertical="center" wrapText="1" indent="1"/>
    </xf>
    <xf numFmtId="0" fontId="3" fillId="0" borderId="12" xfId="0" applyFont="1" applyFill="1" applyBorder="1" applyAlignment="1">
      <alignment horizontal="center" vertical="center" wrapText="1"/>
    </xf>
    <xf numFmtId="169" fontId="3" fillId="0" borderId="12" xfId="13" applyNumberFormat="1" applyFont="1" applyFill="1" applyBorder="1" applyAlignment="1">
      <alignment horizontal="center" vertical="center" wrapText="1"/>
    </xf>
    <xf numFmtId="168" fontId="3" fillId="0" borderId="12" xfId="13" applyNumberFormat="1" applyFont="1" applyFill="1" applyBorder="1" applyAlignment="1">
      <alignment horizontal="center" vertical="center" wrapText="1"/>
    </xf>
    <xf numFmtId="168" fontId="3" fillId="0" borderId="13" xfId="13" applyNumberFormat="1" applyFont="1" applyFill="1" applyBorder="1" applyAlignment="1">
      <alignment horizontal="right" vertical="center" wrapText="1" indent="1"/>
    </xf>
    <xf numFmtId="167" fontId="3" fillId="0" borderId="1" xfId="13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9" fontId="3" fillId="0" borderId="5" xfId="13" applyNumberFormat="1" applyFont="1" applyFill="1" applyBorder="1" applyAlignment="1">
      <alignment horizontal="center" vertical="center" wrapText="1"/>
    </xf>
    <xf numFmtId="168" fontId="3" fillId="0" borderId="5" xfId="13" applyNumberFormat="1" applyFont="1" applyFill="1" applyBorder="1" applyAlignment="1">
      <alignment horizontal="center" vertical="center" wrapText="1"/>
    </xf>
    <xf numFmtId="168" fontId="3" fillId="0" borderId="8" xfId="13" applyNumberFormat="1" applyFont="1" applyFill="1" applyBorder="1" applyAlignment="1">
      <alignment horizontal="center" vertical="center" wrapText="1"/>
    </xf>
    <xf numFmtId="3" fontId="3" fillId="0" borderId="1" xfId="13" applyNumberFormat="1" applyFont="1" applyFill="1" applyBorder="1" applyAlignment="1">
      <alignment horizontal="left" vertical="center" indent="8"/>
    </xf>
    <xf numFmtId="165" fontId="3" fillId="0" borderId="10" xfId="13" applyNumberFormat="1" applyFont="1" applyFill="1" applyBorder="1" applyAlignment="1">
      <alignment horizontal="left" vertical="center" indent="7"/>
    </xf>
    <xf numFmtId="3" fontId="3" fillId="0" borderId="1" xfId="13" applyNumberFormat="1" applyFont="1" applyFill="1" applyBorder="1" applyAlignment="1">
      <alignment horizontal="left" vertical="center" indent="9"/>
    </xf>
    <xf numFmtId="165" fontId="3" fillId="0" borderId="1" xfId="13" applyNumberFormat="1" applyFont="1" applyFill="1" applyBorder="1" applyAlignment="1">
      <alignment horizontal="left" vertical="center" indent="7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/>
    </xf>
    <xf numFmtId="168" fontId="26" fillId="0" borderId="1" xfId="13" applyNumberFormat="1" applyFont="1" applyFill="1" applyBorder="1" applyAlignment="1">
      <alignment horizontal="left" vertical="center" indent="7"/>
    </xf>
    <xf numFmtId="165" fontId="26" fillId="0" borderId="10" xfId="13" applyNumberFormat="1" applyFont="1" applyFill="1" applyBorder="1" applyAlignment="1">
      <alignment horizontal="left" vertical="center" indent="7"/>
    </xf>
    <xf numFmtId="169" fontId="26" fillId="0" borderId="1" xfId="13" applyNumberFormat="1" applyFont="1" applyFill="1" applyBorder="1" applyAlignment="1">
      <alignment horizontal="left" vertical="center" indent="7"/>
    </xf>
    <xf numFmtId="165" fontId="26" fillId="0" borderId="1" xfId="13" applyNumberFormat="1" applyFont="1" applyFill="1" applyBorder="1" applyAlignment="1">
      <alignment horizontal="left" vertical="center" indent="7"/>
    </xf>
    <xf numFmtId="169" fontId="3" fillId="0" borderId="1" xfId="13" applyNumberFormat="1" applyFont="1" applyFill="1" applyBorder="1" applyAlignment="1">
      <alignment horizontal="right" vertical="center" wrapText="1" indent="1"/>
    </xf>
    <xf numFmtId="169" fontId="3" fillId="0" borderId="12" xfId="13" applyNumberFormat="1" applyFont="1" applyFill="1" applyBorder="1" applyAlignment="1">
      <alignment horizontal="right" vertical="center" wrapText="1" indent="1"/>
    </xf>
    <xf numFmtId="168" fontId="3" fillId="0" borderId="13" xfId="13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0" borderId="45" xfId="7" applyFont="1" applyFill="1" applyBorder="1" applyAlignment="1">
      <alignment horizontal="left"/>
    </xf>
    <xf numFmtId="49" fontId="16" fillId="0" borderId="18" xfId="7" applyNumberFormat="1" applyFont="1" applyFill="1" applyBorder="1" applyAlignment="1">
      <alignment horizontal="center" vertical="center" wrapText="1"/>
    </xf>
    <xf numFmtId="49" fontId="16" fillId="0" borderId="19" xfId="7" applyNumberFormat="1" applyFont="1" applyFill="1" applyBorder="1" applyAlignment="1">
      <alignment horizontal="center" vertical="center" wrapText="1"/>
    </xf>
    <xf numFmtId="11" fontId="16" fillId="0" borderId="0" xfId="7" applyNumberFormat="1" applyFont="1" applyFill="1" applyBorder="1" applyAlignment="1">
      <alignment horizontal="center" vertical="center" wrapText="1"/>
    </xf>
    <xf numFmtId="0" fontId="16" fillId="0" borderId="4" xfId="7" applyFont="1" applyFill="1" applyBorder="1" applyAlignment="1">
      <alignment horizontal="center" vertical="center" wrapText="1"/>
    </xf>
  </cellXfs>
  <cellStyles count="16">
    <cellStyle name="_x000d__x000a_mouse.drv=lmouse.drv" xfId="11"/>
    <cellStyle name="Обычный" xfId="0" builtinId="0"/>
    <cellStyle name="Обычный 10 2" xfId="8"/>
    <cellStyle name="Обычный 16 2" xfId="5"/>
    <cellStyle name="Обычный 2" xfId="2"/>
    <cellStyle name="Обычный 2 11 6" xfId="10"/>
    <cellStyle name="Обычный 2 2" xfId="15"/>
    <cellStyle name="Обычный 2 3 2" xfId="4"/>
    <cellStyle name="Обычный 2 4 2" xfId="6"/>
    <cellStyle name="Обычный 2 4 3" xfId="7"/>
    <cellStyle name="Обычный 24 3" xfId="12"/>
    <cellStyle name="Обычный 3" xfId="3"/>
    <cellStyle name="Обычный 3 3" xfId="1"/>
    <cellStyle name="Финансовый" xfId="13" builtinId="3"/>
    <cellStyle name="Финансовый 16" xfId="9"/>
    <cellStyle name="Финансовый 2" xfId="14"/>
  </cellStyles>
  <dxfs count="0"/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170"/>
  <sheetViews>
    <sheetView view="pageBreakPreview" topLeftCell="A16" zoomScaleSheetLayoutView="100" workbookViewId="0">
      <selection activeCell="B136" sqref="B136"/>
    </sheetView>
  </sheetViews>
  <sheetFormatPr defaultRowHeight="15" x14ac:dyDescent="0.25"/>
  <cols>
    <col min="2" max="2" width="5.5703125" customWidth="1"/>
    <col min="3" max="3" width="63.28515625" customWidth="1"/>
    <col min="4" max="4" width="12.28515625" style="64" customWidth="1"/>
    <col min="5" max="5" width="17.28515625" style="65" customWidth="1"/>
    <col min="6" max="6" width="11.7109375" style="64" customWidth="1"/>
    <col min="7" max="7" width="15.42578125" style="65" customWidth="1"/>
  </cols>
  <sheetData>
    <row r="2" spans="2:7" ht="8.25" customHeight="1" x14ac:dyDescent="0.25">
      <c r="E2" s="223" t="s">
        <v>132</v>
      </c>
      <c r="F2" s="223"/>
      <c r="G2" s="223"/>
    </row>
    <row r="3" spans="2:7" ht="41.25" customHeight="1" x14ac:dyDescent="0.25">
      <c r="B3" s="66"/>
      <c r="C3" s="66"/>
      <c r="D3" s="67"/>
      <c r="E3" s="223"/>
      <c r="F3" s="223"/>
      <c r="G3" s="223"/>
    </row>
    <row r="4" spans="2:7" ht="6" customHeight="1" x14ac:dyDescent="0.25">
      <c r="B4" s="66"/>
      <c r="C4" s="66"/>
      <c r="D4" s="67"/>
      <c r="E4" s="68"/>
      <c r="F4" s="69"/>
      <c r="G4" s="68"/>
    </row>
    <row r="5" spans="2:7" ht="45" customHeight="1" x14ac:dyDescent="0.25">
      <c r="B5" s="229" t="s">
        <v>151</v>
      </c>
      <c r="C5" s="229"/>
      <c r="D5" s="229"/>
      <c r="E5" s="229"/>
      <c r="F5" s="229"/>
      <c r="G5" s="229"/>
    </row>
    <row r="6" spans="2:7" ht="9" customHeight="1" thickBot="1" x14ac:dyDescent="0.3">
      <c r="B6" s="66"/>
      <c r="C6" s="66"/>
      <c r="D6" s="67"/>
      <c r="E6" s="70"/>
      <c r="F6" s="67"/>
      <c r="G6" s="70"/>
    </row>
    <row r="7" spans="2:7" ht="45" customHeight="1" thickBot="1" x14ac:dyDescent="0.3">
      <c r="B7" s="230" t="s">
        <v>0</v>
      </c>
      <c r="C7" s="231" t="s">
        <v>125</v>
      </c>
      <c r="D7" s="232" t="s">
        <v>113</v>
      </c>
      <c r="E7" s="232"/>
      <c r="F7" s="232"/>
      <c r="G7" s="232"/>
    </row>
    <row r="8" spans="2:7" ht="28.5" customHeight="1" thickBot="1" x14ac:dyDescent="0.3">
      <c r="B8" s="230"/>
      <c r="C8" s="231"/>
      <c r="D8" s="232" t="s">
        <v>114</v>
      </c>
      <c r="E8" s="232"/>
      <c r="F8" s="232" t="s">
        <v>115</v>
      </c>
      <c r="G8" s="232"/>
    </row>
    <row r="9" spans="2:7" ht="42.75" customHeight="1" thickBot="1" x14ac:dyDescent="0.3">
      <c r="B9" s="230"/>
      <c r="C9" s="231"/>
      <c r="D9" s="71" t="s">
        <v>116</v>
      </c>
      <c r="E9" s="72" t="s">
        <v>126</v>
      </c>
      <c r="F9" s="71" t="s">
        <v>116</v>
      </c>
      <c r="G9" s="72" t="s">
        <v>126</v>
      </c>
    </row>
    <row r="10" spans="2:7" ht="27" customHeight="1" thickBot="1" x14ac:dyDescent="0.3">
      <c r="B10" s="149" t="s">
        <v>117</v>
      </c>
      <c r="C10" s="139" t="s">
        <v>129</v>
      </c>
      <c r="D10" s="140">
        <f>D12+D112</f>
        <v>1066</v>
      </c>
      <c r="E10" s="141">
        <f t="shared" ref="E10:G10" si="0">E12+E112</f>
        <v>9775</v>
      </c>
      <c r="F10" s="142">
        <f t="shared" si="0"/>
        <v>1305</v>
      </c>
      <c r="G10" s="143">
        <f t="shared" si="0"/>
        <v>20464.5</v>
      </c>
    </row>
    <row r="11" spans="2:7" ht="19.5" customHeight="1" x14ac:dyDescent="0.25">
      <c r="B11" s="224" t="s">
        <v>118</v>
      </c>
      <c r="C11" s="134" t="s">
        <v>127</v>
      </c>
      <c r="D11" s="135"/>
      <c r="E11" s="136"/>
      <c r="F11" s="137"/>
      <c r="G11" s="138"/>
    </row>
    <row r="12" spans="2:7" ht="40.5" x14ac:dyDescent="0.25">
      <c r="B12" s="224"/>
      <c r="C12" s="132" t="s">
        <v>119</v>
      </c>
      <c r="D12" s="74">
        <f>D13+D14</f>
        <v>383</v>
      </c>
      <c r="E12" s="75">
        <f t="shared" ref="E12:G12" si="1">E13+E14</f>
        <v>5822.7000000000007</v>
      </c>
      <c r="F12" s="76">
        <f t="shared" si="1"/>
        <v>523</v>
      </c>
      <c r="G12" s="73">
        <f t="shared" si="1"/>
        <v>14895.9</v>
      </c>
    </row>
    <row r="13" spans="2:7" ht="20.25" x14ac:dyDescent="0.25">
      <c r="B13" s="224"/>
      <c r="C13" s="133" t="s">
        <v>120</v>
      </c>
      <c r="D13" s="77">
        <f>D17+D21+D25+D29+D33+D37+D41+D45+D49+D53+D57+D61+D65+D69+D73+D77+D81+D85+D89+D93+D97+D101+D105+D109</f>
        <v>153</v>
      </c>
      <c r="E13" s="78">
        <f t="shared" ref="E13:G13" si="2">E17+E21+E25+E29+E33+E37+E41+E45+E49+E53+E57+E61+E65+E69+E73+E77+E81+E85+E89+E93+E97+E101+E105+E109</f>
        <v>4487.2000000000007</v>
      </c>
      <c r="F13" s="77">
        <f t="shared" si="2"/>
        <v>211</v>
      </c>
      <c r="G13" s="79">
        <f t="shared" si="2"/>
        <v>12326.6</v>
      </c>
    </row>
    <row r="14" spans="2:7" ht="26.25" customHeight="1" thickBot="1" x14ac:dyDescent="0.3">
      <c r="B14" s="225"/>
      <c r="C14" s="163" t="s">
        <v>121</v>
      </c>
      <c r="D14" s="77">
        <f>D18+D22+D26+D30+D34+D38+D42+D46+D50+D54+D58+D62+D66+D70+D74+D78+D82+D86+D90+D94+D98+D102+D106+D110</f>
        <v>230</v>
      </c>
      <c r="E14" s="78">
        <f t="shared" ref="E14:G14" si="3">E18+E22+E26+E30+E34+E38+E42+E46+E50+E54+E58+E62+E66+E70+E74+E78+E82+E86+E90+E94+E98+E102+E106+E110</f>
        <v>1335.5000000000002</v>
      </c>
      <c r="F14" s="77">
        <f t="shared" si="3"/>
        <v>312</v>
      </c>
      <c r="G14" s="79">
        <f t="shared" si="3"/>
        <v>2569.2999999999997</v>
      </c>
    </row>
    <row r="15" spans="2:7" ht="20.25" x14ac:dyDescent="0.25">
      <c r="B15" s="150">
        <v>1</v>
      </c>
      <c r="C15" s="80" t="s">
        <v>5</v>
      </c>
      <c r="D15" s="81"/>
      <c r="E15" s="82"/>
      <c r="F15" s="83"/>
      <c r="G15" s="84"/>
    </row>
    <row r="16" spans="2:7" ht="40.5" x14ac:dyDescent="0.25">
      <c r="B16" s="151"/>
      <c r="C16" s="86" t="s">
        <v>119</v>
      </c>
      <c r="D16" s="87">
        <v>10</v>
      </c>
      <c r="E16" s="88">
        <v>517.70000000000005</v>
      </c>
      <c r="F16" s="89">
        <v>20</v>
      </c>
      <c r="G16" s="90">
        <v>3076.8</v>
      </c>
    </row>
    <row r="17" spans="2:7" ht="20.25" x14ac:dyDescent="0.25">
      <c r="B17" s="151"/>
      <c r="C17" s="130" t="s">
        <v>120</v>
      </c>
      <c r="D17" s="91">
        <v>4</v>
      </c>
      <c r="E17" s="92">
        <v>442.6</v>
      </c>
      <c r="F17" s="93">
        <v>11</v>
      </c>
      <c r="G17" s="94">
        <v>2639.8</v>
      </c>
    </row>
    <row r="18" spans="2:7" ht="26.25" customHeight="1" thickBot="1" x14ac:dyDescent="0.3">
      <c r="B18" s="151"/>
      <c r="C18" s="163" t="s">
        <v>121</v>
      </c>
      <c r="D18" s="95">
        <v>6</v>
      </c>
      <c r="E18" s="96">
        <v>75.099999999999994</v>
      </c>
      <c r="F18" s="97">
        <v>9</v>
      </c>
      <c r="G18" s="98">
        <v>437</v>
      </c>
    </row>
    <row r="19" spans="2:7" ht="20.25" x14ac:dyDescent="0.25">
      <c r="B19" s="152">
        <v>2</v>
      </c>
      <c r="C19" s="80" t="s">
        <v>39</v>
      </c>
      <c r="D19" s="81"/>
      <c r="E19" s="82"/>
      <c r="F19" s="83"/>
      <c r="G19" s="84"/>
    </row>
    <row r="20" spans="2:7" ht="40.5" x14ac:dyDescent="0.25">
      <c r="B20" s="151"/>
      <c r="C20" s="86" t="s">
        <v>119</v>
      </c>
      <c r="D20" s="87">
        <v>10</v>
      </c>
      <c r="E20" s="88">
        <v>7</v>
      </c>
      <c r="F20" s="89">
        <v>23</v>
      </c>
      <c r="G20" s="90">
        <v>11.1</v>
      </c>
    </row>
    <row r="21" spans="2:7" ht="20.25" x14ac:dyDescent="0.25">
      <c r="B21" s="151"/>
      <c r="C21" s="130" t="s">
        <v>120</v>
      </c>
      <c r="D21" s="91"/>
      <c r="E21" s="92"/>
      <c r="F21" s="93">
        <v>7</v>
      </c>
      <c r="G21" s="94">
        <v>1.2</v>
      </c>
    </row>
    <row r="22" spans="2:7" ht="24.75" customHeight="1" thickBot="1" x14ac:dyDescent="0.3">
      <c r="B22" s="153"/>
      <c r="C22" s="163" t="s">
        <v>121</v>
      </c>
      <c r="D22" s="95">
        <v>10</v>
      </c>
      <c r="E22" s="96">
        <v>7</v>
      </c>
      <c r="F22" s="97">
        <v>16</v>
      </c>
      <c r="G22" s="98">
        <v>9.9</v>
      </c>
    </row>
    <row r="23" spans="2:7" ht="20.25" x14ac:dyDescent="0.25">
      <c r="B23" s="152">
        <v>3</v>
      </c>
      <c r="C23" s="80" t="s">
        <v>40</v>
      </c>
      <c r="D23" s="81"/>
      <c r="E23" s="82"/>
      <c r="F23" s="83"/>
      <c r="G23" s="84"/>
    </row>
    <row r="24" spans="2:7" ht="40.5" x14ac:dyDescent="0.25">
      <c r="B24" s="151"/>
      <c r="C24" s="86" t="s">
        <v>119</v>
      </c>
      <c r="D24" s="87">
        <v>15</v>
      </c>
      <c r="E24" s="88">
        <v>369.4</v>
      </c>
      <c r="F24" s="89">
        <v>33</v>
      </c>
      <c r="G24" s="90">
        <v>826.4</v>
      </c>
    </row>
    <row r="25" spans="2:7" ht="20.25" x14ac:dyDescent="0.25">
      <c r="B25" s="151"/>
      <c r="C25" s="130" t="s">
        <v>120</v>
      </c>
      <c r="D25" s="91">
        <v>9</v>
      </c>
      <c r="E25" s="92">
        <v>350.3</v>
      </c>
      <c r="F25" s="93">
        <v>16</v>
      </c>
      <c r="G25" s="94">
        <v>770.8</v>
      </c>
    </row>
    <row r="26" spans="2:7" ht="27.75" customHeight="1" thickBot="1" x14ac:dyDescent="0.3">
      <c r="B26" s="153"/>
      <c r="C26" s="163" t="s">
        <v>121</v>
      </c>
      <c r="D26" s="95">
        <v>6</v>
      </c>
      <c r="E26" s="96">
        <v>19.100000000000001</v>
      </c>
      <c r="F26" s="97">
        <v>17</v>
      </c>
      <c r="G26" s="98">
        <v>55.6</v>
      </c>
    </row>
    <row r="27" spans="2:7" ht="28.5" customHeight="1" x14ac:dyDescent="0.25">
      <c r="B27" s="152">
        <v>4</v>
      </c>
      <c r="C27" s="101" t="s">
        <v>43</v>
      </c>
      <c r="D27" s="81"/>
      <c r="E27" s="82"/>
      <c r="F27" s="83"/>
      <c r="G27" s="84"/>
    </row>
    <row r="28" spans="2:7" ht="40.5" x14ac:dyDescent="0.25">
      <c r="B28" s="151"/>
      <c r="C28" s="86" t="s">
        <v>119</v>
      </c>
      <c r="D28" s="87">
        <v>41</v>
      </c>
      <c r="E28" s="88">
        <v>24.6</v>
      </c>
      <c r="F28" s="89">
        <v>51</v>
      </c>
      <c r="G28" s="90">
        <v>76.2</v>
      </c>
    </row>
    <row r="29" spans="2:7" ht="20.25" x14ac:dyDescent="0.25">
      <c r="B29" s="151"/>
      <c r="C29" s="130" t="s">
        <v>120</v>
      </c>
      <c r="D29" s="91">
        <v>11</v>
      </c>
      <c r="E29" s="92">
        <v>10.1</v>
      </c>
      <c r="F29" s="93">
        <v>15</v>
      </c>
      <c r="G29" s="94">
        <v>45.8</v>
      </c>
    </row>
    <row r="30" spans="2:7" ht="30" customHeight="1" thickBot="1" x14ac:dyDescent="0.3">
      <c r="B30" s="153"/>
      <c r="C30" s="163" t="s">
        <v>121</v>
      </c>
      <c r="D30" s="95">
        <v>30</v>
      </c>
      <c r="E30" s="96">
        <v>14.5</v>
      </c>
      <c r="F30" s="97">
        <v>36</v>
      </c>
      <c r="G30" s="98">
        <v>30.4</v>
      </c>
    </row>
    <row r="31" spans="2:7" ht="40.5" customHeight="1" x14ac:dyDescent="0.25">
      <c r="B31" s="99">
        <v>5</v>
      </c>
      <c r="C31" s="101" t="s">
        <v>45</v>
      </c>
      <c r="D31" s="81"/>
      <c r="E31" s="82"/>
      <c r="F31" s="83"/>
      <c r="G31" s="84"/>
    </row>
    <row r="32" spans="2:7" ht="40.5" x14ac:dyDescent="0.25">
      <c r="B32" s="85"/>
      <c r="C32" s="86" t="s">
        <v>119</v>
      </c>
      <c r="D32" s="87">
        <v>49</v>
      </c>
      <c r="E32" s="88">
        <v>120</v>
      </c>
      <c r="F32" s="89">
        <v>56</v>
      </c>
      <c r="G32" s="90">
        <v>145.9</v>
      </c>
    </row>
    <row r="33" spans="2:7" ht="20.25" x14ac:dyDescent="0.25">
      <c r="B33" s="85"/>
      <c r="C33" s="130" t="s">
        <v>120</v>
      </c>
      <c r="D33" s="91">
        <v>2</v>
      </c>
      <c r="E33" s="92">
        <v>0.6</v>
      </c>
      <c r="F33" s="93">
        <v>2</v>
      </c>
      <c r="G33" s="94">
        <v>0.7</v>
      </c>
    </row>
    <row r="34" spans="2:7" ht="27.75" customHeight="1" thickBot="1" x14ac:dyDescent="0.3">
      <c r="B34" s="100"/>
      <c r="C34" s="163" t="s">
        <v>121</v>
      </c>
      <c r="D34" s="95">
        <v>47</v>
      </c>
      <c r="E34" s="96">
        <v>119.4</v>
      </c>
      <c r="F34" s="97">
        <v>54</v>
      </c>
      <c r="G34" s="98">
        <v>145.19999999999999</v>
      </c>
    </row>
    <row r="35" spans="2:7" ht="20.25" x14ac:dyDescent="0.25">
      <c r="B35" s="99">
        <v>6</v>
      </c>
      <c r="C35" s="101" t="s">
        <v>47</v>
      </c>
      <c r="D35" s="81"/>
      <c r="E35" s="82"/>
      <c r="F35" s="83"/>
      <c r="G35" s="84"/>
    </row>
    <row r="36" spans="2:7" ht="40.5" x14ac:dyDescent="0.25">
      <c r="B36" s="85"/>
      <c r="C36" s="86" t="s">
        <v>119</v>
      </c>
      <c r="D36" s="87">
        <v>17</v>
      </c>
      <c r="E36" s="88">
        <v>210.2</v>
      </c>
      <c r="F36" s="89">
        <v>17</v>
      </c>
      <c r="G36" s="90">
        <v>207.4</v>
      </c>
    </row>
    <row r="37" spans="2:7" ht="20.25" x14ac:dyDescent="0.25">
      <c r="B37" s="85"/>
      <c r="C37" s="130" t="s">
        <v>120</v>
      </c>
      <c r="D37" s="91">
        <v>8</v>
      </c>
      <c r="E37" s="92">
        <v>28.7</v>
      </c>
      <c r="F37" s="93">
        <v>8</v>
      </c>
      <c r="G37" s="94">
        <v>25.8</v>
      </c>
    </row>
    <row r="38" spans="2:7" ht="30" customHeight="1" thickBot="1" x14ac:dyDescent="0.3">
      <c r="B38" s="100"/>
      <c r="C38" s="163" t="s">
        <v>121</v>
      </c>
      <c r="D38" s="95">
        <v>9</v>
      </c>
      <c r="E38" s="96">
        <v>181.5</v>
      </c>
      <c r="F38" s="97">
        <v>9</v>
      </c>
      <c r="G38" s="98">
        <v>181.6</v>
      </c>
    </row>
    <row r="39" spans="2:7" ht="22.5" customHeight="1" x14ac:dyDescent="0.25">
      <c r="B39" s="191">
        <v>7</v>
      </c>
      <c r="C39" s="101" t="s">
        <v>131</v>
      </c>
      <c r="D39" s="81"/>
      <c r="E39" s="82"/>
      <c r="F39" s="83"/>
      <c r="G39" s="192"/>
    </row>
    <row r="40" spans="2:7" ht="40.5" x14ac:dyDescent="0.25">
      <c r="B40" s="193"/>
      <c r="C40" s="86" t="s">
        <v>119</v>
      </c>
      <c r="D40" s="87">
        <v>4</v>
      </c>
      <c r="E40" s="88">
        <v>7.1</v>
      </c>
      <c r="F40" s="89">
        <v>8</v>
      </c>
      <c r="G40" s="194">
        <v>22.7</v>
      </c>
    </row>
    <row r="41" spans="2:7" ht="20.25" x14ac:dyDescent="0.25">
      <c r="B41" s="193"/>
      <c r="C41" s="130" t="s">
        <v>120</v>
      </c>
      <c r="D41" s="91">
        <v>0</v>
      </c>
      <c r="E41" s="92">
        <v>0</v>
      </c>
      <c r="F41" s="93">
        <v>1</v>
      </c>
      <c r="G41" s="195">
        <v>4.8</v>
      </c>
    </row>
    <row r="42" spans="2:7" ht="30" customHeight="1" thickBot="1" x14ac:dyDescent="0.3">
      <c r="B42" s="196"/>
      <c r="C42" s="163" t="s">
        <v>121</v>
      </c>
      <c r="D42" s="95">
        <v>4</v>
      </c>
      <c r="E42" s="96">
        <v>7.1</v>
      </c>
      <c r="F42" s="97">
        <v>7</v>
      </c>
      <c r="G42" s="197">
        <v>17.899999999999999</v>
      </c>
    </row>
    <row r="43" spans="2:7" ht="40.5" x14ac:dyDescent="0.25">
      <c r="B43" s="191">
        <v>8</v>
      </c>
      <c r="C43" s="101" t="s">
        <v>48</v>
      </c>
      <c r="D43" s="81"/>
      <c r="E43" s="82"/>
      <c r="F43" s="83"/>
      <c r="G43" s="192"/>
    </row>
    <row r="44" spans="2:7" ht="40.5" x14ac:dyDescent="0.25">
      <c r="B44" s="193"/>
      <c r="C44" s="86" t="s">
        <v>119</v>
      </c>
      <c r="D44" s="87">
        <v>4</v>
      </c>
      <c r="E44" s="88">
        <v>18.2</v>
      </c>
      <c r="F44" s="89">
        <v>4</v>
      </c>
      <c r="G44" s="194">
        <v>19.399999999999999</v>
      </c>
    </row>
    <row r="45" spans="2:7" ht="20.25" x14ac:dyDescent="0.25">
      <c r="B45" s="193"/>
      <c r="C45" s="130" t="s">
        <v>120</v>
      </c>
      <c r="D45" s="91">
        <v>3</v>
      </c>
      <c r="E45" s="92">
        <v>13.7</v>
      </c>
      <c r="F45" s="93">
        <v>3</v>
      </c>
      <c r="G45" s="195">
        <v>14</v>
      </c>
    </row>
    <row r="46" spans="2:7" ht="30" customHeight="1" thickBot="1" x14ac:dyDescent="0.3">
      <c r="B46" s="196"/>
      <c r="C46" s="163" t="s">
        <v>121</v>
      </c>
      <c r="D46" s="95">
        <v>1</v>
      </c>
      <c r="E46" s="96">
        <v>4.5</v>
      </c>
      <c r="F46" s="97">
        <v>1</v>
      </c>
      <c r="G46" s="197">
        <v>5.4</v>
      </c>
    </row>
    <row r="47" spans="2:7" ht="22.5" customHeight="1" x14ac:dyDescent="0.25">
      <c r="B47" s="198">
        <v>9</v>
      </c>
      <c r="C47" s="101" t="s">
        <v>49</v>
      </c>
      <c r="D47" s="81"/>
      <c r="E47" s="82"/>
      <c r="F47" s="83"/>
      <c r="G47" s="192"/>
    </row>
    <row r="48" spans="2:7" ht="40.5" x14ac:dyDescent="0.25">
      <c r="B48" s="193"/>
      <c r="C48" s="86" t="s">
        <v>119</v>
      </c>
      <c r="D48" s="87">
        <v>36</v>
      </c>
      <c r="E48" s="88">
        <v>5.6</v>
      </c>
      <c r="F48" s="89">
        <v>51</v>
      </c>
      <c r="G48" s="194">
        <v>11.9</v>
      </c>
    </row>
    <row r="49" spans="2:7" ht="20.25" x14ac:dyDescent="0.25">
      <c r="B49" s="193"/>
      <c r="C49" s="130" t="s">
        <v>120</v>
      </c>
      <c r="D49" s="91">
        <v>0</v>
      </c>
      <c r="E49" s="92">
        <v>0</v>
      </c>
      <c r="F49" s="93">
        <v>0</v>
      </c>
      <c r="G49" s="195">
        <v>0</v>
      </c>
    </row>
    <row r="50" spans="2:7" ht="30.75" customHeight="1" thickBot="1" x14ac:dyDescent="0.3">
      <c r="B50" s="196"/>
      <c r="C50" s="163" t="s">
        <v>121</v>
      </c>
      <c r="D50" s="91">
        <v>36</v>
      </c>
      <c r="E50" s="92">
        <v>5.6</v>
      </c>
      <c r="F50" s="93">
        <v>51</v>
      </c>
      <c r="G50" s="195">
        <v>11.9</v>
      </c>
    </row>
    <row r="51" spans="2:7" ht="25.5" customHeight="1" x14ac:dyDescent="0.25">
      <c r="B51" s="198">
        <v>10</v>
      </c>
      <c r="C51" s="101" t="s">
        <v>50</v>
      </c>
      <c r="D51" s="81"/>
      <c r="E51" s="82"/>
      <c r="F51" s="83"/>
      <c r="G51" s="192"/>
    </row>
    <row r="52" spans="2:7" ht="40.5" x14ac:dyDescent="0.25">
      <c r="B52" s="193"/>
      <c r="C52" s="86" t="s">
        <v>119</v>
      </c>
      <c r="D52" s="87">
        <v>13</v>
      </c>
      <c r="E52" s="88">
        <v>655.4</v>
      </c>
      <c r="F52" s="89">
        <v>27</v>
      </c>
      <c r="G52" s="194">
        <v>3462.3</v>
      </c>
    </row>
    <row r="53" spans="2:7" ht="20.25" x14ac:dyDescent="0.25">
      <c r="B53" s="193"/>
      <c r="C53" s="130" t="s">
        <v>120</v>
      </c>
      <c r="D53" s="91">
        <v>3</v>
      </c>
      <c r="E53" s="92">
        <v>466.8</v>
      </c>
      <c r="F53" s="93">
        <v>4</v>
      </c>
      <c r="G53" s="195">
        <v>2762.3</v>
      </c>
    </row>
    <row r="54" spans="2:7" ht="32.25" customHeight="1" thickBot="1" x14ac:dyDescent="0.3">
      <c r="B54" s="196"/>
      <c r="C54" s="163" t="s">
        <v>121</v>
      </c>
      <c r="D54" s="95">
        <v>10</v>
      </c>
      <c r="E54" s="96">
        <v>188.6</v>
      </c>
      <c r="F54" s="97">
        <v>23</v>
      </c>
      <c r="G54" s="197">
        <v>700</v>
      </c>
    </row>
    <row r="55" spans="2:7" ht="24" customHeight="1" x14ac:dyDescent="0.25">
      <c r="B55" s="198">
        <v>11</v>
      </c>
      <c r="C55" s="101" t="s">
        <v>53</v>
      </c>
      <c r="D55" s="81"/>
      <c r="E55" s="82"/>
      <c r="F55" s="83"/>
      <c r="G55" s="192"/>
    </row>
    <row r="56" spans="2:7" ht="40.5" x14ac:dyDescent="0.25">
      <c r="B56" s="193"/>
      <c r="C56" s="86" t="s">
        <v>119</v>
      </c>
      <c r="D56" s="87">
        <v>17</v>
      </c>
      <c r="E56" s="88">
        <v>1278.3</v>
      </c>
      <c r="F56" s="89">
        <v>23</v>
      </c>
      <c r="G56" s="194">
        <v>2899.3</v>
      </c>
    </row>
    <row r="57" spans="2:7" ht="20.25" x14ac:dyDescent="0.25">
      <c r="B57" s="193"/>
      <c r="C57" s="130" t="s">
        <v>120</v>
      </c>
      <c r="D57" s="91">
        <v>10</v>
      </c>
      <c r="E57" s="92">
        <v>1185.5</v>
      </c>
      <c r="F57" s="93">
        <v>16</v>
      </c>
      <c r="G57" s="195">
        <v>2782.1</v>
      </c>
    </row>
    <row r="58" spans="2:7" ht="29.25" customHeight="1" thickBot="1" x14ac:dyDescent="0.3">
      <c r="B58" s="196"/>
      <c r="C58" s="163" t="s">
        <v>121</v>
      </c>
      <c r="D58" s="95">
        <v>7</v>
      </c>
      <c r="E58" s="96">
        <v>92.8</v>
      </c>
      <c r="F58" s="97">
        <v>7</v>
      </c>
      <c r="G58" s="197">
        <v>117.2</v>
      </c>
    </row>
    <row r="59" spans="2:7" ht="20.25" x14ac:dyDescent="0.25">
      <c r="B59" s="198">
        <v>12</v>
      </c>
      <c r="C59" s="101" t="s">
        <v>90</v>
      </c>
      <c r="D59" s="81"/>
      <c r="E59" s="82"/>
      <c r="F59" s="83"/>
      <c r="G59" s="192"/>
    </row>
    <row r="60" spans="2:7" ht="40.5" x14ac:dyDescent="0.25">
      <c r="B60" s="193"/>
      <c r="C60" s="86" t="s">
        <v>119</v>
      </c>
      <c r="D60" s="87">
        <v>38</v>
      </c>
      <c r="E60" s="88">
        <v>631.79999999999995</v>
      </c>
      <c r="F60" s="89">
        <v>39</v>
      </c>
      <c r="G60" s="194">
        <v>863.8</v>
      </c>
    </row>
    <row r="61" spans="2:7" ht="20.25" x14ac:dyDescent="0.25">
      <c r="B61" s="193"/>
      <c r="C61" s="130" t="s">
        <v>120</v>
      </c>
      <c r="D61" s="91">
        <v>38</v>
      </c>
      <c r="E61" s="92">
        <v>631.79999999999995</v>
      </c>
      <c r="F61" s="93">
        <v>39</v>
      </c>
      <c r="G61" s="195">
        <v>863.8</v>
      </c>
    </row>
    <row r="62" spans="2:7" ht="26.25" customHeight="1" thickBot="1" x14ac:dyDescent="0.3">
      <c r="B62" s="196"/>
      <c r="C62" s="163" t="s">
        <v>121</v>
      </c>
      <c r="D62" s="95"/>
      <c r="E62" s="96"/>
      <c r="F62" s="97"/>
      <c r="G62" s="197"/>
    </row>
    <row r="63" spans="2:7" ht="20.25" x14ac:dyDescent="0.25">
      <c r="B63" s="198">
        <v>13</v>
      </c>
      <c r="C63" s="101" t="s">
        <v>54</v>
      </c>
      <c r="D63" s="81"/>
      <c r="E63" s="82"/>
      <c r="F63" s="83"/>
      <c r="G63" s="192"/>
    </row>
    <row r="64" spans="2:7" ht="40.5" x14ac:dyDescent="0.25">
      <c r="B64" s="193"/>
      <c r="C64" s="86" t="s">
        <v>119</v>
      </c>
      <c r="D64" s="87">
        <v>1</v>
      </c>
      <c r="E64" s="88">
        <v>8</v>
      </c>
      <c r="F64" s="89">
        <v>3</v>
      </c>
      <c r="G64" s="194">
        <v>22</v>
      </c>
    </row>
    <row r="65" spans="2:7" ht="20.25" x14ac:dyDescent="0.25">
      <c r="B65" s="193"/>
      <c r="C65" s="130" t="s">
        <v>120</v>
      </c>
      <c r="D65" s="91">
        <v>1</v>
      </c>
      <c r="E65" s="92">
        <v>8</v>
      </c>
      <c r="F65" s="93">
        <v>3</v>
      </c>
      <c r="G65" s="195">
        <v>22</v>
      </c>
    </row>
    <row r="66" spans="2:7" ht="30.75" customHeight="1" thickBot="1" x14ac:dyDescent="0.3">
      <c r="B66" s="196"/>
      <c r="C66" s="163" t="s">
        <v>121</v>
      </c>
      <c r="D66" s="95"/>
      <c r="E66" s="96"/>
      <c r="F66" s="97"/>
      <c r="G66" s="197">
        <v>0</v>
      </c>
    </row>
    <row r="67" spans="2:7" ht="24" customHeight="1" x14ac:dyDescent="0.25">
      <c r="B67" s="198">
        <v>14</v>
      </c>
      <c r="C67" s="101" t="s">
        <v>56</v>
      </c>
      <c r="D67" s="81"/>
      <c r="E67" s="82"/>
      <c r="F67" s="83"/>
      <c r="G67" s="192"/>
    </row>
    <row r="68" spans="2:7" ht="40.5" x14ac:dyDescent="0.25">
      <c r="B68" s="193"/>
      <c r="C68" s="86" t="s">
        <v>119</v>
      </c>
      <c r="D68" s="87">
        <v>29</v>
      </c>
      <c r="E68" s="88">
        <v>250</v>
      </c>
      <c r="F68" s="89">
        <v>36</v>
      </c>
      <c r="G68" s="194">
        <v>524.20000000000005</v>
      </c>
    </row>
    <row r="69" spans="2:7" ht="20.25" x14ac:dyDescent="0.25">
      <c r="B69" s="193"/>
      <c r="C69" s="130" t="s">
        <v>120</v>
      </c>
      <c r="D69" s="91">
        <v>9</v>
      </c>
      <c r="E69" s="92">
        <v>122</v>
      </c>
      <c r="F69" s="93">
        <v>15</v>
      </c>
      <c r="G69" s="195">
        <v>364</v>
      </c>
    </row>
    <row r="70" spans="2:7" ht="27.75" customHeight="1" thickBot="1" x14ac:dyDescent="0.3">
      <c r="B70" s="196"/>
      <c r="C70" s="163" t="s">
        <v>121</v>
      </c>
      <c r="D70" s="95">
        <v>20</v>
      </c>
      <c r="E70" s="96">
        <v>128</v>
      </c>
      <c r="F70" s="97">
        <v>21</v>
      </c>
      <c r="G70" s="197">
        <v>160.19999999999999</v>
      </c>
    </row>
    <row r="71" spans="2:7" ht="26.25" customHeight="1" x14ac:dyDescent="0.25">
      <c r="B71" s="191">
        <v>15</v>
      </c>
      <c r="C71" s="101" t="s">
        <v>91</v>
      </c>
      <c r="D71" s="81"/>
      <c r="E71" s="82"/>
      <c r="F71" s="83"/>
      <c r="G71" s="192"/>
    </row>
    <row r="72" spans="2:7" ht="40.5" x14ac:dyDescent="0.25">
      <c r="B72" s="193"/>
      <c r="C72" s="86" t="s">
        <v>119</v>
      </c>
      <c r="D72" s="87">
        <v>8</v>
      </c>
      <c r="E72" s="88">
        <v>194.7</v>
      </c>
      <c r="F72" s="89">
        <v>15</v>
      </c>
      <c r="G72" s="194">
        <v>766.7</v>
      </c>
    </row>
    <row r="73" spans="2:7" ht="20.25" x14ac:dyDescent="0.25">
      <c r="B73" s="193"/>
      <c r="C73" s="130" t="s">
        <v>120</v>
      </c>
      <c r="D73" s="91">
        <v>5</v>
      </c>
      <c r="E73" s="92">
        <v>88</v>
      </c>
      <c r="F73" s="93">
        <v>11</v>
      </c>
      <c r="G73" s="195">
        <v>638.9</v>
      </c>
    </row>
    <row r="74" spans="2:7" ht="27" customHeight="1" thickBot="1" x14ac:dyDescent="0.3">
      <c r="B74" s="196"/>
      <c r="C74" s="163" t="s">
        <v>121</v>
      </c>
      <c r="D74" s="95">
        <v>3</v>
      </c>
      <c r="E74" s="96">
        <v>106.7</v>
      </c>
      <c r="F74" s="97">
        <v>4</v>
      </c>
      <c r="G74" s="197">
        <v>127.8</v>
      </c>
    </row>
    <row r="75" spans="2:7" ht="24.75" customHeight="1" x14ac:dyDescent="0.25">
      <c r="B75" s="198">
        <v>16</v>
      </c>
      <c r="C75" s="101" t="s">
        <v>57</v>
      </c>
      <c r="D75" s="81"/>
      <c r="E75" s="82"/>
      <c r="F75" s="83"/>
      <c r="G75" s="192"/>
    </row>
    <row r="76" spans="2:7" ht="40.5" x14ac:dyDescent="0.25">
      <c r="B76" s="193"/>
      <c r="C76" s="86" t="s">
        <v>119</v>
      </c>
      <c r="D76" s="87">
        <v>35</v>
      </c>
      <c r="E76" s="88">
        <v>17.600000000000001</v>
      </c>
      <c r="F76" s="89">
        <v>39</v>
      </c>
      <c r="G76" s="194">
        <v>16.8</v>
      </c>
    </row>
    <row r="77" spans="2:7" ht="20.25" x14ac:dyDescent="0.25">
      <c r="B77" s="193"/>
      <c r="C77" s="130" t="s">
        <v>120</v>
      </c>
      <c r="D77" s="91">
        <v>29</v>
      </c>
      <c r="E77" s="92">
        <v>8</v>
      </c>
      <c r="F77" s="93">
        <v>33</v>
      </c>
      <c r="G77" s="195">
        <v>11.3</v>
      </c>
    </row>
    <row r="78" spans="2:7" ht="26.25" customHeight="1" thickBot="1" x14ac:dyDescent="0.3">
      <c r="B78" s="196"/>
      <c r="C78" s="163" t="s">
        <v>121</v>
      </c>
      <c r="D78" s="95">
        <v>6</v>
      </c>
      <c r="E78" s="96">
        <v>9.6</v>
      </c>
      <c r="F78" s="97">
        <v>6</v>
      </c>
      <c r="G78" s="197">
        <v>5.5</v>
      </c>
    </row>
    <row r="79" spans="2:7" ht="23.25" customHeight="1" x14ac:dyDescent="0.25">
      <c r="B79" s="198">
        <v>17</v>
      </c>
      <c r="C79" s="101" t="s">
        <v>58</v>
      </c>
      <c r="D79" s="81"/>
      <c r="E79" s="82"/>
      <c r="F79" s="83"/>
      <c r="G79" s="192"/>
    </row>
    <row r="80" spans="2:7" ht="40.5" x14ac:dyDescent="0.25">
      <c r="B80" s="193"/>
      <c r="C80" s="86" t="s">
        <v>119</v>
      </c>
      <c r="D80" s="87">
        <v>2</v>
      </c>
      <c r="E80" s="88">
        <v>2.1</v>
      </c>
      <c r="F80" s="89">
        <v>2</v>
      </c>
      <c r="G80" s="194">
        <v>4.2</v>
      </c>
    </row>
    <row r="81" spans="2:7" ht="20.25" x14ac:dyDescent="0.25">
      <c r="B81" s="193"/>
      <c r="C81" s="130" t="s">
        <v>120</v>
      </c>
      <c r="D81" s="91"/>
      <c r="E81" s="92"/>
      <c r="F81" s="93"/>
      <c r="G81" s="195"/>
    </row>
    <row r="82" spans="2:7" ht="27" customHeight="1" thickBot="1" x14ac:dyDescent="0.3">
      <c r="B82" s="196"/>
      <c r="C82" s="163" t="s">
        <v>121</v>
      </c>
      <c r="D82" s="95">
        <v>2</v>
      </c>
      <c r="E82" s="96">
        <v>2.1</v>
      </c>
      <c r="F82" s="97">
        <v>2</v>
      </c>
      <c r="G82" s="197">
        <v>4.2</v>
      </c>
    </row>
    <row r="83" spans="2:7" ht="27" customHeight="1" x14ac:dyDescent="0.25">
      <c r="B83" s="191">
        <v>18</v>
      </c>
      <c r="C83" s="101" t="s">
        <v>59</v>
      </c>
      <c r="D83" s="81"/>
      <c r="E83" s="82"/>
      <c r="F83" s="83"/>
      <c r="G83" s="192"/>
    </row>
    <row r="84" spans="2:7" ht="40.5" x14ac:dyDescent="0.25">
      <c r="B84" s="193"/>
      <c r="C84" s="86" t="s">
        <v>119</v>
      </c>
      <c r="D84" s="87">
        <v>8</v>
      </c>
      <c r="E84" s="88">
        <v>1.6</v>
      </c>
      <c r="F84" s="89">
        <v>17</v>
      </c>
      <c r="G84" s="194">
        <v>10.199999999999999</v>
      </c>
    </row>
    <row r="85" spans="2:7" ht="20.25" x14ac:dyDescent="0.25">
      <c r="B85" s="193"/>
      <c r="C85" s="130" t="s">
        <v>120</v>
      </c>
      <c r="D85" s="91">
        <v>4</v>
      </c>
      <c r="E85" s="92">
        <v>0.9</v>
      </c>
      <c r="F85" s="93">
        <v>5</v>
      </c>
      <c r="G85" s="195">
        <v>2.6</v>
      </c>
    </row>
    <row r="86" spans="2:7" ht="24.75" customHeight="1" thickBot="1" x14ac:dyDescent="0.3">
      <c r="B86" s="196"/>
      <c r="C86" s="163" t="s">
        <v>121</v>
      </c>
      <c r="D86" s="95">
        <v>4</v>
      </c>
      <c r="E86" s="92">
        <v>0.7</v>
      </c>
      <c r="F86" s="97">
        <v>12</v>
      </c>
      <c r="G86" s="197">
        <v>7.6</v>
      </c>
    </row>
    <row r="87" spans="2:7" ht="42.75" customHeight="1" x14ac:dyDescent="0.25">
      <c r="B87" s="198">
        <v>19</v>
      </c>
      <c r="C87" s="101" t="s">
        <v>130</v>
      </c>
      <c r="D87" s="81"/>
      <c r="E87" s="82"/>
      <c r="F87" s="83"/>
      <c r="G87" s="192"/>
    </row>
    <row r="88" spans="2:7" ht="40.5" x14ac:dyDescent="0.25">
      <c r="B88" s="193"/>
      <c r="C88" s="86" t="s">
        <v>119</v>
      </c>
      <c r="D88" s="87">
        <v>1</v>
      </c>
      <c r="E88" s="88">
        <v>0.1</v>
      </c>
      <c r="F88" s="89"/>
      <c r="G88" s="194"/>
    </row>
    <row r="89" spans="2:7" ht="20.25" x14ac:dyDescent="0.25">
      <c r="B89" s="193"/>
      <c r="C89" s="130" t="s">
        <v>120</v>
      </c>
      <c r="D89" s="91"/>
      <c r="E89" s="92"/>
      <c r="F89" s="93"/>
      <c r="G89" s="195"/>
    </row>
    <row r="90" spans="2:7" ht="24.75" customHeight="1" thickBot="1" x14ac:dyDescent="0.3">
      <c r="B90" s="196"/>
      <c r="C90" s="163" t="s">
        <v>121</v>
      </c>
      <c r="D90" s="95">
        <v>1</v>
      </c>
      <c r="E90" s="96">
        <v>0.1</v>
      </c>
      <c r="F90" s="97"/>
      <c r="G90" s="197"/>
    </row>
    <row r="91" spans="2:7" ht="40.5" x14ac:dyDescent="0.25">
      <c r="B91" s="198">
        <v>20</v>
      </c>
      <c r="C91" s="101" t="s">
        <v>60</v>
      </c>
      <c r="D91" s="81"/>
      <c r="E91" s="82"/>
      <c r="F91" s="83"/>
      <c r="G91" s="192"/>
    </row>
    <row r="92" spans="2:7" ht="40.5" x14ac:dyDescent="0.25">
      <c r="B92" s="193"/>
      <c r="C92" s="86" t="s">
        <v>119</v>
      </c>
      <c r="D92" s="87">
        <v>12</v>
      </c>
      <c r="E92" s="88">
        <v>687.5</v>
      </c>
      <c r="F92" s="89">
        <v>17</v>
      </c>
      <c r="G92" s="194">
        <v>862.2</v>
      </c>
    </row>
    <row r="93" spans="2:7" ht="20.25" x14ac:dyDescent="0.25">
      <c r="B93" s="193"/>
      <c r="C93" s="130" t="s">
        <v>120</v>
      </c>
      <c r="D93" s="91">
        <v>11</v>
      </c>
      <c r="E93" s="92">
        <v>677.5</v>
      </c>
      <c r="F93" s="93">
        <v>12</v>
      </c>
      <c r="G93" s="195">
        <v>798.2</v>
      </c>
    </row>
    <row r="94" spans="2:7" ht="24.75" customHeight="1" thickBot="1" x14ac:dyDescent="0.3">
      <c r="B94" s="196"/>
      <c r="C94" s="163" t="s">
        <v>121</v>
      </c>
      <c r="D94" s="95">
        <v>1</v>
      </c>
      <c r="E94" s="96">
        <v>10</v>
      </c>
      <c r="F94" s="97">
        <v>5</v>
      </c>
      <c r="G94" s="197">
        <v>64</v>
      </c>
    </row>
    <row r="95" spans="2:7" ht="22.5" customHeight="1" x14ac:dyDescent="0.25">
      <c r="B95" s="198">
        <v>21</v>
      </c>
      <c r="C95" s="101" t="s">
        <v>122</v>
      </c>
      <c r="D95" s="81"/>
      <c r="E95" s="82"/>
      <c r="F95" s="83"/>
      <c r="G95" s="192"/>
    </row>
    <row r="96" spans="2:7" ht="40.5" x14ac:dyDescent="0.25">
      <c r="B96" s="193"/>
      <c r="C96" s="86" t="s">
        <v>119</v>
      </c>
      <c r="D96" s="87">
        <v>20</v>
      </c>
      <c r="E96" s="88">
        <v>52.3</v>
      </c>
      <c r="F96" s="89">
        <v>29</v>
      </c>
      <c r="G96" s="194">
        <v>141.30000000000001</v>
      </c>
    </row>
    <row r="97" spans="2:7" ht="20.25" x14ac:dyDescent="0.25">
      <c r="B97" s="193"/>
      <c r="C97" s="130" t="s">
        <v>120</v>
      </c>
      <c r="D97" s="91"/>
      <c r="E97" s="92"/>
      <c r="F97" s="93">
        <v>4</v>
      </c>
      <c r="G97" s="195">
        <v>76.900000000000006</v>
      </c>
    </row>
    <row r="98" spans="2:7" ht="24.75" customHeight="1" thickBot="1" x14ac:dyDescent="0.3">
      <c r="B98" s="196"/>
      <c r="C98" s="163" t="s">
        <v>121</v>
      </c>
      <c r="D98" s="95">
        <v>20</v>
      </c>
      <c r="E98" s="96">
        <v>52.3</v>
      </c>
      <c r="F98" s="97">
        <v>25</v>
      </c>
      <c r="G98" s="197">
        <v>64.400000000000006</v>
      </c>
    </row>
    <row r="99" spans="2:7" ht="24.75" customHeight="1" x14ac:dyDescent="0.25">
      <c r="B99" s="198">
        <v>22</v>
      </c>
      <c r="C99" s="101" t="s">
        <v>61</v>
      </c>
      <c r="D99" s="81"/>
      <c r="E99" s="82"/>
      <c r="F99" s="83"/>
      <c r="G99" s="192"/>
    </row>
    <row r="100" spans="2:7" ht="40.5" x14ac:dyDescent="0.25">
      <c r="B100" s="193"/>
      <c r="C100" s="86" t="s">
        <v>119</v>
      </c>
      <c r="D100" s="87">
        <v>1</v>
      </c>
      <c r="E100" s="88">
        <v>307.5</v>
      </c>
      <c r="F100" s="89">
        <v>1</v>
      </c>
      <c r="G100" s="194">
        <v>419.3</v>
      </c>
    </row>
    <row r="101" spans="2:7" ht="20.25" x14ac:dyDescent="0.25">
      <c r="B101" s="193"/>
      <c r="C101" s="130" t="s">
        <v>120</v>
      </c>
      <c r="D101" s="91"/>
      <c r="E101" s="92"/>
      <c r="F101" s="93"/>
      <c r="G101" s="195"/>
    </row>
    <row r="102" spans="2:7" ht="24.75" customHeight="1" thickBot="1" x14ac:dyDescent="0.3">
      <c r="B102" s="196"/>
      <c r="C102" s="163" t="s">
        <v>121</v>
      </c>
      <c r="D102" s="95">
        <v>1</v>
      </c>
      <c r="E102" s="96">
        <v>307.5</v>
      </c>
      <c r="F102" s="97">
        <v>1</v>
      </c>
      <c r="G102" s="197">
        <v>419.3</v>
      </c>
    </row>
    <row r="103" spans="2:7" ht="40.5" x14ac:dyDescent="0.25">
      <c r="B103" s="191">
        <v>23</v>
      </c>
      <c r="C103" s="101" t="s">
        <v>62</v>
      </c>
      <c r="D103" s="81"/>
      <c r="E103" s="82"/>
      <c r="F103" s="83"/>
      <c r="G103" s="192"/>
    </row>
    <row r="104" spans="2:7" ht="40.5" x14ac:dyDescent="0.25">
      <c r="B104" s="193"/>
      <c r="C104" s="86" t="s">
        <v>119</v>
      </c>
      <c r="D104" s="87">
        <v>6</v>
      </c>
      <c r="E104" s="88">
        <v>452.7</v>
      </c>
      <c r="F104" s="89">
        <v>6</v>
      </c>
      <c r="G104" s="194">
        <v>501.6</v>
      </c>
    </row>
    <row r="105" spans="2:7" ht="20.25" x14ac:dyDescent="0.25">
      <c r="B105" s="193"/>
      <c r="C105" s="130" t="s">
        <v>120</v>
      </c>
      <c r="D105" s="91">
        <v>6</v>
      </c>
      <c r="E105" s="92">
        <v>452.7</v>
      </c>
      <c r="F105" s="93">
        <v>6</v>
      </c>
      <c r="G105" s="195">
        <v>501.6</v>
      </c>
    </row>
    <row r="106" spans="2:7" ht="24.75" customHeight="1" thickBot="1" x14ac:dyDescent="0.3">
      <c r="B106" s="196"/>
      <c r="C106" s="163" t="s">
        <v>121</v>
      </c>
      <c r="D106" s="95"/>
      <c r="E106" s="96"/>
      <c r="F106" s="97"/>
      <c r="G106" s="197"/>
    </row>
    <row r="107" spans="2:7" ht="66.75" customHeight="1" x14ac:dyDescent="0.25">
      <c r="B107" s="198">
        <v>24</v>
      </c>
      <c r="C107" s="101" t="s">
        <v>63</v>
      </c>
      <c r="D107" s="81"/>
      <c r="E107" s="82"/>
      <c r="F107" s="83"/>
      <c r="G107" s="192"/>
    </row>
    <row r="108" spans="2:7" ht="40.5" x14ac:dyDescent="0.25">
      <c r="B108" s="193"/>
      <c r="C108" s="86" t="s">
        <v>119</v>
      </c>
      <c r="D108" s="87">
        <v>6</v>
      </c>
      <c r="E108" s="88">
        <v>3.3</v>
      </c>
      <c r="F108" s="89">
        <v>6</v>
      </c>
      <c r="G108" s="194">
        <v>4.2</v>
      </c>
    </row>
    <row r="109" spans="2:7" ht="20.25" x14ac:dyDescent="0.25">
      <c r="B109" s="193"/>
      <c r="C109" s="130" t="s">
        <v>120</v>
      </c>
      <c r="D109" s="91"/>
      <c r="E109" s="92"/>
      <c r="F109" s="93"/>
      <c r="G109" s="195"/>
    </row>
    <row r="110" spans="2:7" ht="24.75" customHeight="1" thickBot="1" x14ac:dyDescent="0.3">
      <c r="B110" s="199"/>
      <c r="C110" s="163" t="s">
        <v>121</v>
      </c>
      <c r="D110" s="102">
        <v>6</v>
      </c>
      <c r="E110" s="103">
        <v>3.3</v>
      </c>
      <c r="F110" s="104">
        <v>6</v>
      </c>
      <c r="G110" s="200">
        <v>4.2</v>
      </c>
    </row>
    <row r="111" spans="2:7" ht="29.25" customHeight="1" thickTop="1" thickBot="1" x14ac:dyDescent="0.3">
      <c r="B111" s="226" t="s">
        <v>123</v>
      </c>
      <c r="C111" s="144" t="s">
        <v>128</v>
      </c>
      <c r="D111" s="145"/>
      <c r="E111" s="146"/>
      <c r="F111" s="147"/>
      <c r="G111" s="148"/>
    </row>
    <row r="112" spans="2:7" ht="40.5" x14ac:dyDescent="0.25">
      <c r="B112" s="227"/>
      <c r="C112" s="105" t="s">
        <v>119</v>
      </c>
      <c r="D112" s="106">
        <v>683</v>
      </c>
      <c r="E112" s="107">
        <f>E113+E114</f>
        <v>3952.3</v>
      </c>
      <c r="F112" s="108">
        <v>782</v>
      </c>
      <c r="G112" s="201">
        <f>G113+G114</f>
        <v>5568.6</v>
      </c>
    </row>
    <row r="113" spans="2:7" ht="20.25" x14ac:dyDescent="0.25">
      <c r="B113" s="227"/>
      <c r="C113" s="131" t="s">
        <v>124</v>
      </c>
      <c r="D113" s="109">
        <v>259</v>
      </c>
      <c r="E113" s="110">
        <f>E117+E121+E125+E129+E133+E137+E141+E145+E149+E153+E157+E161+E165+E169</f>
        <v>1447.9</v>
      </c>
      <c r="F113" s="109">
        <v>303</v>
      </c>
      <c r="G113" s="168">
        <f>G117+G121+G125+G129+G133+G137+G141+G145+G149+G153+G157+G161+G165+G169</f>
        <v>2020.4</v>
      </c>
    </row>
    <row r="114" spans="2:7" ht="21.75" customHeight="1" thickBot="1" x14ac:dyDescent="0.3">
      <c r="B114" s="228"/>
      <c r="C114" s="163" t="s">
        <v>121</v>
      </c>
      <c r="D114" s="112">
        <v>424</v>
      </c>
      <c r="E114" s="113">
        <f>E118+E122+E126+E130+E134+E138+E142+E146+E150+E154+E158+E162+E166+E170</f>
        <v>2504.4</v>
      </c>
      <c r="F114" s="114">
        <v>479</v>
      </c>
      <c r="G114" s="202">
        <f>G118+G122+G126+G130+G134+G138+G142+G146+G150+G154+G158+G162+G166+G170</f>
        <v>3548.2</v>
      </c>
    </row>
    <row r="115" spans="2:7" ht="20.25" x14ac:dyDescent="0.25">
      <c r="B115" s="164">
        <v>1</v>
      </c>
      <c r="C115" s="115" t="s">
        <v>64</v>
      </c>
      <c r="D115" s="116"/>
      <c r="E115" s="117"/>
      <c r="F115" s="118"/>
      <c r="G115" s="165"/>
    </row>
    <row r="116" spans="2:7" ht="40.5" x14ac:dyDescent="0.25">
      <c r="B116" s="166"/>
      <c r="C116" s="119" t="s">
        <v>119</v>
      </c>
      <c r="D116" s="120">
        <v>17</v>
      </c>
      <c r="E116" s="121">
        <v>78.7</v>
      </c>
      <c r="F116" s="122">
        <v>17</v>
      </c>
      <c r="G116" s="167">
        <v>198.9</v>
      </c>
    </row>
    <row r="117" spans="2:7" ht="20.25" x14ac:dyDescent="0.25">
      <c r="B117" s="166"/>
      <c r="C117" s="131" t="s">
        <v>124</v>
      </c>
      <c r="D117" s="123">
        <v>10</v>
      </c>
      <c r="E117" s="110">
        <v>71.400000000000006</v>
      </c>
      <c r="F117" s="109">
        <v>10</v>
      </c>
      <c r="G117" s="168">
        <v>187.6</v>
      </c>
    </row>
    <row r="118" spans="2:7" ht="24" customHeight="1" thickBot="1" x14ac:dyDescent="0.3">
      <c r="B118" s="203"/>
      <c r="C118" s="111" t="s">
        <v>121</v>
      </c>
      <c r="D118" s="124">
        <v>7</v>
      </c>
      <c r="E118" s="125">
        <v>7.3</v>
      </c>
      <c r="F118" s="126">
        <v>7</v>
      </c>
      <c r="G118" s="170">
        <v>11.3</v>
      </c>
    </row>
    <row r="119" spans="2:7" ht="20.25" x14ac:dyDescent="0.25">
      <c r="B119" s="164">
        <v>2</v>
      </c>
      <c r="C119" s="127" t="s">
        <v>65</v>
      </c>
      <c r="D119" s="116"/>
      <c r="E119" s="117"/>
      <c r="F119" s="118"/>
      <c r="G119" s="165"/>
    </row>
    <row r="120" spans="2:7" ht="40.5" x14ac:dyDescent="0.25">
      <c r="B120" s="166"/>
      <c r="C120" s="119" t="s">
        <v>119</v>
      </c>
      <c r="D120" s="120">
        <v>201</v>
      </c>
      <c r="E120" s="121">
        <v>847.9</v>
      </c>
      <c r="F120" s="122">
        <v>201</v>
      </c>
      <c r="G120" s="167">
        <v>890.3</v>
      </c>
    </row>
    <row r="121" spans="2:7" ht="20.25" x14ac:dyDescent="0.25">
      <c r="B121" s="166"/>
      <c r="C121" s="131" t="s">
        <v>124</v>
      </c>
      <c r="D121" s="123">
        <v>6</v>
      </c>
      <c r="E121" s="110">
        <v>177.8</v>
      </c>
      <c r="F121" s="109">
        <v>6</v>
      </c>
      <c r="G121" s="168">
        <v>186.7</v>
      </c>
    </row>
    <row r="122" spans="2:7" ht="23.25" customHeight="1" thickBot="1" x14ac:dyDescent="0.3">
      <c r="B122" s="203"/>
      <c r="C122" s="163" t="s">
        <v>121</v>
      </c>
      <c r="D122" s="128">
        <v>195</v>
      </c>
      <c r="E122" s="125">
        <v>670.1</v>
      </c>
      <c r="F122" s="126">
        <v>195</v>
      </c>
      <c r="G122" s="170">
        <v>703.6</v>
      </c>
    </row>
    <row r="123" spans="2:7" ht="20.25" x14ac:dyDescent="0.25">
      <c r="B123" s="164">
        <v>3</v>
      </c>
      <c r="C123" s="127" t="s">
        <v>66</v>
      </c>
      <c r="D123" s="116"/>
      <c r="E123" s="117"/>
      <c r="F123" s="118"/>
      <c r="G123" s="165"/>
    </row>
    <row r="124" spans="2:7" ht="40.5" x14ac:dyDescent="0.25">
      <c r="B124" s="166"/>
      <c r="C124" s="119" t="s">
        <v>119</v>
      </c>
      <c r="D124" s="120">
        <v>19</v>
      </c>
      <c r="E124" s="121">
        <v>100.2</v>
      </c>
      <c r="F124" s="122">
        <v>36</v>
      </c>
      <c r="G124" s="167">
        <v>132.80000000000001</v>
      </c>
    </row>
    <row r="125" spans="2:7" ht="20.25" x14ac:dyDescent="0.25">
      <c r="B125" s="166"/>
      <c r="C125" s="131" t="s">
        <v>124</v>
      </c>
      <c r="D125" s="123">
        <v>9</v>
      </c>
      <c r="E125" s="110">
        <v>86.8</v>
      </c>
      <c r="F125" s="109">
        <v>16</v>
      </c>
      <c r="G125" s="168">
        <v>104.5</v>
      </c>
    </row>
    <row r="126" spans="2:7" ht="23.25" customHeight="1" thickBot="1" x14ac:dyDescent="0.3">
      <c r="B126" s="166"/>
      <c r="C126" s="163" t="s">
        <v>121</v>
      </c>
      <c r="D126" s="128">
        <v>10</v>
      </c>
      <c r="E126" s="125">
        <v>13.4</v>
      </c>
      <c r="F126" s="126">
        <v>20</v>
      </c>
      <c r="G126" s="170">
        <v>28.3</v>
      </c>
    </row>
    <row r="127" spans="2:7" ht="20.25" x14ac:dyDescent="0.25">
      <c r="B127" s="164">
        <v>4</v>
      </c>
      <c r="C127" s="127" t="s">
        <v>67</v>
      </c>
      <c r="D127" s="116"/>
      <c r="E127" s="117"/>
      <c r="F127" s="118"/>
      <c r="G127" s="165"/>
    </row>
    <row r="128" spans="2:7" ht="40.5" x14ac:dyDescent="0.25">
      <c r="B128" s="166"/>
      <c r="C128" s="119" t="s">
        <v>119</v>
      </c>
      <c r="D128" s="120">
        <v>36</v>
      </c>
      <c r="E128" s="121">
        <v>211.7</v>
      </c>
      <c r="F128" s="122">
        <v>41</v>
      </c>
      <c r="G128" s="167">
        <v>565.9</v>
      </c>
    </row>
    <row r="129" spans="2:7" ht="20.25" x14ac:dyDescent="0.25">
      <c r="B129" s="166"/>
      <c r="C129" s="131" t="s">
        <v>124</v>
      </c>
      <c r="D129" s="123">
        <v>17</v>
      </c>
      <c r="E129" s="110">
        <v>39.9</v>
      </c>
      <c r="F129" s="109">
        <v>18</v>
      </c>
      <c r="G129" s="168">
        <v>46.5</v>
      </c>
    </row>
    <row r="130" spans="2:7" ht="25.5" customHeight="1" thickBot="1" x14ac:dyDescent="0.3">
      <c r="B130" s="166"/>
      <c r="C130" s="163" t="s">
        <v>121</v>
      </c>
      <c r="D130" s="128">
        <v>19</v>
      </c>
      <c r="E130" s="125">
        <v>171.8</v>
      </c>
      <c r="F130" s="126">
        <v>23</v>
      </c>
      <c r="G130" s="170">
        <v>519.4</v>
      </c>
    </row>
    <row r="131" spans="2:7" ht="20.25" x14ac:dyDescent="0.25">
      <c r="B131" s="164">
        <v>5</v>
      </c>
      <c r="C131" s="127" t="s">
        <v>70</v>
      </c>
      <c r="D131" s="116"/>
      <c r="E131" s="117"/>
      <c r="F131" s="118"/>
      <c r="G131" s="165"/>
    </row>
    <row r="132" spans="2:7" ht="40.5" x14ac:dyDescent="0.25">
      <c r="B132" s="166"/>
      <c r="C132" s="119" t="s">
        <v>119</v>
      </c>
      <c r="D132" s="120">
        <v>37</v>
      </c>
      <c r="E132" s="121">
        <v>70.900000000000006</v>
      </c>
      <c r="F132" s="122">
        <v>48</v>
      </c>
      <c r="G132" s="167">
        <v>170.4</v>
      </c>
    </row>
    <row r="133" spans="2:7" ht="20.25" x14ac:dyDescent="0.25">
      <c r="B133" s="166"/>
      <c r="C133" s="131" t="s">
        <v>124</v>
      </c>
      <c r="D133" s="123">
        <v>22</v>
      </c>
      <c r="E133" s="110">
        <v>32.6</v>
      </c>
      <c r="F133" s="109">
        <v>28</v>
      </c>
      <c r="G133" s="168">
        <v>103.6</v>
      </c>
    </row>
    <row r="134" spans="2:7" ht="24.75" customHeight="1" thickBot="1" x14ac:dyDescent="0.3">
      <c r="B134" s="169"/>
      <c r="C134" s="163" t="s">
        <v>121</v>
      </c>
      <c r="D134" s="128">
        <v>15</v>
      </c>
      <c r="E134" s="125">
        <v>38.299999999999997</v>
      </c>
      <c r="F134" s="126">
        <v>20</v>
      </c>
      <c r="G134" s="170">
        <v>66.8</v>
      </c>
    </row>
    <row r="135" spans="2:7" ht="20.25" x14ac:dyDescent="0.25">
      <c r="B135" s="164">
        <v>6</v>
      </c>
      <c r="C135" s="129" t="s">
        <v>71</v>
      </c>
      <c r="D135" s="116"/>
      <c r="E135" s="117"/>
      <c r="F135" s="118"/>
      <c r="G135" s="165"/>
    </row>
    <row r="136" spans="2:7" ht="42.75" customHeight="1" x14ac:dyDescent="0.25">
      <c r="B136" s="166"/>
      <c r="C136" s="119" t="s">
        <v>119</v>
      </c>
      <c r="D136" s="120">
        <v>16</v>
      </c>
      <c r="E136" s="121">
        <v>57.1</v>
      </c>
      <c r="F136" s="122">
        <v>24</v>
      </c>
      <c r="G136" s="167">
        <v>203.3</v>
      </c>
    </row>
    <row r="137" spans="2:7" ht="20.25" x14ac:dyDescent="0.25">
      <c r="B137" s="166"/>
      <c r="C137" s="131" t="s">
        <v>124</v>
      </c>
      <c r="D137" s="123">
        <v>2</v>
      </c>
      <c r="E137" s="110">
        <v>7.5</v>
      </c>
      <c r="F137" s="109">
        <v>5</v>
      </c>
      <c r="G137" s="168">
        <v>16.2</v>
      </c>
    </row>
    <row r="138" spans="2:7" ht="22.5" customHeight="1" thickBot="1" x14ac:dyDescent="0.3">
      <c r="B138" s="166"/>
      <c r="C138" s="163" t="s">
        <v>121</v>
      </c>
      <c r="D138" s="128">
        <v>14</v>
      </c>
      <c r="E138" s="125">
        <v>49.6</v>
      </c>
      <c r="F138" s="126">
        <v>19</v>
      </c>
      <c r="G138" s="170">
        <v>187.1</v>
      </c>
    </row>
    <row r="139" spans="2:7" ht="20.25" x14ac:dyDescent="0.25">
      <c r="B139" s="164">
        <v>7</v>
      </c>
      <c r="C139" s="127" t="s">
        <v>73</v>
      </c>
      <c r="D139" s="116"/>
      <c r="E139" s="117"/>
      <c r="F139" s="118"/>
      <c r="G139" s="165"/>
    </row>
    <row r="140" spans="2:7" ht="42.75" customHeight="1" x14ac:dyDescent="0.25">
      <c r="B140" s="166"/>
      <c r="C140" s="119" t="s">
        <v>119</v>
      </c>
      <c r="D140" s="120">
        <v>34</v>
      </c>
      <c r="E140" s="121">
        <v>174</v>
      </c>
      <c r="F140" s="122">
        <v>51</v>
      </c>
      <c r="G140" s="167">
        <v>260.8</v>
      </c>
    </row>
    <row r="141" spans="2:7" ht="20.25" x14ac:dyDescent="0.25">
      <c r="B141" s="166"/>
      <c r="C141" s="131" t="s">
        <v>124</v>
      </c>
      <c r="D141" s="123">
        <v>23</v>
      </c>
      <c r="E141" s="110">
        <v>36.6</v>
      </c>
      <c r="F141" s="109">
        <v>28</v>
      </c>
      <c r="G141" s="168">
        <v>59.4</v>
      </c>
    </row>
    <row r="142" spans="2:7" ht="27" customHeight="1" thickBot="1" x14ac:dyDescent="0.3">
      <c r="B142" s="166"/>
      <c r="C142" s="111" t="s">
        <v>121</v>
      </c>
      <c r="D142" s="128">
        <v>11</v>
      </c>
      <c r="E142" s="125">
        <v>137.4</v>
      </c>
      <c r="F142" s="126">
        <v>23</v>
      </c>
      <c r="G142" s="170">
        <v>201.4</v>
      </c>
    </row>
    <row r="143" spans="2:7" ht="24" customHeight="1" x14ac:dyDescent="0.25">
      <c r="B143" s="164">
        <v>8</v>
      </c>
      <c r="C143" s="127" t="s">
        <v>74</v>
      </c>
      <c r="D143" s="116"/>
      <c r="E143" s="117"/>
      <c r="F143" s="118"/>
      <c r="G143" s="165"/>
    </row>
    <row r="144" spans="2:7" ht="42.75" customHeight="1" x14ac:dyDescent="0.25">
      <c r="B144" s="166"/>
      <c r="C144" s="119" t="s">
        <v>119</v>
      </c>
      <c r="D144" s="120">
        <v>45</v>
      </c>
      <c r="E144" s="121">
        <v>327.10000000000002</v>
      </c>
      <c r="F144" s="122">
        <v>45</v>
      </c>
      <c r="G144" s="167">
        <v>321.60000000000002</v>
      </c>
    </row>
    <row r="145" spans="2:7" ht="20.25" x14ac:dyDescent="0.25">
      <c r="B145" s="166"/>
      <c r="C145" s="131" t="s">
        <v>124</v>
      </c>
      <c r="D145" s="123">
        <v>5</v>
      </c>
      <c r="E145" s="110">
        <v>33.299999999999997</v>
      </c>
      <c r="F145" s="109">
        <v>6</v>
      </c>
      <c r="G145" s="168">
        <v>43.2</v>
      </c>
    </row>
    <row r="146" spans="2:7" ht="27" customHeight="1" thickBot="1" x14ac:dyDescent="0.3">
      <c r="B146" s="166"/>
      <c r="C146" s="163" t="s">
        <v>121</v>
      </c>
      <c r="D146" s="128">
        <v>40</v>
      </c>
      <c r="E146" s="125">
        <v>293.8</v>
      </c>
      <c r="F146" s="126">
        <v>39</v>
      </c>
      <c r="G146" s="170">
        <v>278.39999999999998</v>
      </c>
    </row>
    <row r="147" spans="2:7" ht="21.75" customHeight="1" x14ac:dyDescent="0.25">
      <c r="B147" s="164">
        <v>9</v>
      </c>
      <c r="C147" s="127" t="s">
        <v>75</v>
      </c>
      <c r="D147" s="116"/>
      <c r="E147" s="117"/>
      <c r="F147" s="118"/>
      <c r="G147" s="165"/>
    </row>
    <row r="148" spans="2:7" ht="42.75" customHeight="1" x14ac:dyDescent="0.25">
      <c r="B148" s="166"/>
      <c r="C148" s="119" t="s">
        <v>119</v>
      </c>
      <c r="D148" s="120">
        <v>19</v>
      </c>
      <c r="E148" s="121">
        <v>26.3</v>
      </c>
      <c r="F148" s="122">
        <v>35</v>
      </c>
      <c r="G148" s="167">
        <v>137.1</v>
      </c>
    </row>
    <row r="149" spans="2:7" ht="20.25" x14ac:dyDescent="0.25">
      <c r="B149" s="166"/>
      <c r="C149" s="131" t="s">
        <v>124</v>
      </c>
      <c r="D149" s="123">
        <v>11</v>
      </c>
      <c r="E149" s="110">
        <v>11.2</v>
      </c>
      <c r="F149" s="109">
        <v>17</v>
      </c>
      <c r="G149" s="168">
        <v>31.8</v>
      </c>
    </row>
    <row r="150" spans="2:7" ht="27.75" customHeight="1" thickBot="1" x14ac:dyDescent="0.3">
      <c r="B150" s="166"/>
      <c r="C150" s="163" t="s">
        <v>121</v>
      </c>
      <c r="D150" s="128">
        <v>8</v>
      </c>
      <c r="E150" s="125">
        <v>15.1</v>
      </c>
      <c r="F150" s="126">
        <v>18</v>
      </c>
      <c r="G150" s="170">
        <v>105.3</v>
      </c>
    </row>
    <row r="151" spans="2:7" ht="21.75" customHeight="1" x14ac:dyDescent="0.25">
      <c r="B151" s="164">
        <v>10</v>
      </c>
      <c r="C151" s="127" t="s">
        <v>76</v>
      </c>
      <c r="D151" s="116"/>
      <c r="E151" s="117"/>
      <c r="F151" s="118"/>
      <c r="G151" s="165"/>
    </row>
    <row r="152" spans="2:7" ht="42.75" customHeight="1" x14ac:dyDescent="0.25">
      <c r="B152" s="166"/>
      <c r="C152" s="119" t="s">
        <v>119</v>
      </c>
      <c r="D152" s="120">
        <v>16</v>
      </c>
      <c r="E152" s="121">
        <v>180.9</v>
      </c>
      <c r="F152" s="122">
        <v>17</v>
      </c>
      <c r="G152" s="167">
        <v>250.9</v>
      </c>
    </row>
    <row r="153" spans="2:7" ht="27" customHeight="1" x14ac:dyDescent="0.25">
      <c r="B153" s="166"/>
      <c r="C153" s="131" t="s">
        <v>124</v>
      </c>
      <c r="D153" s="123">
        <v>7</v>
      </c>
      <c r="E153" s="110">
        <v>120.5</v>
      </c>
      <c r="F153" s="109">
        <v>8</v>
      </c>
      <c r="G153" s="168">
        <v>161.19999999999999</v>
      </c>
    </row>
    <row r="154" spans="2:7" ht="27" customHeight="1" thickBot="1" x14ac:dyDescent="0.3">
      <c r="B154" s="166"/>
      <c r="C154" s="163" t="s">
        <v>121</v>
      </c>
      <c r="D154" s="128">
        <v>9</v>
      </c>
      <c r="E154" s="125">
        <v>60.4</v>
      </c>
      <c r="F154" s="126">
        <v>9</v>
      </c>
      <c r="G154" s="170">
        <v>89.7</v>
      </c>
    </row>
    <row r="155" spans="2:7" ht="21.75" customHeight="1" x14ac:dyDescent="0.25">
      <c r="B155" s="164">
        <v>11</v>
      </c>
      <c r="C155" s="127" t="s">
        <v>77</v>
      </c>
      <c r="D155" s="116"/>
      <c r="E155" s="117"/>
      <c r="F155" s="118"/>
      <c r="G155" s="165"/>
    </row>
    <row r="156" spans="2:7" ht="42.75" customHeight="1" x14ac:dyDescent="0.25">
      <c r="B156" s="166"/>
      <c r="C156" s="119" t="s">
        <v>119</v>
      </c>
      <c r="D156" s="120">
        <v>37</v>
      </c>
      <c r="E156" s="121">
        <v>152.4</v>
      </c>
      <c r="F156" s="122">
        <v>38</v>
      </c>
      <c r="G156" s="167">
        <v>209.5</v>
      </c>
    </row>
    <row r="157" spans="2:7" ht="27" customHeight="1" x14ac:dyDescent="0.25">
      <c r="B157" s="166"/>
      <c r="C157" s="131" t="s">
        <v>124</v>
      </c>
      <c r="D157" s="123">
        <v>12</v>
      </c>
      <c r="E157" s="110">
        <v>62.1</v>
      </c>
      <c r="F157" s="109">
        <v>13</v>
      </c>
      <c r="G157" s="168">
        <v>79.5</v>
      </c>
    </row>
    <row r="158" spans="2:7" ht="27" customHeight="1" thickBot="1" x14ac:dyDescent="0.3">
      <c r="B158" s="166"/>
      <c r="C158" s="163" t="s">
        <v>121</v>
      </c>
      <c r="D158" s="128">
        <v>25</v>
      </c>
      <c r="E158" s="125">
        <v>90.3</v>
      </c>
      <c r="F158" s="126">
        <v>25</v>
      </c>
      <c r="G158" s="170">
        <v>130</v>
      </c>
    </row>
    <row r="159" spans="2:7" ht="22.5" customHeight="1" x14ac:dyDescent="0.25">
      <c r="B159" s="164">
        <v>12</v>
      </c>
      <c r="C159" s="127" t="s">
        <v>79</v>
      </c>
      <c r="D159" s="116"/>
      <c r="E159" s="117"/>
      <c r="F159" s="118"/>
      <c r="G159" s="165"/>
    </row>
    <row r="160" spans="2:7" ht="42.75" customHeight="1" x14ac:dyDescent="0.25">
      <c r="B160" s="166"/>
      <c r="C160" s="119" t="s">
        <v>119</v>
      </c>
      <c r="D160" s="120">
        <v>61</v>
      </c>
      <c r="E160" s="121">
        <v>349.1</v>
      </c>
      <c r="F160" s="122">
        <v>73</v>
      </c>
      <c r="G160" s="167">
        <v>422.2</v>
      </c>
    </row>
    <row r="161" spans="2:7" ht="27" customHeight="1" x14ac:dyDescent="0.25">
      <c r="B161" s="166"/>
      <c r="C161" s="131" t="s">
        <v>124</v>
      </c>
      <c r="D161" s="123">
        <v>28</v>
      </c>
      <c r="E161" s="110">
        <v>255.2</v>
      </c>
      <c r="F161" s="109">
        <v>35</v>
      </c>
      <c r="G161" s="168">
        <v>274</v>
      </c>
    </row>
    <row r="162" spans="2:7" ht="27" customHeight="1" thickBot="1" x14ac:dyDescent="0.3">
      <c r="B162" s="169"/>
      <c r="C162" s="163" t="s">
        <v>121</v>
      </c>
      <c r="D162" s="128">
        <v>33</v>
      </c>
      <c r="E162" s="125">
        <v>93.9</v>
      </c>
      <c r="F162" s="126">
        <v>38</v>
      </c>
      <c r="G162" s="170">
        <v>148.19999999999999</v>
      </c>
    </row>
    <row r="163" spans="2:7" ht="24" customHeight="1" x14ac:dyDescent="0.25">
      <c r="B163" s="164">
        <v>13</v>
      </c>
      <c r="C163" s="129" t="s">
        <v>80</v>
      </c>
      <c r="D163" s="116"/>
      <c r="E163" s="117"/>
      <c r="F163" s="118"/>
      <c r="G163" s="165"/>
    </row>
    <row r="164" spans="2:7" ht="42.75" customHeight="1" x14ac:dyDescent="0.25">
      <c r="B164" s="166"/>
      <c r="C164" s="119" t="s">
        <v>119</v>
      </c>
      <c r="D164" s="120">
        <v>19</v>
      </c>
      <c r="E164" s="121">
        <v>139.80000000000001</v>
      </c>
      <c r="F164" s="122">
        <v>30</v>
      </c>
      <c r="G164" s="167">
        <v>445.1</v>
      </c>
    </row>
    <row r="165" spans="2:7" ht="21.75" customHeight="1" x14ac:dyDescent="0.25">
      <c r="B165" s="166"/>
      <c r="C165" s="131" t="s">
        <v>124</v>
      </c>
      <c r="D165" s="123">
        <v>7</v>
      </c>
      <c r="E165" s="110">
        <v>18.899999999999999</v>
      </c>
      <c r="F165" s="109">
        <v>13</v>
      </c>
      <c r="G165" s="168">
        <v>182.7</v>
      </c>
    </row>
    <row r="166" spans="2:7" ht="26.25" customHeight="1" thickBot="1" x14ac:dyDescent="0.3">
      <c r="B166" s="169"/>
      <c r="C166" s="163" t="s">
        <v>121</v>
      </c>
      <c r="D166" s="128">
        <v>12</v>
      </c>
      <c r="E166" s="125">
        <v>120.9</v>
      </c>
      <c r="F166" s="126">
        <v>17</v>
      </c>
      <c r="G166" s="170">
        <v>262.39999999999998</v>
      </c>
    </row>
    <row r="167" spans="2:7" ht="20.25" x14ac:dyDescent="0.25">
      <c r="B167" s="164">
        <v>14</v>
      </c>
      <c r="C167" s="129" t="s">
        <v>81</v>
      </c>
      <c r="D167" s="116"/>
      <c r="E167" s="117"/>
      <c r="F167" s="118"/>
      <c r="G167" s="165"/>
    </row>
    <row r="168" spans="2:7" ht="42.75" customHeight="1" x14ac:dyDescent="0.25">
      <c r="B168" s="204"/>
      <c r="C168" s="119" t="s">
        <v>119</v>
      </c>
      <c r="D168" s="120">
        <v>126</v>
      </c>
      <c r="E168" s="121">
        <v>1236.2</v>
      </c>
      <c r="F168" s="122">
        <v>126</v>
      </c>
      <c r="G168" s="167">
        <v>1359.8</v>
      </c>
    </row>
    <row r="169" spans="2:7" ht="20.25" x14ac:dyDescent="0.25">
      <c r="B169" s="204"/>
      <c r="C169" s="131" t="s">
        <v>124</v>
      </c>
      <c r="D169" s="123">
        <v>104</v>
      </c>
      <c r="E169" s="110">
        <v>494.1</v>
      </c>
      <c r="F169" s="109">
        <v>104</v>
      </c>
      <c r="G169" s="168">
        <v>543.5</v>
      </c>
    </row>
    <row r="170" spans="2:7" ht="26.25" customHeight="1" thickBot="1" x14ac:dyDescent="0.3">
      <c r="B170" s="205"/>
      <c r="C170" s="163" t="s">
        <v>121</v>
      </c>
      <c r="D170" s="128">
        <v>22</v>
      </c>
      <c r="E170" s="125">
        <v>742.1</v>
      </c>
      <c r="F170" s="126">
        <v>22</v>
      </c>
      <c r="G170" s="170">
        <v>816.3</v>
      </c>
    </row>
  </sheetData>
  <mergeCells count="9">
    <mergeCell ref="E2:G3"/>
    <mergeCell ref="B11:B14"/>
    <mergeCell ref="B111:B114"/>
    <mergeCell ref="B5:G5"/>
    <mergeCell ref="B7:B9"/>
    <mergeCell ref="C7:C9"/>
    <mergeCell ref="D7:G7"/>
    <mergeCell ref="D8:E8"/>
    <mergeCell ref="F8:G8"/>
  </mergeCells>
  <printOptions horizontalCentered="1"/>
  <pageMargins left="7.874015748031496E-2" right="7.874015748031496E-2" top="0.46" bottom="7.874015748031496E-2" header="0.23622047244094491" footer="0"/>
  <pageSetup paperSize="9" scale="77" orientation="portrait" verticalDpi="4294967295" r:id="rId1"/>
  <headerFooter differentFirst="1">
    <oddHeader>&amp;C&amp;"Times New Roman,обычный"&amp;12&amp;P</oddHeader>
  </headerFooter>
  <rowBreaks count="5" manualBreakCount="5">
    <brk id="38" max="6" man="1"/>
    <brk id="70" max="6" man="1"/>
    <brk id="102" max="6" man="1"/>
    <brk id="134" max="6" man="1"/>
    <brk id="166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33"/>
  <sheetViews>
    <sheetView tabSelected="1" view="pageBreakPreview" zoomScale="70" zoomScaleNormal="70" zoomScaleSheetLayoutView="70" workbookViewId="0">
      <selection activeCell="D7" sqref="D7:D9"/>
    </sheetView>
  </sheetViews>
  <sheetFormatPr defaultRowHeight="15.75" outlineLevelRow="1" outlineLevelCol="1" x14ac:dyDescent="0.25"/>
  <cols>
    <col min="1" max="1" width="9.140625" style="5" customWidth="1"/>
    <col min="2" max="2" width="9.140625" style="5" hidden="1" customWidth="1" outlineLevel="1"/>
    <col min="3" max="3" width="38.7109375" style="1" customWidth="1" collapsed="1"/>
    <col min="4" max="4" width="55.7109375" style="157" customWidth="1"/>
    <col min="5" max="5" width="13.140625" style="2" customWidth="1"/>
    <col min="6" max="6" width="9.7109375" style="3" customWidth="1"/>
    <col min="7" max="7" width="18.7109375" style="3" customWidth="1"/>
    <col min="8" max="8" width="16" style="3" customWidth="1"/>
    <col min="9" max="9" width="9.7109375" style="3" customWidth="1"/>
    <col min="10" max="10" width="18.7109375" style="3" customWidth="1"/>
    <col min="11" max="11" width="16" style="3" customWidth="1"/>
  </cols>
  <sheetData>
    <row r="1" spans="1:11" s="8" customFormat="1" ht="18.75" x14ac:dyDescent="0.3">
      <c r="A1" s="9"/>
      <c r="B1" s="10"/>
      <c r="C1" s="23"/>
      <c r="D1" s="154"/>
      <c r="E1" s="9"/>
      <c r="F1" s="9"/>
      <c r="G1" s="21"/>
      <c r="H1" s="21"/>
      <c r="I1" s="18"/>
      <c r="J1" s="20"/>
      <c r="K1" s="20"/>
    </row>
    <row r="2" spans="1:11" s="8" customFormat="1" ht="41.25" customHeight="1" x14ac:dyDescent="0.3">
      <c r="A2" s="9"/>
      <c r="B2" s="10"/>
      <c r="C2" s="23"/>
      <c r="D2" s="154"/>
      <c r="E2" s="9"/>
      <c r="F2" s="9"/>
      <c r="G2" s="21"/>
      <c r="H2" s="21"/>
      <c r="I2" s="233" t="s">
        <v>1164</v>
      </c>
      <c r="J2" s="233"/>
      <c r="K2" s="233"/>
    </row>
    <row r="3" spans="1:11" s="8" customFormat="1" ht="38.25" customHeight="1" x14ac:dyDescent="0.3">
      <c r="A3" s="9"/>
      <c r="B3" s="10"/>
      <c r="C3" s="23"/>
      <c r="D3" s="154"/>
      <c r="E3" s="20"/>
      <c r="F3" s="20"/>
      <c r="G3" s="21"/>
      <c r="H3" s="22"/>
      <c r="I3" s="233"/>
      <c r="J3" s="233"/>
      <c r="K3" s="233"/>
    </row>
    <row r="4" spans="1:11" s="8" customFormat="1" ht="3.75" customHeight="1" x14ac:dyDescent="0.25">
      <c r="A4" s="11"/>
      <c r="B4" s="12"/>
      <c r="C4" s="24"/>
      <c r="D4" s="155"/>
      <c r="E4" s="13"/>
      <c r="F4" s="13"/>
      <c r="G4" s="16"/>
      <c r="H4" s="17"/>
      <c r="I4" s="18"/>
      <c r="J4" s="19"/>
      <c r="K4" s="20"/>
    </row>
    <row r="5" spans="1:11" s="8" customFormat="1" ht="60" customHeight="1" x14ac:dyDescent="0.25">
      <c r="A5" s="238" t="s">
        <v>1163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6" spans="1:11" s="8" customFormat="1" ht="6.75" customHeight="1" thickBot="1" x14ac:dyDescent="0.3">
      <c r="A6" s="11"/>
      <c r="B6" s="12"/>
      <c r="C6" s="24"/>
      <c r="D6" s="155"/>
      <c r="E6" s="13"/>
      <c r="F6" s="13"/>
      <c r="G6" s="6"/>
      <c r="H6" s="14"/>
      <c r="I6" s="7"/>
      <c r="J6" s="15"/>
    </row>
    <row r="7" spans="1:11" s="5" customFormat="1" ht="42" customHeight="1" thickBot="1" x14ac:dyDescent="0.3">
      <c r="A7" s="239" t="s">
        <v>0</v>
      </c>
      <c r="B7" s="239" t="s">
        <v>0</v>
      </c>
      <c r="C7" s="239" t="s">
        <v>1</v>
      </c>
      <c r="D7" s="239" t="s">
        <v>84</v>
      </c>
      <c r="E7" s="239" t="s">
        <v>2</v>
      </c>
      <c r="F7" s="240" t="s">
        <v>83</v>
      </c>
      <c r="G7" s="240"/>
      <c r="H7" s="240"/>
      <c r="I7" s="240"/>
      <c r="J7" s="240"/>
      <c r="K7" s="240"/>
    </row>
    <row r="8" spans="1:11" s="5" customFormat="1" ht="30" customHeight="1" thickBot="1" x14ac:dyDescent="0.3">
      <c r="A8" s="239"/>
      <c r="B8" s="239"/>
      <c r="C8" s="239"/>
      <c r="D8" s="239"/>
      <c r="E8" s="239"/>
      <c r="F8" s="240" t="s">
        <v>85</v>
      </c>
      <c r="G8" s="240"/>
      <c r="H8" s="240"/>
      <c r="I8" s="240" t="s">
        <v>86</v>
      </c>
      <c r="J8" s="240"/>
      <c r="K8" s="240"/>
    </row>
    <row r="9" spans="1:11" s="5" customFormat="1" ht="78" customHeight="1" thickBot="1" x14ac:dyDescent="0.3">
      <c r="A9" s="239"/>
      <c r="B9" s="239"/>
      <c r="C9" s="239"/>
      <c r="D9" s="239"/>
      <c r="E9" s="239"/>
      <c r="F9" s="30" t="s">
        <v>89</v>
      </c>
      <c r="G9" s="30" t="s">
        <v>133</v>
      </c>
      <c r="H9" s="30" t="s">
        <v>4</v>
      </c>
      <c r="I9" s="30" t="s">
        <v>89</v>
      </c>
      <c r="J9" s="30" t="s">
        <v>133</v>
      </c>
      <c r="K9" s="30" t="s">
        <v>4</v>
      </c>
    </row>
    <row r="10" spans="1:11" s="4" customFormat="1" ht="18.75" x14ac:dyDescent="0.3">
      <c r="A10" s="158">
        <v>1</v>
      </c>
      <c r="B10" s="28"/>
      <c r="C10" s="241" t="s">
        <v>5</v>
      </c>
      <c r="D10" s="241"/>
      <c r="E10" s="159"/>
      <c r="F10" s="27">
        <v>10</v>
      </c>
      <c r="G10" s="27">
        <v>517715.30000000005</v>
      </c>
      <c r="H10" s="160"/>
      <c r="I10" s="27">
        <v>20</v>
      </c>
      <c r="J10" s="27">
        <v>3076783.7</v>
      </c>
      <c r="K10" s="37"/>
    </row>
    <row r="11" spans="1:11" s="4" customFormat="1" ht="18" customHeight="1" outlineLevel="1" x14ac:dyDescent="0.3">
      <c r="A11" s="161"/>
      <c r="B11" s="29"/>
      <c r="C11" s="234" t="s">
        <v>87</v>
      </c>
      <c r="D11" s="234"/>
      <c r="E11" s="234"/>
      <c r="F11" s="234"/>
      <c r="G11" s="234"/>
      <c r="H11" s="234"/>
      <c r="I11" s="234"/>
      <c r="J11" s="234"/>
      <c r="K11" s="235"/>
    </row>
    <row r="12" spans="1:11" s="4" customFormat="1" outlineLevel="1" x14ac:dyDescent="0.25">
      <c r="A12" s="32">
        <v>1</v>
      </c>
      <c r="B12" s="29">
        <v>1</v>
      </c>
      <c r="C12" s="186" t="s">
        <v>19</v>
      </c>
      <c r="D12" s="187" t="s">
        <v>22</v>
      </c>
      <c r="E12" s="189" t="s">
        <v>11</v>
      </c>
      <c r="F12" s="25"/>
      <c r="G12" s="25"/>
      <c r="H12" s="25"/>
      <c r="I12" s="25">
        <v>89.9</v>
      </c>
      <c r="J12" s="25">
        <v>387600</v>
      </c>
      <c r="K12" s="31">
        <v>100</v>
      </c>
    </row>
    <row r="13" spans="1:11" s="4" customFormat="1" outlineLevel="1" x14ac:dyDescent="0.25">
      <c r="A13" s="32">
        <f>A12+1</f>
        <v>2</v>
      </c>
      <c r="B13" s="29">
        <f>B12+1</f>
        <v>2</v>
      </c>
      <c r="C13" s="236" t="s">
        <v>17</v>
      </c>
      <c r="D13" s="187" t="s">
        <v>25</v>
      </c>
      <c r="E13" s="189" t="s">
        <v>9</v>
      </c>
      <c r="F13" s="25"/>
      <c r="G13" s="25"/>
      <c r="H13" s="25"/>
      <c r="I13" s="25">
        <v>1200</v>
      </c>
      <c r="J13" s="25">
        <v>3840</v>
      </c>
      <c r="K13" s="31">
        <v>36</v>
      </c>
    </row>
    <row r="14" spans="1:11" s="4" customFormat="1" outlineLevel="1" x14ac:dyDescent="0.25">
      <c r="A14" s="32">
        <f t="shared" ref="A14:B21" si="0">A13+1</f>
        <v>3</v>
      </c>
      <c r="B14" s="29">
        <f t="shared" si="0"/>
        <v>3</v>
      </c>
      <c r="C14" s="236"/>
      <c r="D14" s="187" t="s">
        <v>28</v>
      </c>
      <c r="E14" s="189" t="s">
        <v>9</v>
      </c>
      <c r="F14" s="25"/>
      <c r="G14" s="25"/>
      <c r="H14" s="25"/>
      <c r="I14" s="25">
        <v>500</v>
      </c>
      <c r="J14" s="25">
        <v>1500</v>
      </c>
      <c r="K14" s="31">
        <v>70</v>
      </c>
    </row>
    <row r="15" spans="1:11" s="4" customFormat="1" ht="31.5" outlineLevel="1" x14ac:dyDescent="0.25">
      <c r="A15" s="32">
        <f t="shared" si="0"/>
        <v>4</v>
      </c>
      <c r="B15" s="29">
        <f t="shared" si="0"/>
        <v>4</v>
      </c>
      <c r="C15" s="186" t="s">
        <v>29</v>
      </c>
      <c r="D15" s="187" t="s">
        <v>30</v>
      </c>
      <c r="E15" s="189" t="s">
        <v>11</v>
      </c>
      <c r="F15" s="25">
        <v>3</v>
      </c>
      <c r="G15" s="25">
        <v>1005</v>
      </c>
      <c r="H15" s="25">
        <v>100</v>
      </c>
      <c r="I15" s="25">
        <v>5</v>
      </c>
      <c r="J15" s="25">
        <v>1675</v>
      </c>
      <c r="K15" s="31">
        <v>100</v>
      </c>
    </row>
    <row r="16" spans="1:11" s="4" customFormat="1" ht="22.5" customHeight="1" outlineLevel="1" x14ac:dyDescent="0.25">
      <c r="A16" s="32">
        <f t="shared" si="0"/>
        <v>5</v>
      </c>
      <c r="B16" s="29">
        <f t="shared" si="0"/>
        <v>5</v>
      </c>
      <c r="C16" s="236" t="s">
        <v>8</v>
      </c>
      <c r="D16" s="187" t="s">
        <v>12</v>
      </c>
      <c r="E16" s="189" t="s">
        <v>11</v>
      </c>
      <c r="F16" s="25"/>
      <c r="G16" s="25"/>
      <c r="H16" s="25"/>
      <c r="I16" s="25">
        <v>10</v>
      </c>
      <c r="J16" s="25">
        <v>300</v>
      </c>
      <c r="K16" s="31">
        <v>100</v>
      </c>
    </row>
    <row r="17" spans="1:11" s="4" customFormat="1" ht="20.25" customHeight="1" outlineLevel="1" x14ac:dyDescent="0.25">
      <c r="A17" s="32">
        <f t="shared" si="0"/>
        <v>6</v>
      </c>
      <c r="B17" s="29">
        <f t="shared" si="0"/>
        <v>6</v>
      </c>
      <c r="C17" s="236"/>
      <c r="D17" s="187" t="s">
        <v>152</v>
      </c>
      <c r="E17" s="189" t="s">
        <v>11</v>
      </c>
      <c r="F17" s="25">
        <v>15</v>
      </c>
      <c r="G17" s="25">
        <v>32257.5</v>
      </c>
      <c r="H17" s="25">
        <v>61.1</v>
      </c>
      <c r="I17" s="25"/>
      <c r="J17" s="25"/>
      <c r="K17" s="31"/>
    </row>
    <row r="18" spans="1:11" s="4" customFormat="1" outlineLevel="1" x14ac:dyDescent="0.25">
      <c r="A18" s="32">
        <f t="shared" si="0"/>
        <v>7</v>
      </c>
      <c r="B18" s="29">
        <f t="shared" si="0"/>
        <v>7</v>
      </c>
      <c r="C18" s="186" t="s">
        <v>31</v>
      </c>
      <c r="D18" s="187" t="s">
        <v>32</v>
      </c>
      <c r="E18" s="189" t="s">
        <v>14</v>
      </c>
      <c r="F18" s="25">
        <v>0</v>
      </c>
      <c r="G18" s="25">
        <v>40000</v>
      </c>
      <c r="H18" s="25">
        <v>40</v>
      </c>
      <c r="I18" s="25">
        <v>0</v>
      </c>
      <c r="J18" s="25">
        <v>40000</v>
      </c>
      <c r="K18" s="31">
        <v>40</v>
      </c>
    </row>
    <row r="19" spans="1:11" s="4" customFormat="1" outlineLevel="1" x14ac:dyDescent="0.25">
      <c r="A19" s="32">
        <f t="shared" si="0"/>
        <v>8</v>
      </c>
      <c r="B19" s="29">
        <f t="shared" si="0"/>
        <v>8</v>
      </c>
      <c r="C19" s="236" t="s">
        <v>16</v>
      </c>
      <c r="D19" s="156" t="s">
        <v>33</v>
      </c>
      <c r="E19" s="189" t="s">
        <v>9</v>
      </c>
      <c r="F19" s="25">
        <v>700</v>
      </c>
      <c r="G19" s="25">
        <v>826.6</v>
      </c>
      <c r="H19" s="25">
        <v>100</v>
      </c>
      <c r="I19" s="25">
        <v>600</v>
      </c>
      <c r="J19" s="25">
        <v>860</v>
      </c>
      <c r="K19" s="31">
        <v>100</v>
      </c>
    </row>
    <row r="20" spans="1:11" s="4" customFormat="1" outlineLevel="1" x14ac:dyDescent="0.25">
      <c r="A20" s="32">
        <f t="shared" si="0"/>
        <v>9</v>
      </c>
      <c r="B20" s="29">
        <f t="shared" si="0"/>
        <v>9</v>
      </c>
      <c r="C20" s="236"/>
      <c r="D20" s="156" t="s">
        <v>34</v>
      </c>
      <c r="E20" s="189" t="s">
        <v>9</v>
      </c>
      <c r="F20" s="25">
        <v>250</v>
      </c>
      <c r="G20" s="25">
        <v>145</v>
      </c>
      <c r="H20" s="25">
        <v>100</v>
      </c>
      <c r="I20" s="25">
        <v>250</v>
      </c>
      <c r="J20" s="25">
        <v>145</v>
      </c>
      <c r="K20" s="31">
        <v>100</v>
      </c>
    </row>
    <row r="21" spans="1:11" s="4" customFormat="1" outlineLevel="1" x14ac:dyDescent="0.25">
      <c r="A21" s="32">
        <f t="shared" si="0"/>
        <v>10</v>
      </c>
      <c r="B21" s="29">
        <f t="shared" si="0"/>
        <v>10</v>
      </c>
      <c r="C21" s="186" t="s">
        <v>37</v>
      </c>
      <c r="D21" s="187" t="s">
        <v>38</v>
      </c>
      <c r="E21" s="189" t="s">
        <v>9</v>
      </c>
      <c r="F21" s="25">
        <v>700</v>
      </c>
      <c r="G21" s="25">
        <v>840</v>
      </c>
      <c r="H21" s="25">
        <v>100</v>
      </c>
      <c r="I21" s="25">
        <v>900</v>
      </c>
      <c r="J21" s="25">
        <v>1080</v>
      </c>
      <c r="K21" s="31">
        <v>100</v>
      </c>
    </row>
    <row r="22" spans="1:11" s="4" customFormat="1" ht="18" customHeight="1" outlineLevel="1" x14ac:dyDescent="0.3">
      <c r="A22" s="161"/>
      <c r="B22" s="26"/>
      <c r="C22" s="234" t="s">
        <v>88</v>
      </c>
      <c r="D22" s="234"/>
      <c r="E22" s="234"/>
      <c r="F22" s="234"/>
      <c r="G22" s="234"/>
      <c r="H22" s="234"/>
      <c r="I22" s="234"/>
      <c r="J22" s="234"/>
      <c r="K22" s="235"/>
    </row>
    <row r="23" spans="1:11" s="4" customFormat="1" ht="25.5" customHeight="1" outlineLevel="1" x14ac:dyDescent="0.25">
      <c r="A23" s="32">
        <f>A21+1</f>
        <v>11</v>
      </c>
      <c r="B23" s="29">
        <f>B21+1</f>
        <v>11</v>
      </c>
      <c r="C23" s="186" t="s">
        <v>8</v>
      </c>
      <c r="D23" s="187" t="s">
        <v>10</v>
      </c>
      <c r="E23" s="189" t="s">
        <v>11</v>
      </c>
      <c r="F23" s="25">
        <v>50</v>
      </c>
      <c r="G23" s="25">
        <v>415550</v>
      </c>
      <c r="H23" s="25">
        <v>36</v>
      </c>
      <c r="I23" s="25">
        <v>80</v>
      </c>
      <c r="J23" s="25">
        <v>391520</v>
      </c>
      <c r="K23" s="31">
        <v>36</v>
      </c>
    </row>
    <row r="24" spans="1:11" s="4" customFormat="1" outlineLevel="1" x14ac:dyDescent="0.25">
      <c r="A24" s="32">
        <f t="shared" ref="A24:B33" si="1">A23+1</f>
        <v>12</v>
      </c>
      <c r="B24" s="29">
        <f t="shared" si="1"/>
        <v>12</v>
      </c>
      <c r="C24" s="236" t="s">
        <v>17</v>
      </c>
      <c r="D24" s="187" t="s">
        <v>10</v>
      </c>
      <c r="E24" s="189" t="s">
        <v>9</v>
      </c>
      <c r="F24" s="25"/>
      <c r="G24" s="25"/>
      <c r="H24" s="25"/>
      <c r="I24" s="25">
        <v>50000</v>
      </c>
      <c r="J24" s="25">
        <v>340382.5</v>
      </c>
      <c r="K24" s="31">
        <v>40</v>
      </c>
    </row>
    <row r="25" spans="1:11" s="4" customFormat="1" ht="31.5" outlineLevel="1" x14ac:dyDescent="0.25">
      <c r="A25" s="32">
        <f t="shared" si="1"/>
        <v>13</v>
      </c>
      <c r="B25" s="29">
        <f t="shared" si="1"/>
        <v>13</v>
      </c>
      <c r="C25" s="236"/>
      <c r="D25" s="187" t="s">
        <v>18</v>
      </c>
      <c r="E25" s="189" t="s">
        <v>9</v>
      </c>
      <c r="F25" s="25"/>
      <c r="G25" s="25"/>
      <c r="H25" s="25"/>
      <c r="I25" s="25">
        <v>50</v>
      </c>
      <c r="J25" s="25">
        <v>228215</v>
      </c>
      <c r="K25" s="31">
        <v>100</v>
      </c>
    </row>
    <row r="26" spans="1:11" s="4" customFormat="1" outlineLevel="1" x14ac:dyDescent="0.25">
      <c r="A26" s="32">
        <f t="shared" si="1"/>
        <v>14</v>
      </c>
      <c r="B26" s="29">
        <f t="shared" si="1"/>
        <v>14</v>
      </c>
      <c r="C26" s="236"/>
      <c r="D26" s="187" t="s">
        <v>26</v>
      </c>
      <c r="E26" s="189" t="s">
        <v>9</v>
      </c>
      <c r="F26" s="25"/>
      <c r="G26" s="25"/>
      <c r="H26" s="25"/>
      <c r="I26" s="25">
        <v>250</v>
      </c>
      <c r="J26" s="25">
        <v>650</v>
      </c>
      <c r="K26" s="31">
        <v>80</v>
      </c>
    </row>
    <row r="27" spans="1:11" s="4" customFormat="1" outlineLevel="1" x14ac:dyDescent="0.25">
      <c r="A27" s="32">
        <f t="shared" si="1"/>
        <v>15</v>
      </c>
      <c r="B27" s="29">
        <f t="shared" si="1"/>
        <v>15</v>
      </c>
      <c r="C27" s="236"/>
      <c r="D27" s="187" t="s">
        <v>27</v>
      </c>
      <c r="E27" s="189" t="s">
        <v>9</v>
      </c>
      <c r="F27" s="25"/>
      <c r="G27" s="25"/>
      <c r="H27" s="25"/>
      <c r="I27" s="25">
        <v>250</v>
      </c>
      <c r="J27" s="25">
        <v>650</v>
      </c>
      <c r="K27" s="31">
        <v>80</v>
      </c>
    </row>
    <row r="28" spans="1:11" s="4" customFormat="1" ht="14.25" customHeight="1" outlineLevel="1" x14ac:dyDescent="0.25">
      <c r="A28" s="32">
        <f t="shared" si="1"/>
        <v>16</v>
      </c>
      <c r="B28" s="29">
        <f t="shared" si="1"/>
        <v>16</v>
      </c>
      <c r="C28" s="236" t="s">
        <v>19</v>
      </c>
      <c r="D28" s="187" t="s">
        <v>20</v>
      </c>
      <c r="E28" s="189" t="s">
        <v>11</v>
      </c>
      <c r="F28" s="25"/>
      <c r="G28" s="25"/>
      <c r="H28" s="25"/>
      <c r="I28" s="25">
        <v>80</v>
      </c>
      <c r="J28" s="25">
        <v>671505</v>
      </c>
      <c r="K28" s="31">
        <v>100</v>
      </c>
    </row>
    <row r="29" spans="1:11" s="4" customFormat="1" ht="14.25" customHeight="1" outlineLevel="1" x14ac:dyDescent="0.25">
      <c r="A29" s="32">
        <f t="shared" si="1"/>
        <v>17</v>
      </c>
      <c r="B29" s="29">
        <f t="shared" si="1"/>
        <v>17</v>
      </c>
      <c r="C29" s="236"/>
      <c r="D29" s="187" t="s">
        <v>21</v>
      </c>
      <c r="E29" s="189" t="s">
        <v>11</v>
      </c>
      <c r="F29" s="25"/>
      <c r="G29" s="25"/>
      <c r="H29" s="25"/>
      <c r="I29" s="25">
        <v>156.4</v>
      </c>
      <c r="J29" s="25">
        <v>870470</v>
      </c>
      <c r="K29" s="31">
        <v>100</v>
      </c>
    </row>
    <row r="30" spans="1:11" s="4" customFormat="1" ht="14.25" customHeight="1" outlineLevel="1" x14ac:dyDescent="0.25">
      <c r="A30" s="32">
        <f t="shared" si="1"/>
        <v>18</v>
      </c>
      <c r="B30" s="29">
        <f t="shared" si="1"/>
        <v>18</v>
      </c>
      <c r="C30" s="236"/>
      <c r="D30" s="187" t="s">
        <v>23</v>
      </c>
      <c r="E30" s="189" t="s">
        <v>11</v>
      </c>
      <c r="F30" s="25"/>
      <c r="G30" s="25"/>
      <c r="H30" s="25"/>
      <c r="I30" s="25">
        <v>10.7</v>
      </c>
      <c r="J30" s="25">
        <v>15300</v>
      </c>
      <c r="K30" s="31">
        <v>100</v>
      </c>
    </row>
    <row r="31" spans="1:11" s="4" customFormat="1" ht="31.5" outlineLevel="1" x14ac:dyDescent="0.25">
      <c r="A31" s="32">
        <f t="shared" si="1"/>
        <v>19</v>
      </c>
      <c r="B31" s="29">
        <f t="shared" si="1"/>
        <v>19</v>
      </c>
      <c r="C31" s="186" t="s">
        <v>15</v>
      </c>
      <c r="D31" s="187" t="s">
        <v>24</v>
      </c>
      <c r="E31" s="189" t="s">
        <v>9</v>
      </c>
      <c r="F31" s="25">
        <v>400</v>
      </c>
      <c r="G31" s="25">
        <v>6000</v>
      </c>
      <c r="H31" s="25">
        <v>65</v>
      </c>
      <c r="I31" s="25">
        <v>8000</v>
      </c>
      <c r="J31" s="25">
        <v>100000</v>
      </c>
      <c r="K31" s="31">
        <v>65</v>
      </c>
    </row>
    <row r="32" spans="1:11" s="4" customFormat="1" ht="47.25" outlineLevel="1" x14ac:dyDescent="0.25">
      <c r="A32" s="32">
        <f t="shared" si="1"/>
        <v>20</v>
      </c>
      <c r="B32" s="29">
        <f t="shared" si="1"/>
        <v>20</v>
      </c>
      <c r="C32" s="236" t="s">
        <v>13</v>
      </c>
      <c r="D32" s="187" t="s">
        <v>35</v>
      </c>
      <c r="E32" s="189" t="s">
        <v>6</v>
      </c>
      <c r="F32" s="25">
        <v>0</v>
      </c>
      <c r="G32" s="25">
        <v>20000</v>
      </c>
      <c r="H32" s="25">
        <v>50</v>
      </c>
      <c r="I32" s="25">
        <v>0</v>
      </c>
      <c r="J32" s="25">
        <v>20000</v>
      </c>
      <c r="K32" s="31">
        <v>50</v>
      </c>
    </row>
    <row r="33" spans="1:11" s="4" customFormat="1" ht="16.5" outlineLevel="1" thickBot="1" x14ac:dyDescent="0.3">
      <c r="A33" s="33">
        <f t="shared" si="1"/>
        <v>21</v>
      </c>
      <c r="B33" s="34">
        <f t="shared" si="1"/>
        <v>21</v>
      </c>
      <c r="C33" s="237"/>
      <c r="D33" s="188" t="s">
        <v>36</v>
      </c>
      <c r="E33" s="190" t="s">
        <v>6</v>
      </c>
      <c r="F33" s="35">
        <v>4</v>
      </c>
      <c r="G33" s="35">
        <v>1091.2</v>
      </c>
      <c r="H33" s="35">
        <v>50</v>
      </c>
      <c r="I33" s="35">
        <v>4</v>
      </c>
      <c r="J33" s="35">
        <v>1091.2</v>
      </c>
      <c r="K33" s="36">
        <v>50</v>
      </c>
    </row>
  </sheetData>
  <mergeCells count="19">
    <mergeCell ref="C32:C33"/>
    <mergeCell ref="C19:C20"/>
    <mergeCell ref="A5:K5"/>
    <mergeCell ref="A7:A9"/>
    <mergeCell ref="B7:B9"/>
    <mergeCell ref="C7:C9"/>
    <mergeCell ref="F7:K7"/>
    <mergeCell ref="F8:H8"/>
    <mergeCell ref="I8:K8"/>
    <mergeCell ref="D7:D9"/>
    <mergeCell ref="E7:E9"/>
    <mergeCell ref="C28:C30"/>
    <mergeCell ref="C10:D10"/>
    <mergeCell ref="C16:C17"/>
    <mergeCell ref="I2:K3"/>
    <mergeCell ref="C11:K11"/>
    <mergeCell ref="C22:K22"/>
    <mergeCell ref="C24:C27"/>
    <mergeCell ref="C13:C14"/>
  </mergeCells>
  <printOptions horizontalCentered="1"/>
  <pageMargins left="7.874015748031496E-2" right="7.874015748031496E-2" top="0.31496062992125984" bottom="0.23622047244094491" header="0" footer="0"/>
  <pageSetup paperSize="9" scale="69" fitToHeight="100" orientation="landscape" r:id="rId1"/>
  <headerFooter differentFirst="1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J1392"/>
  <sheetViews>
    <sheetView view="pageBreakPreview" topLeftCell="A615" zoomScaleSheetLayoutView="100" workbookViewId="0">
      <selection activeCell="F696" sqref="F696"/>
    </sheetView>
  </sheetViews>
  <sheetFormatPr defaultRowHeight="15.75" x14ac:dyDescent="0.25"/>
  <cols>
    <col min="1" max="2" width="9.140625" style="171"/>
    <col min="3" max="3" width="55.85546875" style="172" customWidth="1"/>
    <col min="4" max="4" width="17.7109375" style="171" customWidth="1"/>
    <col min="5" max="5" width="10.140625" style="173" customWidth="1"/>
    <col min="6" max="6" width="23.140625" style="185" bestFit="1" customWidth="1"/>
    <col min="7" max="7" width="18.28515625" style="173" customWidth="1"/>
    <col min="8" max="8" width="23.140625" style="173" bestFit="1" customWidth="1"/>
    <col min="9" max="9" width="17.85546875" style="173" customWidth="1"/>
    <col min="10" max="10" width="23.85546875" style="171" customWidth="1"/>
    <col min="11" max="16384" width="9.140625" style="171"/>
  </cols>
  <sheetData>
    <row r="1" spans="2:10" x14ac:dyDescent="0.25">
      <c r="F1" s="173"/>
    </row>
    <row r="2" spans="2:10" ht="62.25" customHeight="1" x14ac:dyDescent="0.25">
      <c r="F2" s="173"/>
      <c r="G2" s="276" t="s">
        <v>153</v>
      </c>
      <c r="H2" s="276"/>
      <c r="I2" s="276"/>
    </row>
    <row r="3" spans="2:10" ht="21.75" customHeight="1" x14ac:dyDescent="0.25">
      <c r="F3" s="173"/>
      <c r="G3" s="174"/>
      <c r="H3" s="174"/>
      <c r="I3" s="174"/>
    </row>
    <row r="4" spans="2:10" ht="59.25" customHeight="1" x14ac:dyDescent="0.25">
      <c r="B4" s="277" t="s">
        <v>154</v>
      </c>
      <c r="C4" s="278"/>
      <c r="D4" s="278"/>
      <c r="E4" s="278"/>
      <c r="F4" s="278"/>
      <c r="G4" s="278"/>
      <c r="H4" s="278"/>
      <c r="I4" s="278"/>
    </row>
    <row r="5" spans="2:10" ht="19.5" customHeight="1" thickBot="1" x14ac:dyDescent="0.3">
      <c r="F5" s="173"/>
    </row>
    <row r="6" spans="2:10" ht="24.75" customHeight="1" thickBot="1" x14ac:dyDescent="0.3">
      <c r="B6" s="279" t="s">
        <v>0</v>
      </c>
      <c r="C6" s="280" t="s">
        <v>155</v>
      </c>
      <c r="D6" s="280" t="s">
        <v>156</v>
      </c>
      <c r="E6" s="280" t="s">
        <v>2</v>
      </c>
      <c r="F6" s="280" t="s">
        <v>157</v>
      </c>
      <c r="G6" s="280"/>
      <c r="H6" s="280"/>
      <c r="I6" s="280"/>
    </row>
    <row r="7" spans="2:10" ht="25.5" customHeight="1" thickBot="1" x14ac:dyDescent="0.3">
      <c r="B7" s="279"/>
      <c r="C7" s="280"/>
      <c r="D7" s="279"/>
      <c r="E7" s="280"/>
      <c r="F7" s="280" t="s">
        <v>158</v>
      </c>
      <c r="G7" s="280"/>
      <c r="H7" s="280" t="s">
        <v>159</v>
      </c>
      <c r="I7" s="280"/>
    </row>
    <row r="8" spans="2:10" ht="33.75" customHeight="1" thickBot="1" x14ac:dyDescent="0.3">
      <c r="B8" s="279"/>
      <c r="C8" s="280"/>
      <c r="D8" s="279"/>
      <c r="E8" s="280"/>
      <c r="F8" s="181" t="s">
        <v>160</v>
      </c>
      <c r="G8" s="181" t="s">
        <v>161</v>
      </c>
      <c r="H8" s="181" t="s">
        <v>160</v>
      </c>
      <c r="I8" s="181" t="s">
        <v>161</v>
      </c>
    </row>
    <row r="9" spans="2:10" ht="16.5" customHeight="1" x14ac:dyDescent="0.25">
      <c r="B9" s="158"/>
      <c r="C9" s="175" t="s">
        <v>162</v>
      </c>
      <c r="D9" s="162"/>
      <c r="E9" s="176"/>
      <c r="F9" s="176"/>
      <c r="G9" s="176"/>
      <c r="H9" s="176"/>
      <c r="I9" s="177"/>
    </row>
    <row r="10" spans="2:10" ht="47.25" x14ac:dyDescent="0.25">
      <c r="B10" s="255">
        <v>1</v>
      </c>
      <c r="C10" s="236" t="s">
        <v>163</v>
      </c>
      <c r="D10" s="209" t="s">
        <v>164</v>
      </c>
      <c r="E10" s="209" t="s">
        <v>7</v>
      </c>
      <c r="F10" s="213">
        <v>91996</v>
      </c>
      <c r="G10" s="214">
        <v>18018.098999999998</v>
      </c>
      <c r="H10" s="213">
        <v>119583</v>
      </c>
      <c r="I10" s="215">
        <v>15693.288</v>
      </c>
      <c r="J10" s="178">
        <f>SUM(I10:I931)</f>
        <v>7767552.302390011</v>
      </c>
    </row>
    <row r="11" spans="2:10" ht="47.25" x14ac:dyDescent="0.25">
      <c r="B11" s="255"/>
      <c r="C11" s="236"/>
      <c r="D11" s="209" t="s">
        <v>165</v>
      </c>
      <c r="E11" s="209" t="s">
        <v>7</v>
      </c>
      <c r="F11" s="213">
        <v>714</v>
      </c>
      <c r="G11" s="214">
        <v>5914.857</v>
      </c>
      <c r="H11" s="213">
        <v>1038</v>
      </c>
      <c r="I11" s="216">
        <v>6774.63</v>
      </c>
    </row>
    <row r="12" spans="2:10" ht="47.25" x14ac:dyDescent="0.25">
      <c r="B12" s="255"/>
      <c r="C12" s="236"/>
      <c r="D12" s="209" t="s">
        <v>166</v>
      </c>
      <c r="E12" s="209" t="s">
        <v>7</v>
      </c>
      <c r="F12" s="213">
        <v>2697</v>
      </c>
      <c r="G12" s="214">
        <v>854.82500000000005</v>
      </c>
      <c r="H12" s="213">
        <v>138202</v>
      </c>
      <c r="I12" s="216">
        <v>6236.3720000000003</v>
      </c>
    </row>
    <row r="13" spans="2:10" ht="47.25" x14ac:dyDescent="0.25">
      <c r="B13" s="255"/>
      <c r="C13" s="236"/>
      <c r="D13" s="209" t="s">
        <v>167</v>
      </c>
      <c r="E13" s="209" t="s">
        <v>7</v>
      </c>
      <c r="F13" s="213">
        <v>1562</v>
      </c>
      <c r="G13" s="214">
        <v>732.5809999999999</v>
      </c>
      <c r="H13" s="213">
        <v>1448</v>
      </c>
      <c r="I13" s="216">
        <v>1194.8440000000001</v>
      </c>
    </row>
    <row r="14" spans="2:10" ht="47.25" x14ac:dyDescent="0.25">
      <c r="B14" s="255"/>
      <c r="C14" s="236"/>
      <c r="D14" s="209" t="s">
        <v>168</v>
      </c>
      <c r="E14" s="209" t="s">
        <v>7</v>
      </c>
      <c r="F14" s="213">
        <v>109763</v>
      </c>
      <c r="G14" s="214">
        <v>3271.0410000000002</v>
      </c>
      <c r="H14" s="213">
        <v>132614</v>
      </c>
      <c r="I14" s="216">
        <v>4878.2560000000003</v>
      </c>
    </row>
    <row r="15" spans="2:10" ht="47.25" x14ac:dyDescent="0.25">
      <c r="B15" s="255"/>
      <c r="C15" s="236"/>
      <c r="D15" s="209" t="s">
        <v>169</v>
      </c>
      <c r="E15" s="209" t="s">
        <v>7</v>
      </c>
      <c r="F15" s="213">
        <v>193091</v>
      </c>
      <c r="G15" s="214">
        <v>2254.1909999999998</v>
      </c>
      <c r="H15" s="213">
        <v>204456</v>
      </c>
      <c r="I15" s="216">
        <v>4304.741</v>
      </c>
    </row>
    <row r="16" spans="2:10" ht="47.25" x14ac:dyDescent="0.25">
      <c r="B16" s="255"/>
      <c r="C16" s="236"/>
      <c r="D16" s="209" t="s">
        <v>170</v>
      </c>
      <c r="E16" s="209" t="s">
        <v>7</v>
      </c>
      <c r="F16" s="213">
        <v>17</v>
      </c>
      <c r="G16" s="214">
        <v>879.07399999999996</v>
      </c>
      <c r="H16" s="213">
        <v>20</v>
      </c>
      <c r="I16" s="216">
        <v>1057.212</v>
      </c>
    </row>
    <row r="17" spans="2:9" ht="47.25" x14ac:dyDescent="0.25">
      <c r="B17" s="255"/>
      <c r="C17" s="236"/>
      <c r="D17" s="209" t="s">
        <v>171</v>
      </c>
      <c r="E17" s="209" t="s">
        <v>7</v>
      </c>
      <c r="F17" s="213">
        <v>1653</v>
      </c>
      <c r="G17" s="214">
        <v>1750.682</v>
      </c>
      <c r="H17" s="213">
        <v>2063</v>
      </c>
      <c r="I17" s="216">
        <v>9184.3529999999992</v>
      </c>
    </row>
    <row r="18" spans="2:9" ht="47.25" x14ac:dyDescent="0.25">
      <c r="B18" s="255"/>
      <c r="C18" s="236"/>
      <c r="D18" s="209" t="s">
        <v>172</v>
      </c>
      <c r="E18" s="209" t="s">
        <v>7</v>
      </c>
      <c r="F18" s="213">
        <v>3872.9700000000003</v>
      </c>
      <c r="G18" s="214">
        <v>134.07900000000001</v>
      </c>
      <c r="H18" s="213">
        <v>23849.82</v>
      </c>
      <c r="I18" s="216">
        <v>1022.2049999999999</v>
      </c>
    </row>
    <row r="19" spans="2:9" x14ac:dyDescent="0.25">
      <c r="B19" s="255"/>
      <c r="C19" s="236"/>
      <c r="D19" s="209">
        <v>8474200000</v>
      </c>
      <c r="E19" s="209" t="s">
        <v>7</v>
      </c>
      <c r="F19" s="213">
        <v>3837</v>
      </c>
      <c r="G19" s="214">
        <v>150899.503</v>
      </c>
      <c r="H19" s="213">
        <v>5494</v>
      </c>
      <c r="I19" s="216">
        <v>237906.7</v>
      </c>
    </row>
    <row r="20" spans="2:9" ht="47.25" x14ac:dyDescent="0.25">
      <c r="B20" s="255">
        <v>2</v>
      </c>
      <c r="C20" s="236" t="s">
        <v>174</v>
      </c>
      <c r="D20" s="209" t="s">
        <v>166</v>
      </c>
      <c r="E20" s="209" t="s">
        <v>7</v>
      </c>
      <c r="F20" s="213">
        <v>2697</v>
      </c>
      <c r="G20" s="214">
        <v>854.82500000000005</v>
      </c>
      <c r="H20" s="213">
        <v>138202</v>
      </c>
      <c r="I20" s="216">
        <v>6236.3720000000003</v>
      </c>
    </row>
    <row r="21" spans="2:9" ht="47.25" x14ac:dyDescent="0.25">
      <c r="B21" s="255"/>
      <c r="C21" s="236"/>
      <c r="D21" s="209" t="s">
        <v>175</v>
      </c>
      <c r="E21" s="209" t="s">
        <v>7</v>
      </c>
      <c r="F21" s="213">
        <v>110125</v>
      </c>
      <c r="G21" s="214">
        <v>3871.4660000000003</v>
      </c>
      <c r="H21" s="213">
        <v>132881</v>
      </c>
      <c r="I21" s="216">
        <v>5978.433</v>
      </c>
    </row>
    <row r="22" spans="2:9" ht="47.25" x14ac:dyDescent="0.25">
      <c r="B22" s="255"/>
      <c r="C22" s="236"/>
      <c r="D22" s="209" t="s">
        <v>176</v>
      </c>
      <c r="E22" s="209" t="s">
        <v>7</v>
      </c>
      <c r="F22" s="213">
        <v>37265</v>
      </c>
      <c r="G22" s="214">
        <v>1672.6559999999999</v>
      </c>
      <c r="H22" s="213">
        <v>33153</v>
      </c>
      <c r="I22" s="216">
        <v>5855.0651900000003</v>
      </c>
    </row>
    <row r="23" spans="2:9" ht="47.25" x14ac:dyDescent="0.25">
      <c r="B23" s="255"/>
      <c r="C23" s="236"/>
      <c r="D23" s="209" t="s">
        <v>177</v>
      </c>
      <c r="E23" s="209" t="s">
        <v>7</v>
      </c>
      <c r="F23" s="213">
        <v>9754</v>
      </c>
      <c r="G23" s="214">
        <v>397.86700000000002</v>
      </c>
      <c r="H23" s="213">
        <v>14611</v>
      </c>
      <c r="I23" s="216">
        <v>1289.52</v>
      </c>
    </row>
    <row r="24" spans="2:9" ht="47.25" x14ac:dyDescent="0.25">
      <c r="B24" s="255"/>
      <c r="C24" s="236"/>
      <c r="D24" s="209" t="s">
        <v>178</v>
      </c>
      <c r="E24" s="209" t="s">
        <v>7</v>
      </c>
      <c r="F24" s="213">
        <v>263475</v>
      </c>
      <c r="G24" s="214">
        <v>12822.995999999999</v>
      </c>
      <c r="H24" s="213">
        <v>427133</v>
      </c>
      <c r="I24" s="216">
        <v>36872.896999999997</v>
      </c>
    </row>
    <row r="25" spans="2:9" ht="31.5" x14ac:dyDescent="0.25">
      <c r="B25" s="212">
        <v>3</v>
      </c>
      <c r="C25" s="206" t="s">
        <v>179</v>
      </c>
      <c r="D25" s="209" t="s">
        <v>180</v>
      </c>
      <c r="E25" s="209" t="s">
        <v>7</v>
      </c>
      <c r="F25" s="213">
        <v>9754</v>
      </c>
      <c r="G25" s="214">
        <v>397.86700000000002</v>
      </c>
      <c r="H25" s="213">
        <v>14611</v>
      </c>
      <c r="I25" s="216">
        <v>1289.52</v>
      </c>
    </row>
    <row r="26" spans="2:9" ht="31.5" x14ac:dyDescent="0.25">
      <c r="B26" s="255">
        <f>B25+1</f>
        <v>4</v>
      </c>
      <c r="C26" s="236" t="s">
        <v>181</v>
      </c>
      <c r="D26" s="209" t="s">
        <v>182</v>
      </c>
      <c r="E26" s="209" t="s">
        <v>7</v>
      </c>
      <c r="F26" s="213">
        <v>65</v>
      </c>
      <c r="G26" s="214">
        <v>996.01499999999999</v>
      </c>
      <c r="H26" s="213">
        <v>20123</v>
      </c>
      <c r="I26" s="216">
        <v>3555.4670000000001</v>
      </c>
    </row>
    <row r="27" spans="2:9" ht="31.5" x14ac:dyDescent="0.25">
      <c r="B27" s="255"/>
      <c r="C27" s="236"/>
      <c r="D27" s="209" t="s">
        <v>183</v>
      </c>
      <c r="E27" s="209" t="s">
        <v>7</v>
      </c>
      <c r="F27" s="213">
        <v>3354</v>
      </c>
      <c r="G27" s="214">
        <v>1244.857</v>
      </c>
      <c r="H27" s="213">
        <v>5433</v>
      </c>
      <c r="I27" s="216">
        <v>2717.0880000000002</v>
      </c>
    </row>
    <row r="28" spans="2:9" x14ac:dyDescent="0.25">
      <c r="B28" s="212">
        <f>B26+1</f>
        <v>5</v>
      </c>
      <c r="C28" s="206" t="s">
        <v>184</v>
      </c>
      <c r="D28" s="209">
        <v>8479820000</v>
      </c>
      <c r="E28" s="209" t="s">
        <v>7</v>
      </c>
      <c r="F28" s="213">
        <v>2162</v>
      </c>
      <c r="G28" s="214">
        <v>18611.096000000001</v>
      </c>
      <c r="H28" s="213">
        <v>7452</v>
      </c>
      <c r="I28" s="216">
        <v>16586.471000000001</v>
      </c>
    </row>
    <row r="29" spans="2:9" x14ac:dyDescent="0.25">
      <c r="B29" s="212">
        <f>B28+1</f>
        <v>6</v>
      </c>
      <c r="C29" s="206" t="s">
        <v>185</v>
      </c>
      <c r="D29" s="209">
        <v>8414900000</v>
      </c>
      <c r="E29" s="209" t="s">
        <v>173</v>
      </c>
      <c r="F29" s="213">
        <v>1496034.56</v>
      </c>
      <c r="G29" s="214">
        <v>18338.825000000001</v>
      </c>
      <c r="H29" s="213">
        <v>5223345.04</v>
      </c>
      <c r="I29" s="216">
        <v>46382.03</v>
      </c>
    </row>
    <row r="30" spans="2:9" x14ac:dyDescent="0.25">
      <c r="B30" s="212">
        <f t="shared" ref="B30:B34" si="0">B29+1</f>
        <v>7</v>
      </c>
      <c r="C30" s="206" t="s">
        <v>186</v>
      </c>
      <c r="D30" s="209">
        <v>8428330000</v>
      </c>
      <c r="E30" s="209" t="s">
        <v>7</v>
      </c>
      <c r="F30" s="213">
        <v>388</v>
      </c>
      <c r="G30" s="214">
        <v>10691.992</v>
      </c>
      <c r="H30" s="213">
        <v>391</v>
      </c>
      <c r="I30" s="216">
        <v>7083.9639999999999</v>
      </c>
    </row>
    <row r="31" spans="2:9" x14ac:dyDescent="0.25">
      <c r="B31" s="212">
        <f t="shared" si="0"/>
        <v>8</v>
      </c>
      <c r="C31" s="206" t="s">
        <v>187</v>
      </c>
      <c r="D31" s="209">
        <v>8483409000</v>
      </c>
      <c r="E31" s="209" t="s">
        <v>7</v>
      </c>
      <c r="F31" s="213">
        <v>6924</v>
      </c>
      <c r="G31" s="214">
        <v>2488.9180000000001</v>
      </c>
      <c r="H31" s="213">
        <v>3807</v>
      </c>
      <c r="I31" s="216">
        <v>2423.3449999999998</v>
      </c>
    </row>
    <row r="32" spans="2:9" x14ac:dyDescent="0.25">
      <c r="B32" s="212">
        <f t="shared" si="0"/>
        <v>9</v>
      </c>
      <c r="C32" s="206" t="s">
        <v>188</v>
      </c>
      <c r="D32" s="209">
        <v>8462299100</v>
      </c>
      <c r="E32" s="209" t="s">
        <v>7</v>
      </c>
      <c r="F32" s="213">
        <v>132</v>
      </c>
      <c r="G32" s="214">
        <v>1694.873</v>
      </c>
      <c r="H32" s="213">
        <v>280</v>
      </c>
      <c r="I32" s="216">
        <v>4335.0039999999999</v>
      </c>
    </row>
    <row r="33" spans="2:9" ht="31.5" x14ac:dyDescent="0.25">
      <c r="B33" s="212">
        <f t="shared" si="0"/>
        <v>10</v>
      </c>
      <c r="C33" s="206" t="s">
        <v>189</v>
      </c>
      <c r="D33" s="209" t="s">
        <v>1128</v>
      </c>
      <c r="E33" s="209" t="s">
        <v>7</v>
      </c>
      <c r="F33" s="213">
        <v>69</v>
      </c>
      <c r="G33" s="214">
        <v>1508.6089999999999</v>
      </c>
      <c r="H33" s="213">
        <v>136</v>
      </c>
      <c r="I33" s="216">
        <v>2131.6280000000002</v>
      </c>
    </row>
    <row r="34" spans="2:9" x14ac:dyDescent="0.25">
      <c r="B34" s="212">
        <f t="shared" si="0"/>
        <v>11</v>
      </c>
      <c r="C34" s="206" t="s">
        <v>190</v>
      </c>
      <c r="D34" s="209">
        <v>8418991000</v>
      </c>
      <c r="E34" s="209" t="s">
        <v>173</v>
      </c>
      <c r="F34" s="213">
        <v>61299.08</v>
      </c>
      <c r="G34" s="214">
        <v>384.20600000000002</v>
      </c>
      <c r="H34" s="213">
        <v>193825.7</v>
      </c>
      <c r="I34" s="216">
        <v>3932.2849999999999</v>
      </c>
    </row>
    <row r="35" spans="2:9" ht="47.25" x14ac:dyDescent="0.25">
      <c r="B35" s="255">
        <v>12</v>
      </c>
      <c r="C35" s="236" t="s">
        <v>191</v>
      </c>
      <c r="D35" s="209" t="s">
        <v>192</v>
      </c>
      <c r="E35" s="209" t="s">
        <v>7</v>
      </c>
      <c r="F35" s="213">
        <v>284</v>
      </c>
      <c r="G35" s="214">
        <v>27353.894</v>
      </c>
      <c r="H35" s="213">
        <v>370</v>
      </c>
      <c r="I35" s="216">
        <v>37574.544000000002</v>
      </c>
    </row>
    <row r="36" spans="2:9" ht="31.5" x14ac:dyDescent="0.25">
      <c r="B36" s="255"/>
      <c r="C36" s="236"/>
      <c r="D36" s="209" t="s">
        <v>193</v>
      </c>
      <c r="E36" s="209" t="s">
        <v>7</v>
      </c>
      <c r="F36" s="213">
        <v>11288</v>
      </c>
      <c r="G36" s="214">
        <v>8904.1479999999992</v>
      </c>
      <c r="H36" s="213">
        <v>3464</v>
      </c>
      <c r="I36" s="216">
        <v>8577.0490000000009</v>
      </c>
    </row>
    <row r="37" spans="2:9" ht="31.5" x14ac:dyDescent="0.25">
      <c r="B37" s="255"/>
      <c r="C37" s="236"/>
      <c r="D37" s="209" t="s">
        <v>194</v>
      </c>
      <c r="E37" s="209" t="s">
        <v>7</v>
      </c>
      <c r="F37" s="213">
        <v>262</v>
      </c>
      <c r="G37" s="214">
        <v>11743.736000000001</v>
      </c>
      <c r="H37" s="213">
        <v>159</v>
      </c>
      <c r="I37" s="216">
        <v>6161.91</v>
      </c>
    </row>
    <row r="38" spans="2:9" ht="47.25" x14ac:dyDescent="0.25">
      <c r="B38" s="212">
        <v>13</v>
      </c>
      <c r="C38" s="206" t="s">
        <v>195</v>
      </c>
      <c r="D38" s="209" t="s">
        <v>1129</v>
      </c>
      <c r="E38" s="209" t="s">
        <v>7</v>
      </c>
      <c r="F38" s="213">
        <v>68277</v>
      </c>
      <c r="G38" s="214">
        <v>2721.6409999999996</v>
      </c>
      <c r="H38" s="213">
        <v>85113</v>
      </c>
      <c r="I38" s="216">
        <v>2809.2870000000003</v>
      </c>
    </row>
    <row r="39" spans="2:9" ht="31.5" x14ac:dyDescent="0.25">
      <c r="B39" s="212">
        <v>14</v>
      </c>
      <c r="C39" s="206" t="s">
        <v>196</v>
      </c>
      <c r="D39" s="209">
        <v>8403101000</v>
      </c>
      <c r="E39" s="209" t="s">
        <v>7</v>
      </c>
      <c r="F39" s="213">
        <v>2234</v>
      </c>
      <c r="G39" s="214">
        <v>1903.193</v>
      </c>
      <c r="H39" s="213">
        <v>3062</v>
      </c>
      <c r="I39" s="216">
        <v>3332.721</v>
      </c>
    </row>
    <row r="40" spans="2:9" ht="47.25" x14ac:dyDescent="0.25">
      <c r="B40" s="212">
        <v>15</v>
      </c>
      <c r="C40" s="206" t="s">
        <v>197</v>
      </c>
      <c r="D40" s="209" t="s">
        <v>198</v>
      </c>
      <c r="E40" s="209" t="s">
        <v>173</v>
      </c>
      <c r="F40" s="213">
        <v>526062.43999999994</v>
      </c>
      <c r="G40" s="214">
        <v>904.84199999999998</v>
      </c>
      <c r="H40" s="213">
        <v>840397.2</v>
      </c>
      <c r="I40" s="216">
        <v>1564.7940000000001</v>
      </c>
    </row>
    <row r="41" spans="2:9" x14ac:dyDescent="0.25">
      <c r="B41" s="212">
        <f>B40+1</f>
        <v>16</v>
      </c>
      <c r="C41" s="206" t="s">
        <v>199</v>
      </c>
      <c r="D41" s="209">
        <v>9022120000</v>
      </c>
      <c r="E41" s="209" t="s">
        <v>7</v>
      </c>
      <c r="F41" s="213">
        <v>26</v>
      </c>
      <c r="G41" s="214">
        <v>8319.1560000000009</v>
      </c>
      <c r="H41" s="213">
        <v>20</v>
      </c>
      <c r="I41" s="216">
        <v>8423.3269999999993</v>
      </c>
    </row>
    <row r="42" spans="2:9" x14ac:dyDescent="0.25">
      <c r="B42" s="212">
        <f t="shared" ref="B42:B67" si="1">B41+1</f>
        <v>17</v>
      </c>
      <c r="C42" s="206" t="s">
        <v>200</v>
      </c>
      <c r="D42" s="209">
        <v>9018200000</v>
      </c>
      <c r="E42" s="209" t="s">
        <v>173</v>
      </c>
      <c r="F42" s="213">
        <v>4248.32</v>
      </c>
      <c r="G42" s="214">
        <v>93.397000000000006</v>
      </c>
      <c r="H42" s="213">
        <v>8253.94</v>
      </c>
      <c r="I42" s="216">
        <v>392.06900000000002</v>
      </c>
    </row>
    <row r="43" spans="2:9" x14ac:dyDescent="0.25">
      <c r="B43" s="212">
        <f t="shared" si="1"/>
        <v>18</v>
      </c>
      <c r="C43" s="206" t="s">
        <v>201</v>
      </c>
      <c r="D43" s="209">
        <v>8705200000</v>
      </c>
      <c r="E43" s="209" t="s">
        <v>7</v>
      </c>
      <c r="F43" s="213">
        <v>19</v>
      </c>
      <c r="G43" s="214">
        <v>3588.0050000000001</v>
      </c>
      <c r="H43" s="213">
        <v>43</v>
      </c>
      <c r="I43" s="216">
        <v>4695.9690000000001</v>
      </c>
    </row>
    <row r="44" spans="2:9" ht="31.5" x14ac:dyDescent="0.25">
      <c r="B44" s="212">
        <f t="shared" si="1"/>
        <v>19</v>
      </c>
      <c r="C44" s="206" t="s">
        <v>202</v>
      </c>
      <c r="D44" s="209">
        <v>8428399009</v>
      </c>
      <c r="E44" s="209" t="s">
        <v>7</v>
      </c>
      <c r="F44" s="213">
        <v>507</v>
      </c>
      <c r="G44" s="214">
        <v>12097.817999999999</v>
      </c>
      <c r="H44" s="213">
        <v>519</v>
      </c>
      <c r="I44" s="216">
        <v>44105.411</v>
      </c>
    </row>
    <row r="45" spans="2:9" ht="16.5" thickBot="1" x14ac:dyDescent="0.3">
      <c r="B45" s="179">
        <f t="shared" si="1"/>
        <v>20</v>
      </c>
      <c r="C45" s="208" t="s">
        <v>203</v>
      </c>
      <c r="D45" s="210">
        <v>8467295100</v>
      </c>
      <c r="E45" s="210" t="s">
        <v>7</v>
      </c>
      <c r="F45" s="221">
        <v>55043</v>
      </c>
      <c r="G45" s="218">
        <v>1266.327</v>
      </c>
      <c r="H45" s="221">
        <v>160233</v>
      </c>
      <c r="I45" s="222">
        <v>2848.732</v>
      </c>
    </row>
    <row r="46" spans="2:9" ht="31.5" x14ac:dyDescent="0.25">
      <c r="B46" s="217">
        <f t="shared" si="1"/>
        <v>21</v>
      </c>
      <c r="C46" s="207" t="s">
        <v>204</v>
      </c>
      <c r="D46" s="211">
        <v>8480710000</v>
      </c>
      <c r="E46" s="211" t="s">
        <v>173</v>
      </c>
      <c r="F46" s="219">
        <v>1535235.43</v>
      </c>
      <c r="G46" s="220">
        <v>11855.483</v>
      </c>
      <c r="H46" s="219">
        <v>1825174.7</v>
      </c>
      <c r="I46" s="182">
        <v>12272.843999999999</v>
      </c>
    </row>
    <row r="47" spans="2:9" ht="31.5" x14ac:dyDescent="0.25">
      <c r="B47" s="212">
        <f t="shared" si="1"/>
        <v>22</v>
      </c>
      <c r="C47" s="206" t="s">
        <v>205</v>
      </c>
      <c r="D47" s="209">
        <v>8447110009</v>
      </c>
      <c r="E47" s="209" t="s">
        <v>7</v>
      </c>
      <c r="F47" s="213">
        <v>2495</v>
      </c>
      <c r="G47" s="214">
        <v>10817.762000000001</v>
      </c>
      <c r="H47" s="213">
        <v>842</v>
      </c>
      <c r="I47" s="216">
        <v>3985.5610000000001</v>
      </c>
    </row>
    <row r="48" spans="2:9" ht="31.5" x14ac:dyDescent="0.25">
      <c r="B48" s="212">
        <f t="shared" si="1"/>
        <v>23</v>
      </c>
      <c r="C48" s="206" t="s">
        <v>206</v>
      </c>
      <c r="D48" s="209" t="s">
        <v>1130</v>
      </c>
      <c r="E48" s="209" t="s">
        <v>7</v>
      </c>
      <c r="F48" s="213">
        <v>80810</v>
      </c>
      <c r="G48" s="214">
        <v>464.59199999999998</v>
      </c>
      <c r="H48" s="213">
        <v>28772</v>
      </c>
      <c r="I48" s="216">
        <v>263.435</v>
      </c>
    </row>
    <row r="49" spans="2:10" x14ac:dyDescent="0.25">
      <c r="B49" s="212">
        <f t="shared" si="1"/>
        <v>24</v>
      </c>
      <c r="C49" s="206" t="s">
        <v>207</v>
      </c>
      <c r="D49" s="209">
        <v>9018901000</v>
      </c>
      <c r="E49" s="209" t="s">
        <v>7</v>
      </c>
      <c r="F49" s="213">
        <v>232608.06</v>
      </c>
      <c r="G49" s="214">
        <v>1705.3979999999999</v>
      </c>
      <c r="H49" s="213">
        <v>240747.64</v>
      </c>
      <c r="I49" s="216">
        <v>1985.9459999999999</v>
      </c>
    </row>
    <row r="50" spans="2:10" x14ac:dyDescent="0.25">
      <c r="B50" s="212">
        <f t="shared" si="1"/>
        <v>25</v>
      </c>
      <c r="C50" s="206" t="s">
        <v>208</v>
      </c>
      <c r="D50" s="209">
        <v>9018902000</v>
      </c>
      <c r="E50" s="209" t="s">
        <v>7</v>
      </c>
      <c r="F50" s="213">
        <v>390</v>
      </c>
      <c r="G50" s="214">
        <v>7687.2920000000004</v>
      </c>
      <c r="H50" s="213">
        <v>1980</v>
      </c>
      <c r="I50" s="216">
        <v>8429.2160000000003</v>
      </c>
    </row>
    <row r="51" spans="2:10" ht="31.5" x14ac:dyDescent="0.25">
      <c r="B51" s="212">
        <f t="shared" si="1"/>
        <v>26</v>
      </c>
      <c r="C51" s="206" t="s">
        <v>209</v>
      </c>
      <c r="D51" s="209">
        <v>9026204000</v>
      </c>
      <c r="E51" s="209" t="s">
        <v>7</v>
      </c>
      <c r="F51" s="213">
        <v>126967</v>
      </c>
      <c r="G51" s="214">
        <v>389.92700000000002</v>
      </c>
      <c r="H51" s="213">
        <v>96910</v>
      </c>
      <c r="I51" s="216">
        <v>1592.5609999999999</v>
      </c>
    </row>
    <row r="52" spans="2:10" x14ac:dyDescent="0.25">
      <c r="B52" s="212">
        <f t="shared" si="1"/>
        <v>27</v>
      </c>
      <c r="C52" s="206" t="s">
        <v>210</v>
      </c>
      <c r="D52" s="209">
        <v>9027101000</v>
      </c>
      <c r="E52" s="209" t="s">
        <v>7</v>
      </c>
      <c r="F52" s="213">
        <v>624</v>
      </c>
      <c r="G52" s="214">
        <v>1472.857</v>
      </c>
      <c r="H52" s="213">
        <v>5503</v>
      </c>
      <c r="I52" s="216">
        <v>13786.464</v>
      </c>
    </row>
    <row r="53" spans="2:10" ht="31.5" x14ac:dyDescent="0.25">
      <c r="B53" s="212">
        <f t="shared" si="1"/>
        <v>28</v>
      </c>
      <c r="C53" s="206" t="s">
        <v>211</v>
      </c>
      <c r="D53" s="209">
        <v>9027500000</v>
      </c>
      <c r="E53" s="209" t="s">
        <v>7</v>
      </c>
      <c r="F53" s="213">
        <v>20168</v>
      </c>
      <c r="G53" s="214">
        <v>6315.3530000000001</v>
      </c>
      <c r="H53" s="213">
        <v>26320</v>
      </c>
      <c r="I53" s="216">
        <v>7981.8620000000001</v>
      </c>
    </row>
    <row r="54" spans="2:10" x14ac:dyDescent="0.25">
      <c r="B54" s="212">
        <f t="shared" si="1"/>
        <v>29</v>
      </c>
      <c r="C54" s="206" t="s">
        <v>212</v>
      </c>
      <c r="D54" s="209">
        <v>9031499000</v>
      </c>
      <c r="E54" s="209" t="s">
        <v>7</v>
      </c>
      <c r="F54" s="213">
        <v>1549</v>
      </c>
      <c r="G54" s="214">
        <v>522.88900000000001</v>
      </c>
      <c r="H54" s="213">
        <v>1404</v>
      </c>
      <c r="I54" s="216">
        <v>2421.672</v>
      </c>
    </row>
    <row r="55" spans="2:10" x14ac:dyDescent="0.25">
      <c r="B55" s="212">
        <f t="shared" si="1"/>
        <v>30</v>
      </c>
      <c r="C55" s="206" t="s">
        <v>213</v>
      </c>
      <c r="D55" s="209">
        <v>8403109000</v>
      </c>
      <c r="E55" s="209" t="s">
        <v>7</v>
      </c>
      <c r="F55" s="213">
        <v>69109</v>
      </c>
      <c r="G55" s="214">
        <v>18335.312000000002</v>
      </c>
      <c r="H55" s="213">
        <v>72565</v>
      </c>
      <c r="I55" s="216">
        <v>21347.874</v>
      </c>
    </row>
    <row r="56" spans="2:10" ht="31.5" x14ac:dyDescent="0.25">
      <c r="B56" s="212">
        <f t="shared" si="1"/>
        <v>31</v>
      </c>
      <c r="C56" s="206" t="s">
        <v>214</v>
      </c>
      <c r="D56" s="209">
        <v>8419200000</v>
      </c>
      <c r="E56" s="209" t="s">
        <v>7</v>
      </c>
      <c r="F56" s="213">
        <v>6656</v>
      </c>
      <c r="G56" s="214">
        <v>5793.7979999999998</v>
      </c>
      <c r="H56" s="213">
        <v>13292</v>
      </c>
      <c r="I56" s="216">
        <v>3819.0839999999998</v>
      </c>
    </row>
    <row r="57" spans="2:10" ht="47.25" x14ac:dyDescent="0.25">
      <c r="B57" s="212">
        <f t="shared" si="1"/>
        <v>32</v>
      </c>
      <c r="C57" s="206" t="s">
        <v>1131</v>
      </c>
      <c r="D57" s="209" t="s">
        <v>1132</v>
      </c>
      <c r="E57" s="209" t="s">
        <v>7</v>
      </c>
      <c r="F57" s="213">
        <v>87686</v>
      </c>
      <c r="G57" s="214">
        <v>3159.0029999999997</v>
      </c>
      <c r="H57" s="213">
        <v>414212</v>
      </c>
      <c r="I57" s="216">
        <v>2939.5709999999995</v>
      </c>
    </row>
    <row r="58" spans="2:10" ht="31.5" x14ac:dyDescent="0.25">
      <c r="B58" s="212">
        <f t="shared" si="1"/>
        <v>33</v>
      </c>
      <c r="C58" s="206" t="s">
        <v>215</v>
      </c>
      <c r="D58" s="209">
        <v>8425420000</v>
      </c>
      <c r="E58" s="209" t="s">
        <v>7</v>
      </c>
      <c r="F58" s="213">
        <v>73912</v>
      </c>
      <c r="G58" s="214">
        <v>1447.616</v>
      </c>
      <c r="H58" s="213">
        <v>401061</v>
      </c>
      <c r="I58" s="216">
        <v>2291.9609999999998</v>
      </c>
    </row>
    <row r="59" spans="2:10" ht="63" x14ac:dyDescent="0.25">
      <c r="B59" s="212">
        <f t="shared" si="1"/>
        <v>34</v>
      </c>
      <c r="C59" s="206" t="s">
        <v>1133</v>
      </c>
      <c r="D59" s="209" t="s">
        <v>1134</v>
      </c>
      <c r="E59" s="209" t="s">
        <v>7</v>
      </c>
      <c r="F59" s="213">
        <v>5535825.5</v>
      </c>
      <c r="G59" s="214">
        <v>5310.3760000000011</v>
      </c>
      <c r="H59" s="213">
        <v>2201940</v>
      </c>
      <c r="I59" s="216">
        <v>10350.703</v>
      </c>
    </row>
    <row r="60" spans="2:10" ht="31.5" x14ac:dyDescent="0.25">
      <c r="B60" s="212">
        <f t="shared" si="1"/>
        <v>35</v>
      </c>
      <c r="C60" s="206" t="s">
        <v>216</v>
      </c>
      <c r="D60" s="209">
        <v>8516808000</v>
      </c>
      <c r="E60" s="209" t="s">
        <v>7</v>
      </c>
      <c r="F60" s="213">
        <v>360909</v>
      </c>
      <c r="G60" s="214">
        <v>632.07500000000005</v>
      </c>
      <c r="H60" s="213">
        <v>218768</v>
      </c>
      <c r="I60" s="216">
        <v>4328.5280000000002</v>
      </c>
    </row>
    <row r="61" spans="2:10" ht="22.5" customHeight="1" x14ac:dyDescent="0.25">
      <c r="B61" s="212">
        <f t="shared" si="1"/>
        <v>36</v>
      </c>
      <c r="C61" s="206" t="s">
        <v>217</v>
      </c>
      <c r="D61" s="209">
        <v>8517180000</v>
      </c>
      <c r="E61" s="209" t="s">
        <v>7</v>
      </c>
      <c r="F61" s="213">
        <v>15398</v>
      </c>
      <c r="G61" s="214">
        <v>1101.8710000000001</v>
      </c>
      <c r="H61" s="213">
        <v>72773</v>
      </c>
      <c r="I61" s="216">
        <v>2959.5070000000001</v>
      </c>
    </row>
    <row r="62" spans="2:10" ht="21.75" customHeight="1" x14ac:dyDescent="0.25">
      <c r="B62" s="212">
        <f t="shared" si="1"/>
        <v>37</v>
      </c>
      <c r="C62" s="206" t="s">
        <v>218</v>
      </c>
      <c r="D62" s="244">
        <v>8517620001</v>
      </c>
      <c r="E62" s="275" t="s">
        <v>7</v>
      </c>
      <c r="F62" s="245">
        <v>113756</v>
      </c>
      <c r="G62" s="246">
        <v>53695.906000000003</v>
      </c>
      <c r="H62" s="245">
        <v>993410</v>
      </c>
      <c r="I62" s="249">
        <v>102152.005</v>
      </c>
    </row>
    <row r="63" spans="2:10" ht="47.25" x14ac:dyDescent="0.25">
      <c r="B63" s="212">
        <f t="shared" si="1"/>
        <v>38</v>
      </c>
      <c r="C63" s="206" t="s">
        <v>219</v>
      </c>
      <c r="D63" s="244"/>
      <c r="E63" s="275" t="s">
        <v>7</v>
      </c>
      <c r="F63" s="245"/>
      <c r="G63" s="246"/>
      <c r="H63" s="245"/>
      <c r="I63" s="249">
        <v>102152.005</v>
      </c>
      <c r="J63" s="171" t="s">
        <v>220</v>
      </c>
    </row>
    <row r="64" spans="2:10" x14ac:dyDescent="0.25">
      <c r="B64" s="212">
        <f t="shared" si="1"/>
        <v>39</v>
      </c>
      <c r="C64" s="206" t="s">
        <v>221</v>
      </c>
      <c r="D64" s="244"/>
      <c r="E64" s="275" t="s">
        <v>7</v>
      </c>
      <c r="F64" s="245"/>
      <c r="G64" s="246"/>
      <c r="H64" s="245"/>
      <c r="I64" s="249">
        <v>102152.005</v>
      </c>
    </row>
    <row r="65" spans="2:9" ht="31.5" x14ac:dyDescent="0.25">
      <c r="B65" s="212">
        <f t="shared" si="1"/>
        <v>40</v>
      </c>
      <c r="C65" s="206" t="s">
        <v>222</v>
      </c>
      <c r="D65" s="209">
        <v>8530900000</v>
      </c>
      <c r="E65" s="209" t="s">
        <v>173</v>
      </c>
      <c r="F65" s="213">
        <v>1348.78</v>
      </c>
      <c r="G65" s="214">
        <v>602.32500000000005</v>
      </c>
      <c r="H65" s="213">
        <v>7777.12</v>
      </c>
      <c r="I65" s="216">
        <v>1198.492</v>
      </c>
    </row>
    <row r="66" spans="2:9" x14ac:dyDescent="0.25">
      <c r="B66" s="212">
        <f t="shared" si="1"/>
        <v>41</v>
      </c>
      <c r="C66" s="206" t="s">
        <v>223</v>
      </c>
      <c r="D66" s="209">
        <v>8419190000</v>
      </c>
      <c r="E66" s="209" t="s">
        <v>7</v>
      </c>
      <c r="F66" s="213">
        <v>5024</v>
      </c>
      <c r="G66" s="214">
        <v>2551.1709999999998</v>
      </c>
      <c r="H66" s="213">
        <v>5628</v>
      </c>
      <c r="I66" s="216">
        <v>1926.01</v>
      </c>
    </row>
    <row r="67" spans="2:9" ht="47.25" x14ac:dyDescent="0.25">
      <c r="B67" s="212">
        <f t="shared" si="1"/>
        <v>42</v>
      </c>
      <c r="C67" s="206" t="s">
        <v>224</v>
      </c>
      <c r="D67" s="209">
        <v>8421210009</v>
      </c>
      <c r="E67" s="209" t="s">
        <v>7</v>
      </c>
      <c r="F67" s="213">
        <v>436928</v>
      </c>
      <c r="G67" s="214">
        <v>26095.591</v>
      </c>
      <c r="H67" s="213">
        <v>610442</v>
      </c>
      <c r="I67" s="216">
        <v>55273.771999999997</v>
      </c>
    </row>
    <row r="68" spans="2:9" x14ac:dyDescent="0.25">
      <c r="B68" s="212"/>
      <c r="C68" s="180" t="s">
        <v>225</v>
      </c>
      <c r="D68" s="209"/>
      <c r="E68" s="209"/>
      <c r="F68" s="213"/>
      <c r="G68" s="214"/>
      <c r="H68" s="213"/>
      <c r="I68" s="216"/>
    </row>
    <row r="69" spans="2:9" ht="33" customHeight="1" x14ac:dyDescent="0.25">
      <c r="B69" s="212">
        <f>B67+1</f>
        <v>43</v>
      </c>
      <c r="C69" s="206" t="s">
        <v>226</v>
      </c>
      <c r="D69" s="209" t="s">
        <v>227</v>
      </c>
      <c r="E69" s="209" t="s">
        <v>173</v>
      </c>
      <c r="F69" s="213">
        <v>494385.25</v>
      </c>
      <c r="G69" s="214">
        <v>2804.15</v>
      </c>
      <c r="H69" s="213">
        <v>153462.98000000001</v>
      </c>
      <c r="I69" s="216">
        <v>1503.5830000000001</v>
      </c>
    </row>
    <row r="70" spans="2:9" x14ac:dyDescent="0.25">
      <c r="B70" s="212">
        <f>B69+1</f>
        <v>44</v>
      </c>
      <c r="C70" s="206" t="s">
        <v>228</v>
      </c>
      <c r="D70" s="209">
        <v>8481801100</v>
      </c>
      <c r="E70" s="209" t="s">
        <v>173</v>
      </c>
      <c r="F70" s="213">
        <v>1545497.85</v>
      </c>
      <c r="G70" s="214">
        <v>2288.4929999999999</v>
      </c>
      <c r="H70" s="213">
        <v>2205201</v>
      </c>
      <c r="I70" s="216">
        <v>6001.7550000000001</v>
      </c>
    </row>
    <row r="71" spans="2:9" ht="30" customHeight="1" x14ac:dyDescent="0.25">
      <c r="B71" s="212">
        <f>B70+1</f>
        <v>45</v>
      </c>
      <c r="C71" s="206" t="s">
        <v>229</v>
      </c>
      <c r="D71" s="209">
        <v>8481801100</v>
      </c>
      <c r="E71" s="209" t="s">
        <v>173</v>
      </c>
      <c r="F71" s="213">
        <v>1545497.85</v>
      </c>
      <c r="G71" s="214">
        <v>2288.4929999999999</v>
      </c>
      <c r="H71" s="213">
        <v>2205201</v>
      </c>
      <c r="I71" s="216">
        <v>6001.7550000000001</v>
      </c>
    </row>
    <row r="72" spans="2:9" ht="21.75" customHeight="1" x14ac:dyDescent="0.25">
      <c r="B72" s="212">
        <f t="shared" ref="B72:B93" si="2">B71+1</f>
        <v>46</v>
      </c>
      <c r="C72" s="206" t="s">
        <v>230</v>
      </c>
      <c r="D72" s="244" t="s">
        <v>231</v>
      </c>
      <c r="E72" s="245" t="s">
        <v>173</v>
      </c>
      <c r="F72" s="245">
        <v>491577.68</v>
      </c>
      <c r="G72" s="246">
        <v>4413.4089999999997</v>
      </c>
      <c r="H72" s="245">
        <v>652846.09</v>
      </c>
      <c r="I72" s="247">
        <v>3817.03</v>
      </c>
    </row>
    <row r="73" spans="2:9" ht="31.5" x14ac:dyDescent="0.25">
      <c r="B73" s="212">
        <f t="shared" si="2"/>
        <v>47</v>
      </c>
      <c r="C73" s="206" t="s">
        <v>232</v>
      </c>
      <c r="D73" s="244"/>
      <c r="E73" s="245" t="s">
        <v>173</v>
      </c>
      <c r="F73" s="245"/>
      <c r="G73" s="246"/>
      <c r="H73" s="245"/>
      <c r="I73" s="247"/>
    </row>
    <row r="74" spans="2:9" x14ac:dyDescent="0.25">
      <c r="B74" s="212">
        <f t="shared" si="2"/>
        <v>48</v>
      </c>
      <c r="C74" s="206" t="s">
        <v>233</v>
      </c>
      <c r="D74" s="244"/>
      <c r="E74" s="245" t="s">
        <v>173</v>
      </c>
      <c r="F74" s="245"/>
      <c r="G74" s="246"/>
      <c r="H74" s="245"/>
      <c r="I74" s="247"/>
    </row>
    <row r="75" spans="2:9" ht="45" customHeight="1" x14ac:dyDescent="0.25">
      <c r="B75" s="212">
        <f t="shared" si="2"/>
        <v>49</v>
      </c>
      <c r="C75" s="206" t="s">
        <v>234</v>
      </c>
      <c r="D75" s="209" t="s">
        <v>235</v>
      </c>
      <c r="E75" s="209" t="s">
        <v>7</v>
      </c>
      <c r="F75" s="213">
        <v>2424</v>
      </c>
      <c r="G75" s="214">
        <v>35506.392999999996</v>
      </c>
      <c r="H75" s="213">
        <v>3060</v>
      </c>
      <c r="I75" s="216">
        <v>37882.911999999997</v>
      </c>
    </row>
    <row r="76" spans="2:9" x14ac:dyDescent="0.25">
      <c r="B76" s="212">
        <f t="shared" si="2"/>
        <v>50</v>
      </c>
      <c r="C76" s="206" t="s">
        <v>236</v>
      </c>
      <c r="D76" s="209">
        <v>8431430000</v>
      </c>
      <c r="E76" s="209" t="s">
        <v>173</v>
      </c>
      <c r="F76" s="213">
        <v>1874912.34</v>
      </c>
      <c r="G76" s="214">
        <v>19476.682000000001</v>
      </c>
      <c r="H76" s="213">
        <v>2864741.15</v>
      </c>
      <c r="I76" s="216">
        <v>27828.348000000002</v>
      </c>
    </row>
    <row r="77" spans="2:9" ht="47.25" x14ac:dyDescent="0.25">
      <c r="B77" s="212">
        <f t="shared" si="2"/>
        <v>51</v>
      </c>
      <c r="C77" s="206" t="s">
        <v>237</v>
      </c>
      <c r="D77" s="209" t="s">
        <v>238</v>
      </c>
      <c r="E77" s="209" t="s">
        <v>173</v>
      </c>
      <c r="F77" s="213">
        <v>145605.32</v>
      </c>
      <c r="G77" s="214">
        <v>3796.5820000000003</v>
      </c>
      <c r="H77" s="213">
        <v>143200.76</v>
      </c>
      <c r="I77" s="216">
        <v>4684.902</v>
      </c>
    </row>
    <row r="78" spans="2:9" x14ac:dyDescent="0.25">
      <c r="B78" s="212">
        <f t="shared" si="2"/>
        <v>52</v>
      </c>
      <c r="C78" s="206" t="s">
        <v>239</v>
      </c>
      <c r="D78" s="209">
        <v>8431498009</v>
      </c>
      <c r="E78" s="209" t="s">
        <v>173</v>
      </c>
      <c r="F78" s="213">
        <v>2699931.84</v>
      </c>
      <c r="G78" s="214">
        <v>10916.869000000001</v>
      </c>
      <c r="H78" s="213">
        <v>3431212.64</v>
      </c>
      <c r="I78" s="216">
        <v>14261.407999999999</v>
      </c>
    </row>
    <row r="79" spans="2:9" ht="31.5" x14ac:dyDescent="0.25">
      <c r="B79" s="212">
        <f t="shared" si="2"/>
        <v>53</v>
      </c>
      <c r="C79" s="206" t="s">
        <v>240</v>
      </c>
      <c r="D79" s="209" t="s">
        <v>241</v>
      </c>
      <c r="E79" s="209" t="s">
        <v>173</v>
      </c>
      <c r="F79" s="213">
        <v>1874912.34</v>
      </c>
      <c r="G79" s="214">
        <v>19476.682000000001</v>
      </c>
      <c r="H79" s="213">
        <v>2864741.15</v>
      </c>
      <c r="I79" s="216">
        <v>27828.348000000002</v>
      </c>
    </row>
    <row r="80" spans="2:9" x14ac:dyDescent="0.25">
      <c r="B80" s="212">
        <f t="shared" si="2"/>
        <v>54</v>
      </c>
      <c r="C80" s="206" t="s">
        <v>242</v>
      </c>
      <c r="D80" s="209">
        <v>8481809909</v>
      </c>
      <c r="E80" s="209" t="s">
        <v>173</v>
      </c>
      <c r="F80" s="213">
        <v>33111.18</v>
      </c>
      <c r="G80" s="214">
        <v>397.28399999999999</v>
      </c>
      <c r="H80" s="213">
        <v>116783.25</v>
      </c>
      <c r="I80" s="216">
        <v>3294.846</v>
      </c>
    </row>
    <row r="81" spans="2:9" ht="31.5" x14ac:dyDescent="0.25">
      <c r="B81" s="212">
        <f t="shared" si="2"/>
        <v>55</v>
      </c>
      <c r="C81" s="206" t="s">
        <v>243</v>
      </c>
      <c r="D81" s="209" t="s">
        <v>244</v>
      </c>
      <c r="E81" s="209" t="s">
        <v>173</v>
      </c>
      <c r="F81" s="213">
        <v>206703.16999999998</v>
      </c>
      <c r="G81" s="214">
        <v>3962.6019999999999</v>
      </c>
      <c r="H81" s="213">
        <v>243052.47999999998</v>
      </c>
      <c r="I81" s="216">
        <v>2976.1370499999998</v>
      </c>
    </row>
    <row r="82" spans="2:9" ht="45.75" customHeight="1" x14ac:dyDescent="0.25">
      <c r="B82" s="212">
        <f t="shared" si="2"/>
        <v>56</v>
      </c>
      <c r="C82" s="206" t="s">
        <v>245</v>
      </c>
      <c r="D82" s="209" t="s">
        <v>246</v>
      </c>
      <c r="E82" s="209" t="s">
        <v>173</v>
      </c>
      <c r="F82" s="213">
        <v>1433882.54</v>
      </c>
      <c r="G82" s="214">
        <v>7337.3890000000001</v>
      </c>
      <c r="H82" s="213">
        <v>1261577.51</v>
      </c>
      <c r="I82" s="216">
        <v>9539.8809999999994</v>
      </c>
    </row>
    <row r="83" spans="2:9" x14ac:dyDescent="0.25">
      <c r="B83" s="212">
        <f t="shared" si="2"/>
        <v>57</v>
      </c>
      <c r="C83" s="206" t="s">
        <v>247</v>
      </c>
      <c r="D83" s="209">
        <v>8425110000</v>
      </c>
      <c r="E83" s="209" t="s">
        <v>7</v>
      </c>
      <c r="F83" s="213">
        <v>652</v>
      </c>
      <c r="G83" s="214">
        <v>816.98500000000001</v>
      </c>
      <c r="H83" s="213">
        <v>1261</v>
      </c>
      <c r="I83" s="216">
        <v>1656.164</v>
      </c>
    </row>
    <row r="84" spans="2:9" x14ac:dyDescent="0.25">
      <c r="B84" s="212">
        <f t="shared" si="2"/>
        <v>58</v>
      </c>
      <c r="C84" s="206" t="s">
        <v>253</v>
      </c>
      <c r="D84" s="244" t="s">
        <v>1135</v>
      </c>
      <c r="E84" s="244" t="s">
        <v>173</v>
      </c>
      <c r="F84" s="245">
        <v>681012.72000000009</v>
      </c>
      <c r="G84" s="246">
        <v>8396.08</v>
      </c>
      <c r="H84" s="245">
        <v>915748.19</v>
      </c>
      <c r="I84" s="247">
        <v>12138.532999999999</v>
      </c>
    </row>
    <row r="85" spans="2:9" ht="18" customHeight="1" x14ac:dyDescent="0.25">
      <c r="B85" s="212">
        <f t="shared" si="2"/>
        <v>59</v>
      </c>
      <c r="C85" s="206" t="s">
        <v>248</v>
      </c>
      <c r="D85" s="244"/>
      <c r="E85" s="244"/>
      <c r="F85" s="245"/>
      <c r="G85" s="246"/>
      <c r="H85" s="245"/>
      <c r="I85" s="247"/>
    </row>
    <row r="86" spans="2:9" ht="47.25" customHeight="1" x14ac:dyDescent="0.25">
      <c r="B86" s="212">
        <f t="shared" si="2"/>
        <v>60</v>
      </c>
      <c r="C86" s="206" t="s">
        <v>249</v>
      </c>
      <c r="D86" s="209" t="s">
        <v>1136</v>
      </c>
      <c r="E86" s="209" t="s">
        <v>7</v>
      </c>
      <c r="F86" s="213">
        <v>554650.96</v>
      </c>
      <c r="G86" s="214">
        <v>3361.5819999999999</v>
      </c>
      <c r="H86" s="213">
        <v>544630.62</v>
      </c>
      <c r="I86" s="215">
        <v>3916.0039999999999</v>
      </c>
    </row>
    <row r="87" spans="2:9" ht="31.5" x14ac:dyDescent="0.25">
      <c r="B87" s="212">
        <f t="shared" si="2"/>
        <v>61</v>
      </c>
      <c r="C87" s="206" t="s">
        <v>250</v>
      </c>
      <c r="D87" s="209">
        <v>3919900000</v>
      </c>
      <c r="E87" s="209" t="s">
        <v>173</v>
      </c>
      <c r="F87" s="213">
        <v>2279686.09</v>
      </c>
      <c r="G87" s="214">
        <v>4935.68</v>
      </c>
      <c r="H87" s="213">
        <v>3203036.06</v>
      </c>
      <c r="I87" s="216">
        <v>7420.4629999999997</v>
      </c>
    </row>
    <row r="88" spans="2:9" ht="31.5" x14ac:dyDescent="0.25">
      <c r="B88" s="212">
        <f t="shared" si="2"/>
        <v>62</v>
      </c>
      <c r="C88" s="206" t="s">
        <v>251</v>
      </c>
      <c r="D88" s="209" t="s">
        <v>252</v>
      </c>
      <c r="E88" s="209" t="s">
        <v>7</v>
      </c>
      <c r="F88" s="213">
        <v>540568</v>
      </c>
      <c r="G88" s="214">
        <v>1930.2529999999999</v>
      </c>
      <c r="H88" s="213">
        <v>559231</v>
      </c>
      <c r="I88" s="216">
        <v>3158.5509999999999</v>
      </c>
    </row>
    <row r="89" spans="2:9" ht="30.75" customHeight="1" x14ac:dyDescent="0.25">
      <c r="B89" s="212">
        <f t="shared" si="2"/>
        <v>63</v>
      </c>
      <c r="C89" s="206" t="s">
        <v>254</v>
      </c>
      <c r="D89" s="209">
        <v>8414900000</v>
      </c>
      <c r="E89" s="209" t="s">
        <v>173</v>
      </c>
      <c r="F89" s="213">
        <v>1496034.56</v>
      </c>
      <c r="G89" s="214">
        <v>18338.825000000001</v>
      </c>
      <c r="H89" s="213">
        <v>5223345.04</v>
      </c>
      <c r="I89" s="216">
        <v>46382.03</v>
      </c>
    </row>
    <row r="90" spans="2:9" ht="63" x14ac:dyDescent="0.25">
      <c r="B90" s="212">
        <f t="shared" si="2"/>
        <v>64</v>
      </c>
      <c r="C90" s="206" t="s">
        <v>255</v>
      </c>
      <c r="D90" s="209" t="s">
        <v>1137</v>
      </c>
      <c r="E90" s="209" t="s">
        <v>173</v>
      </c>
      <c r="F90" s="213">
        <v>910708.42</v>
      </c>
      <c r="G90" s="214">
        <v>1403.6309999999999</v>
      </c>
      <c r="H90" s="213">
        <v>649451.03</v>
      </c>
      <c r="I90" s="216">
        <v>2864.4700000000003</v>
      </c>
    </row>
    <row r="91" spans="2:9" ht="23.25" customHeight="1" x14ac:dyDescent="0.25">
      <c r="B91" s="212">
        <f t="shared" si="2"/>
        <v>65</v>
      </c>
      <c r="C91" s="206" t="s">
        <v>256</v>
      </c>
      <c r="D91" s="209">
        <v>7326909809</v>
      </c>
      <c r="E91" s="209" t="s">
        <v>173</v>
      </c>
      <c r="F91" s="213">
        <v>129361.19</v>
      </c>
      <c r="G91" s="214">
        <v>260.21800000000002</v>
      </c>
      <c r="H91" s="213">
        <v>14468.42</v>
      </c>
      <c r="I91" s="216">
        <v>153.61000000000001</v>
      </c>
    </row>
    <row r="92" spans="2:9" ht="23.25" customHeight="1" x14ac:dyDescent="0.25">
      <c r="B92" s="212">
        <f t="shared" si="2"/>
        <v>66</v>
      </c>
      <c r="C92" s="206" t="s">
        <v>257</v>
      </c>
      <c r="D92" s="209">
        <v>8474909000</v>
      </c>
      <c r="E92" s="209" t="s">
        <v>173</v>
      </c>
      <c r="F92" s="213">
        <v>461864.37</v>
      </c>
      <c r="G92" s="214">
        <v>3535.761</v>
      </c>
      <c r="H92" s="213">
        <v>646519.99</v>
      </c>
      <c r="I92" s="216">
        <v>3482.596</v>
      </c>
    </row>
    <row r="93" spans="2:9" ht="30" customHeight="1" thickBot="1" x14ac:dyDescent="0.3">
      <c r="B93" s="179">
        <f t="shared" si="2"/>
        <v>67</v>
      </c>
      <c r="C93" s="208" t="s">
        <v>44</v>
      </c>
      <c r="D93" s="210" t="s">
        <v>258</v>
      </c>
      <c r="E93" s="210" t="s">
        <v>7</v>
      </c>
      <c r="F93" s="221">
        <v>13629</v>
      </c>
      <c r="G93" s="218">
        <v>247.839</v>
      </c>
      <c r="H93" s="221">
        <v>18141</v>
      </c>
      <c r="I93" s="222">
        <v>243.57300000000001</v>
      </c>
    </row>
    <row r="94" spans="2:9" ht="45" customHeight="1" x14ac:dyDescent="0.25">
      <c r="B94" s="264">
        <f>B93+1</f>
        <v>68</v>
      </c>
      <c r="C94" s="274" t="s">
        <v>259</v>
      </c>
      <c r="D94" s="211" t="s">
        <v>260</v>
      </c>
      <c r="E94" s="211" t="s">
        <v>173</v>
      </c>
      <c r="F94" s="219">
        <v>92842.38</v>
      </c>
      <c r="G94" s="220">
        <v>397.03800000000001</v>
      </c>
      <c r="H94" s="219">
        <v>216166.7</v>
      </c>
      <c r="I94" s="182">
        <v>708.08399999999995</v>
      </c>
    </row>
    <row r="95" spans="2:9" ht="45.75" customHeight="1" x14ac:dyDescent="0.25">
      <c r="B95" s="255"/>
      <c r="C95" s="266"/>
      <c r="D95" s="209" t="s">
        <v>261</v>
      </c>
      <c r="E95" s="209" t="s">
        <v>173</v>
      </c>
      <c r="F95" s="213">
        <v>61373.26</v>
      </c>
      <c r="G95" s="214">
        <v>176.65600000000001</v>
      </c>
      <c r="H95" s="213">
        <v>315098.40999999997</v>
      </c>
      <c r="I95" s="216">
        <v>606.17700000000002</v>
      </c>
    </row>
    <row r="96" spans="2:9" x14ac:dyDescent="0.25">
      <c r="B96" s="212">
        <f>B94+1</f>
        <v>69</v>
      </c>
      <c r="C96" s="206" t="s">
        <v>262</v>
      </c>
      <c r="D96" s="209">
        <v>8483908909</v>
      </c>
      <c r="E96" s="209" t="s">
        <v>173</v>
      </c>
      <c r="F96" s="213">
        <v>533456</v>
      </c>
      <c r="G96" s="214">
        <v>5397.8190000000004</v>
      </c>
      <c r="H96" s="213">
        <v>1094940.19</v>
      </c>
      <c r="I96" s="216">
        <v>6747.1930000000002</v>
      </c>
    </row>
    <row r="97" spans="2:9" x14ac:dyDescent="0.25">
      <c r="B97" s="212">
        <f t="shared" ref="B97:B98" si="3">B96+1</f>
        <v>70</v>
      </c>
      <c r="C97" s="206" t="s">
        <v>257</v>
      </c>
      <c r="D97" s="209">
        <v>8474909000</v>
      </c>
      <c r="E97" s="209" t="s">
        <v>173</v>
      </c>
      <c r="F97" s="213">
        <v>461864.37</v>
      </c>
      <c r="G97" s="214">
        <v>3535.761</v>
      </c>
      <c r="H97" s="213">
        <v>646519.99</v>
      </c>
      <c r="I97" s="216">
        <v>3482.596</v>
      </c>
    </row>
    <row r="98" spans="2:9" x14ac:dyDescent="0.25">
      <c r="B98" s="212">
        <f t="shared" si="3"/>
        <v>71</v>
      </c>
      <c r="C98" s="206" t="s">
        <v>263</v>
      </c>
      <c r="D98" s="209">
        <v>7326110000</v>
      </c>
      <c r="E98" s="209" t="s">
        <v>173</v>
      </c>
      <c r="F98" s="213">
        <v>844150</v>
      </c>
      <c r="G98" s="214">
        <v>647.95600000000002</v>
      </c>
      <c r="H98" s="213">
        <v>1863390</v>
      </c>
      <c r="I98" s="216">
        <v>1877.317</v>
      </c>
    </row>
    <row r="99" spans="2:9" ht="47.25" x14ac:dyDescent="0.25">
      <c r="B99" s="255">
        <f>B98+1</f>
        <v>72</v>
      </c>
      <c r="C99" s="236" t="s">
        <v>264</v>
      </c>
      <c r="D99" s="209" t="s">
        <v>265</v>
      </c>
      <c r="E99" s="209" t="s">
        <v>173</v>
      </c>
      <c r="F99" s="213">
        <v>129361.19</v>
      </c>
      <c r="G99" s="214">
        <v>260.21800000000002</v>
      </c>
      <c r="H99" s="213">
        <v>14468.42</v>
      </c>
      <c r="I99" s="216">
        <v>153.61000000000001</v>
      </c>
    </row>
    <row r="100" spans="2:9" ht="47.25" x14ac:dyDescent="0.25">
      <c r="B100" s="255"/>
      <c r="C100" s="236"/>
      <c r="D100" s="209" t="s">
        <v>266</v>
      </c>
      <c r="E100" s="209" t="s">
        <v>173</v>
      </c>
      <c r="F100" s="213">
        <v>2616847.6800000002</v>
      </c>
      <c r="G100" s="214">
        <v>3584.2240000000002</v>
      </c>
      <c r="H100" s="213">
        <v>4437541.24</v>
      </c>
      <c r="I100" s="216">
        <v>7506.5360000000001</v>
      </c>
    </row>
    <row r="101" spans="2:9" ht="47.25" x14ac:dyDescent="0.25">
      <c r="B101" s="255"/>
      <c r="C101" s="236"/>
      <c r="D101" s="209" t="s">
        <v>267</v>
      </c>
      <c r="E101" s="209" t="s">
        <v>173</v>
      </c>
      <c r="F101" s="213">
        <v>2456358.08</v>
      </c>
      <c r="G101" s="214">
        <v>4513.5439999999999</v>
      </c>
      <c r="H101" s="213">
        <v>5216231.8099999996</v>
      </c>
      <c r="I101" s="216">
        <v>9868.4089999999997</v>
      </c>
    </row>
    <row r="102" spans="2:9" x14ac:dyDescent="0.25">
      <c r="B102" s="212">
        <f>B99+1</f>
        <v>73</v>
      </c>
      <c r="C102" s="206" t="s">
        <v>268</v>
      </c>
      <c r="D102" s="209">
        <v>8431390000</v>
      </c>
      <c r="E102" s="209" t="s">
        <v>173</v>
      </c>
      <c r="F102" s="213">
        <v>494385.25</v>
      </c>
      <c r="G102" s="214">
        <v>2804.15</v>
      </c>
      <c r="H102" s="213">
        <v>153462.98000000001</v>
      </c>
      <c r="I102" s="216">
        <v>1503.5830000000001</v>
      </c>
    </row>
    <row r="103" spans="2:9" ht="31.5" x14ac:dyDescent="0.25">
      <c r="B103" s="212">
        <f>B102+1</f>
        <v>74</v>
      </c>
      <c r="C103" s="206" t="s">
        <v>269</v>
      </c>
      <c r="D103" s="209" t="s">
        <v>270</v>
      </c>
      <c r="E103" s="209" t="s">
        <v>173</v>
      </c>
      <c r="F103" s="213">
        <v>461864.37</v>
      </c>
      <c r="G103" s="214">
        <v>3535.761</v>
      </c>
      <c r="H103" s="213">
        <v>646519.99</v>
      </c>
      <c r="I103" s="216">
        <v>3482.596</v>
      </c>
    </row>
    <row r="104" spans="2:9" ht="31.5" x14ac:dyDescent="0.25">
      <c r="B104" s="212">
        <f t="shared" ref="B104:B107" si="4">B103+1</f>
        <v>75</v>
      </c>
      <c r="C104" s="206" t="s">
        <v>271</v>
      </c>
      <c r="D104" s="209">
        <v>8431430000</v>
      </c>
      <c r="E104" s="209" t="s">
        <v>173</v>
      </c>
      <c r="F104" s="213">
        <v>1874912.34</v>
      </c>
      <c r="G104" s="214">
        <v>19476.682000000001</v>
      </c>
      <c r="H104" s="213">
        <v>2864741.15</v>
      </c>
      <c r="I104" s="216">
        <v>27828.348000000002</v>
      </c>
    </row>
    <row r="105" spans="2:9" ht="31.5" x14ac:dyDescent="0.25">
      <c r="B105" s="212">
        <f t="shared" si="4"/>
        <v>76</v>
      </c>
      <c r="C105" s="206" t="s">
        <v>272</v>
      </c>
      <c r="D105" s="209">
        <v>8431390000</v>
      </c>
      <c r="E105" s="209" t="s">
        <v>173</v>
      </c>
      <c r="F105" s="213">
        <v>494385.25</v>
      </c>
      <c r="G105" s="214">
        <v>2804.15</v>
      </c>
      <c r="H105" s="213">
        <v>153462.98000000001</v>
      </c>
      <c r="I105" s="216">
        <v>1503.5830000000001</v>
      </c>
    </row>
    <row r="106" spans="2:9" x14ac:dyDescent="0.25">
      <c r="B106" s="212">
        <f t="shared" si="4"/>
        <v>77</v>
      </c>
      <c r="C106" s="206" t="s">
        <v>273</v>
      </c>
      <c r="D106" s="209">
        <v>8483109500</v>
      </c>
      <c r="E106" s="209" t="s">
        <v>7</v>
      </c>
      <c r="F106" s="213">
        <v>546118</v>
      </c>
      <c r="G106" s="214">
        <v>3186.73</v>
      </c>
      <c r="H106" s="213">
        <v>532315</v>
      </c>
      <c r="I106" s="216">
        <v>3720.0680000000002</v>
      </c>
    </row>
    <row r="107" spans="2:9" x14ac:dyDescent="0.25">
      <c r="B107" s="212">
        <f t="shared" si="4"/>
        <v>78</v>
      </c>
      <c r="C107" s="206" t="s">
        <v>274</v>
      </c>
      <c r="D107" s="209">
        <v>8483608000</v>
      </c>
      <c r="E107" s="209" t="s">
        <v>7</v>
      </c>
      <c r="F107" s="213">
        <v>540568</v>
      </c>
      <c r="G107" s="214">
        <v>1930.2529999999999</v>
      </c>
      <c r="H107" s="213">
        <v>559231</v>
      </c>
      <c r="I107" s="216">
        <v>3158.5509999999999</v>
      </c>
    </row>
    <row r="108" spans="2:9" ht="31.5" x14ac:dyDescent="0.25">
      <c r="B108" s="255">
        <f>B107+1</f>
        <v>79</v>
      </c>
      <c r="C108" s="236" t="s">
        <v>275</v>
      </c>
      <c r="D108" s="209" t="s">
        <v>276</v>
      </c>
      <c r="E108" s="209" t="s">
        <v>173</v>
      </c>
      <c r="F108" s="213">
        <v>92842.38</v>
      </c>
      <c r="G108" s="214">
        <v>397.03800000000001</v>
      </c>
      <c r="H108" s="213">
        <v>216166.7</v>
      </c>
      <c r="I108" s="216">
        <v>708.08399999999995</v>
      </c>
    </row>
    <row r="109" spans="2:9" ht="31.5" x14ac:dyDescent="0.25">
      <c r="B109" s="255"/>
      <c r="C109" s="236"/>
      <c r="D109" s="209" t="s">
        <v>277</v>
      </c>
      <c r="E109" s="209" t="s">
        <v>173</v>
      </c>
      <c r="F109" s="213">
        <v>61373.26</v>
      </c>
      <c r="G109" s="214">
        <v>176.65600000000001</v>
      </c>
      <c r="H109" s="213">
        <v>315098.40999999997</v>
      </c>
      <c r="I109" s="216">
        <v>606.17700000000002</v>
      </c>
    </row>
    <row r="110" spans="2:9" x14ac:dyDescent="0.25">
      <c r="B110" s="212">
        <f>B108+1</f>
        <v>80</v>
      </c>
      <c r="C110" s="206" t="s">
        <v>278</v>
      </c>
      <c r="D110" s="209">
        <v>8474909000</v>
      </c>
      <c r="E110" s="209" t="s">
        <v>173</v>
      </c>
      <c r="F110" s="213">
        <v>461864.37</v>
      </c>
      <c r="G110" s="214">
        <v>3535.761</v>
      </c>
      <c r="H110" s="213">
        <v>646519.99</v>
      </c>
      <c r="I110" s="216">
        <v>3482.596</v>
      </c>
    </row>
    <row r="111" spans="2:9" x14ac:dyDescent="0.25">
      <c r="B111" s="212">
        <f>B110+1</f>
        <v>81</v>
      </c>
      <c r="C111" s="206" t="s">
        <v>279</v>
      </c>
      <c r="D111" s="209">
        <v>8433900000</v>
      </c>
      <c r="E111" s="209" t="s">
        <v>173</v>
      </c>
      <c r="F111" s="213">
        <v>2008438.34</v>
      </c>
      <c r="G111" s="214">
        <v>14744.712</v>
      </c>
      <c r="H111" s="213">
        <v>1804650.71</v>
      </c>
      <c r="I111" s="216">
        <v>13877.763999999999</v>
      </c>
    </row>
    <row r="112" spans="2:9" ht="47.25" x14ac:dyDescent="0.25">
      <c r="B112" s="212">
        <f t="shared" ref="B112:B120" si="5">B111+1</f>
        <v>82</v>
      </c>
      <c r="C112" s="206" t="s">
        <v>280</v>
      </c>
      <c r="D112" s="209" t="s">
        <v>281</v>
      </c>
      <c r="E112" s="209" t="s">
        <v>173</v>
      </c>
      <c r="F112" s="213">
        <v>523454.61</v>
      </c>
      <c r="G112" s="214">
        <v>458.97199999999998</v>
      </c>
      <c r="H112" s="213">
        <v>700831.07000000007</v>
      </c>
      <c r="I112" s="216">
        <v>808.87799999999993</v>
      </c>
    </row>
    <row r="113" spans="2:9" x14ac:dyDescent="0.25">
      <c r="B113" s="212">
        <f t="shared" si="5"/>
        <v>83</v>
      </c>
      <c r="C113" s="206" t="s">
        <v>282</v>
      </c>
      <c r="D113" s="209">
        <v>8708803509</v>
      </c>
      <c r="E113" s="209" t="s">
        <v>173</v>
      </c>
      <c r="F113" s="213">
        <v>2330491.6800000002</v>
      </c>
      <c r="G113" s="214">
        <v>3170.02</v>
      </c>
      <c r="H113" s="213">
        <v>3046449.19</v>
      </c>
      <c r="I113" s="216">
        <v>4406.5969999999998</v>
      </c>
    </row>
    <row r="114" spans="2:9" x14ac:dyDescent="0.25">
      <c r="B114" s="212">
        <f t="shared" si="5"/>
        <v>84</v>
      </c>
      <c r="C114" s="206" t="s">
        <v>283</v>
      </c>
      <c r="D114" s="209">
        <v>8708709909</v>
      </c>
      <c r="E114" s="209" t="s">
        <v>173</v>
      </c>
      <c r="F114" s="213">
        <v>2685098.29</v>
      </c>
      <c r="G114" s="214">
        <v>9831.5930000000008</v>
      </c>
      <c r="H114" s="213">
        <v>2663865.73</v>
      </c>
      <c r="I114" s="216">
        <v>8081.1350000000002</v>
      </c>
    </row>
    <row r="115" spans="2:9" ht="47.25" x14ac:dyDescent="0.25">
      <c r="B115" s="212">
        <f>B114+1</f>
        <v>85</v>
      </c>
      <c r="C115" s="206" t="s">
        <v>284</v>
      </c>
      <c r="D115" s="209" t="s">
        <v>285</v>
      </c>
      <c r="E115" s="209" t="s">
        <v>173</v>
      </c>
      <c r="F115" s="213">
        <v>1695323.45</v>
      </c>
      <c r="G115" s="214">
        <v>10195.911</v>
      </c>
      <c r="H115" s="213">
        <v>2049543.56</v>
      </c>
      <c r="I115" s="216">
        <v>14039.538</v>
      </c>
    </row>
    <row r="116" spans="2:9" x14ac:dyDescent="0.25">
      <c r="B116" s="212">
        <f t="shared" si="5"/>
        <v>86</v>
      </c>
      <c r="C116" s="206" t="s">
        <v>286</v>
      </c>
      <c r="D116" s="209">
        <v>4016930008</v>
      </c>
      <c r="E116" s="246" t="s">
        <v>173</v>
      </c>
      <c r="F116" s="245">
        <v>1069509.6299999999</v>
      </c>
      <c r="G116" s="246">
        <v>6593.5739999999996</v>
      </c>
      <c r="H116" s="245">
        <v>1247100.5900000001</v>
      </c>
      <c r="I116" s="247">
        <v>9385.3130000000001</v>
      </c>
    </row>
    <row r="117" spans="2:9" x14ac:dyDescent="0.25">
      <c r="B117" s="212">
        <f>B116+1</f>
        <v>87</v>
      </c>
      <c r="C117" s="206" t="s">
        <v>287</v>
      </c>
      <c r="D117" s="209">
        <v>4016930008</v>
      </c>
      <c r="E117" s="246" t="s">
        <v>173</v>
      </c>
      <c r="F117" s="245"/>
      <c r="G117" s="246"/>
      <c r="H117" s="245"/>
      <c r="I117" s="247"/>
    </row>
    <row r="118" spans="2:9" ht="31.5" x14ac:dyDescent="0.25">
      <c r="B118" s="212">
        <f t="shared" si="5"/>
        <v>88</v>
      </c>
      <c r="C118" s="206" t="s">
        <v>288</v>
      </c>
      <c r="D118" s="209" t="s">
        <v>289</v>
      </c>
      <c r="E118" s="209" t="s">
        <v>173</v>
      </c>
      <c r="F118" s="213">
        <v>604997.02</v>
      </c>
      <c r="G118" s="214">
        <v>3145.6460000000002</v>
      </c>
      <c r="H118" s="213">
        <v>771907.11</v>
      </c>
      <c r="I118" s="216">
        <v>3891.5810000000001</v>
      </c>
    </row>
    <row r="119" spans="2:9" ht="31.5" x14ac:dyDescent="0.25">
      <c r="B119" s="212">
        <f t="shared" si="5"/>
        <v>89</v>
      </c>
      <c r="C119" s="206" t="s">
        <v>290</v>
      </c>
      <c r="D119" s="209" t="s">
        <v>291</v>
      </c>
      <c r="E119" s="209" t="s">
        <v>173</v>
      </c>
      <c r="F119" s="213">
        <v>155928.56</v>
      </c>
      <c r="G119" s="214">
        <v>1447.9179999999999</v>
      </c>
      <c r="H119" s="213">
        <v>337908.37</v>
      </c>
      <c r="I119" s="216">
        <v>3082.511</v>
      </c>
    </row>
    <row r="120" spans="2:9" ht="47.25" x14ac:dyDescent="0.25">
      <c r="B120" s="212">
        <f t="shared" si="5"/>
        <v>90</v>
      </c>
      <c r="C120" s="206" t="s">
        <v>292</v>
      </c>
      <c r="D120" s="209" t="s">
        <v>293</v>
      </c>
      <c r="E120" s="209" t="s">
        <v>173</v>
      </c>
      <c r="F120" s="213">
        <v>527610.91</v>
      </c>
      <c r="G120" s="214">
        <v>2351.4630000000002</v>
      </c>
      <c r="H120" s="213">
        <v>1197280.02</v>
      </c>
      <c r="I120" s="216">
        <v>4208.3559999999998</v>
      </c>
    </row>
    <row r="121" spans="2:9" ht="47.25" x14ac:dyDescent="0.25">
      <c r="B121" s="212">
        <f>B120+1</f>
        <v>91</v>
      </c>
      <c r="C121" s="206" t="s">
        <v>294</v>
      </c>
      <c r="D121" s="209" t="s">
        <v>295</v>
      </c>
      <c r="E121" s="209" t="s">
        <v>173</v>
      </c>
      <c r="F121" s="213">
        <v>758342.04</v>
      </c>
      <c r="G121" s="214">
        <v>1491.35</v>
      </c>
      <c r="H121" s="213">
        <v>1159394.56</v>
      </c>
      <c r="I121" s="216">
        <v>2811.518</v>
      </c>
    </row>
    <row r="122" spans="2:9" ht="31.5" x14ac:dyDescent="0.25">
      <c r="B122" s="212">
        <f t="shared" ref="B122:B129" si="6">B121+1</f>
        <v>92</v>
      </c>
      <c r="C122" s="206" t="s">
        <v>296</v>
      </c>
      <c r="D122" s="209">
        <v>8415900009</v>
      </c>
      <c r="E122" s="209" t="s">
        <v>173</v>
      </c>
      <c r="F122" s="213">
        <v>2337059.71</v>
      </c>
      <c r="G122" s="214">
        <v>9104.4269999999997</v>
      </c>
      <c r="H122" s="213">
        <v>4375587.9000000004</v>
      </c>
      <c r="I122" s="216">
        <v>14415.035</v>
      </c>
    </row>
    <row r="123" spans="2:9" x14ac:dyDescent="0.25">
      <c r="B123" s="212">
        <f t="shared" si="6"/>
        <v>93</v>
      </c>
      <c r="C123" s="206" t="s">
        <v>297</v>
      </c>
      <c r="D123" s="209">
        <v>8511400008</v>
      </c>
      <c r="E123" s="209" t="s">
        <v>7</v>
      </c>
      <c r="F123" s="213">
        <v>86567</v>
      </c>
      <c r="G123" s="214">
        <v>701.56200000000001</v>
      </c>
      <c r="H123" s="213">
        <v>98453</v>
      </c>
      <c r="I123" s="216">
        <v>1088.4670000000001</v>
      </c>
    </row>
    <row r="124" spans="2:9" x14ac:dyDescent="0.25">
      <c r="B124" s="212">
        <f t="shared" si="6"/>
        <v>94</v>
      </c>
      <c r="C124" s="206" t="s">
        <v>298</v>
      </c>
      <c r="D124" s="209">
        <v>3921131000</v>
      </c>
      <c r="E124" s="209" t="s">
        <v>173</v>
      </c>
      <c r="F124" s="213">
        <v>1029156.12</v>
      </c>
      <c r="G124" s="214">
        <v>3615.9409999999998</v>
      </c>
      <c r="H124" s="213">
        <v>1795642.68</v>
      </c>
      <c r="I124" s="216">
        <v>4192.0690000000004</v>
      </c>
    </row>
    <row r="125" spans="2:9" x14ac:dyDescent="0.25">
      <c r="B125" s="212">
        <f t="shared" si="6"/>
        <v>95</v>
      </c>
      <c r="C125" s="206" t="s">
        <v>51</v>
      </c>
      <c r="D125" s="209">
        <v>8511100008</v>
      </c>
      <c r="E125" s="209" t="s">
        <v>7</v>
      </c>
      <c r="F125" s="213">
        <v>5434845</v>
      </c>
      <c r="G125" s="214">
        <v>1803.0360000000001</v>
      </c>
      <c r="H125" s="213">
        <v>9020892</v>
      </c>
      <c r="I125" s="216">
        <v>2684.9969999999998</v>
      </c>
    </row>
    <row r="126" spans="2:9" ht="47.25" x14ac:dyDescent="0.25">
      <c r="B126" s="212">
        <f t="shared" si="6"/>
        <v>96</v>
      </c>
      <c r="C126" s="206" t="s">
        <v>299</v>
      </c>
      <c r="D126" s="209" t="s">
        <v>300</v>
      </c>
      <c r="E126" s="209" t="s">
        <v>173</v>
      </c>
      <c r="F126" s="213">
        <v>1273932.3400000001</v>
      </c>
      <c r="G126" s="214">
        <v>6335.7449999999999</v>
      </c>
      <c r="H126" s="213">
        <v>2336470.37</v>
      </c>
      <c r="I126" s="216">
        <v>8423.51</v>
      </c>
    </row>
    <row r="127" spans="2:9" x14ac:dyDescent="0.25">
      <c r="B127" s="212">
        <f t="shared" si="6"/>
        <v>97</v>
      </c>
      <c r="C127" s="206" t="s">
        <v>301</v>
      </c>
      <c r="D127" s="209">
        <v>7320202009</v>
      </c>
      <c r="E127" s="209" t="s">
        <v>173</v>
      </c>
      <c r="F127" s="213">
        <v>61750.25</v>
      </c>
      <c r="G127" s="214">
        <v>134.32</v>
      </c>
      <c r="H127" s="213">
        <v>486461.61</v>
      </c>
      <c r="I127" s="216">
        <v>399.84799999999996</v>
      </c>
    </row>
    <row r="128" spans="2:9" ht="31.5" x14ac:dyDescent="0.25">
      <c r="B128" s="212">
        <f t="shared" si="6"/>
        <v>98</v>
      </c>
      <c r="C128" s="206" t="s">
        <v>302</v>
      </c>
      <c r="D128" s="209" t="s">
        <v>303</v>
      </c>
      <c r="E128" s="209" t="s">
        <v>173</v>
      </c>
      <c r="F128" s="213">
        <v>2395230.6800000002</v>
      </c>
      <c r="G128" s="214">
        <v>3810.2040000000002</v>
      </c>
      <c r="H128" s="213">
        <v>3784309.04</v>
      </c>
      <c r="I128" s="216">
        <v>6301.7389999999996</v>
      </c>
    </row>
    <row r="129" spans="2:10" ht="31.5" x14ac:dyDescent="0.25">
      <c r="B129" s="212">
        <f t="shared" si="6"/>
        <v>99</v>
      </c>
      <c r="C129" s="206" t="s">
        <v>304</v>
      </c>
      <c r="D129" s="209" t="s">
        <v>305</v>
      </c>
      <c r="E129" s="209" t="s">
        <v>306</v>
      </c>
      <c r="F129" s="213">
        <v>101034.1</v>
      </c>
      <c r="G129" s="214">
        <v>139.69499999999999</v>
      </c>
      <c r="H129" s="213">
        <v>269507.59999999998</v>
      </c>
      <c r="I129" s="216">
        <v>707.47</v>
      </c>
    </row>
    <row r="130" spans="2:10" x14ac:dyDescent="0.25">
      <c r="B130" s="212">
        <f>B129+1</f>
        <v>100</v>
      </c>
      <c r="C130" s="206" t="s">
        <v>307</v>
      </c>
      <c r="D130" s="209">
        <v>7020008000</v>
      </c>
      <c r="E130" s="209" t="s">
        <v>173</v>
      </c>
      <c r="F130" s="213">
        <v>553082.62</v>
      </c>
      <c r="G130" s="214">
        <v>844.85299999999995</v>
      </c>
      <c r="H130" s="213">
        <v>637795.06000000006</v>
      </c>
      <c r="I130" s="216">
        <v>1212.54</v>
      </c>
    </row>
    <row r="131" spans="2:10" x14ac:dyDescent="0.25">
      <c r="B131" s="212">
        <f t="shared" ref="B131:B136" si="7">B130+1</f>
        <v>101</v>
      </c>
      <c r="C131" s="206" t="s">
        <v>308</v>
      </c>
      <c r="D131" s="209">
        <v>7229200000</v>
      </c>
      <c r="E131" s="209" t="s">
        <v>173</v>
      </c>
      <c r="F131" s="213">
        <v>1572436.6</v>
      </c>
      <c r="G131" s="214">
        <v>1583.873</v>
      </c>
      <c r="H131" s="213">
        <v>2444210.5499999998</v>
      </c>
      <c r="I131" s="216">
        <v>2594.7420000000002</v>
      </c>
    </row>
    <row r="132" spans="2:10" x14ac:dyDescent="0.25">
      <c r="B132" s="212">
        <f t="shared" si="7"/>
        <v>102</v>
      </c>
      <c r="C132" s="206" t="s">
        <v>309</v>
      </c>
      <c r="D132" s="209">
        <v>7225404000</v>
      </c>
      <c r="E132" s="209" t="s">
        <v>173</v>
      </c>
      <c r="F132" s="213">
        <v>6436663.3799999999</v>
      </c>
      <c r="G132" s="214">
        <v>5488.2619999999997</v>
      </c>
      <c r="H132" s="213">
        <v>20158397</v>
      </c>
      <c r="I132" s="216">
        <v>14738.861000000001</v>
      </c>
    </row>
    <row r="133" spans="2:10" ht="31.5" x14ac:dyDescent="0.25">
      <c r="B133" s="212">
        <f t="shared" si="7"/>
        <v>103</v>
      </c>
      <c r="C133" s="206" t="s">
        <v>310</v>
      </c>
      <c r="D133" s="209">
        <v>7312109800</v>
      </c>
      <c r="E133" s="209" t="s">
        <v>173</v>
      </c>
      <c r="F133" s="213">
        <v>1875.35</v>
      </c>
      <c r="G133" s="214">
        <v>19.815000000000001</v>
      </c>
      <c r="H133" s="213">
        <v>309221.73</v>
      </c>
      <c r="I133" s="216">
        <v>1058.6610000000001</v>
      </c>
    </row>
    <row r="134" spans="2:10" ht="31.5" x14ac:dyDescent="0.25">
      <c r="B134" s="212">
        <f t="shared" si="7"/>
        <v>104</v>
      </c>
      <c r="C134" s="206" t="s">
        <v>311</v>
      </c>
      <c r="D134" s="209">
        <v>8307100000</v>
      </c>
      <c r="E134" s="209" t="s">
        <v>173</v>
      </c>
      <c r="F134" s="213">
        <v>166758.64000000001</v>
      </c>
      <c r="G134" s="214">
        <v>1098.365</v>
      </c>
      <c r="H134" s="213">
        <v>198738.15</v>
      </c>
      <c r="I134" s="216">
        <v>1642.42</v>
      </c>
    </row>
    <row r="135" spans="2:10" ht="31.5" x14ac:dyDescent="0.25">
      <c r="B135" s="212">
        <f t="shared" si="7"/>
        <v>105</v>
      </c>
      <c r="C135" s="206" t="s">
        <v>312</v>
      </c>
      <c r="D135" s="209" t="s">
        <v>313</v>
      </c>
      <c r="E135" s="209" t="s">
        <v>173</v>
      </c>
      <c r="F135" s="213">
        <v>331393.17</v>
      </c>
      <c r="G135" s="214">
        <v>1176.5360000000001</v>
      </c>
      <c r="H135" s="213">
        <v>1156919.6399999999</v>
      </c>
      <c r="I135" s="216">
        <v>2252.92</v>
      </c>
    </row>
    <row r="136" spans="2:10" ht="47.25" x14ac:dyDescent="0.25">
      <c r="B136" s="212">
        <f t="shared" si="7"/>
        <v>106</v>
      </c>
      <c r="C136" s="206" t="s">
        <v>314</v>
      </c>
      <c r="D136" s="209" t="s">
        <v>315</v>
      </c>
      <c r="E136" s="209" t="s">
        <v>173</v>
      </c>
      <c r="F136" s="213">
        <v>313560.38</v>
      </c>
      <c r="G136" s="214">
        <v>555.03800000000001</v>
      </c>
      <c r="H136" s="213">
        <v>238385.03</v>
      </c>
      <c r="I136" s="216">
        <v>640.64100000000008</v>
      </c>
    </row>
    <row r="137" spans="2:10" ht="47.25" x14ac:dyDescent="0.25">
      <c r="B137" s="212">
        <f>B136+1</f>
        <v>107</v>
      </c>
      <c r="C137" s="206" t="s">
        <v>316</v>
      </c>
      <c r="D137" s="209">
        <v>3923301090</v>
      </c>
      <c r="E137" s="209" t="s">
        <v>173</v>
      </c>
      <c r="F137" s="213">
        <v>169552</v>
      </c>
      <c r="G137" s="214">
        <v>671.125</v>
      </c>
      <c r="H137" s="213">
        <v>221160.88</v>
      </c>
      <c r="I137" s="216">
        <v>835.25</v>
      </c>
    </row>
    <row r="138" spans="2:10" x14ac:dyDescent="0.25">
      <c r="B138" s="212">
        <f t="shared" ref="B138:B147" si="8">B137+1</f>
        <v>108</v>
      </c>
      <c r="C138" s="206" t="s">
        <v>317</v>
      </c>
      <c r="D138" s="209">
        <v>8431498009</v>
      </c>
      <c r="E138" s="209" t="s">
        <v>173</v>
      </c>
      <c r="F138" s="245">
        <v>2699931.84</v>
      </c>
      <c r="G138" s="246">
        <v>10916.869000000001</v>
      </c>
      <c r="H138" s="245">
        <v>3431212.64</v>
      </c>
      <c r="I138" s="247">
        <v>14261.407999999999</v>
      </c>
    </row>
    <row r="139" spans="2:10" x14ac:dyDescent="0.25">
      <c r="B139" s="212">
        <f t="shared" si="8"/>
        <v>109</v>
      </c>
      <c r="C139" s="206" t="s">
        <v>318</v>
      </c>
      <c r="D139" s="209">
        <v>8431498009</v>
      </c>
      <c r="E139" s="209" t="s">
        <v>173</v>
      </c>
      <c r="F139" s="245"/>
      <c r="G139" s="246"/>
      <c r="H139" s="245"/>
      <c r="I139" s="247"/>
    </row>
    <row r="140" spans="2:10" ht="31.5" x14ac:dyDescent="0.25">
      <c r="B140" s="212">
        <f t="shared" si="8"/>
        <v>110</v>
      </c>
      <c r="C140" s="206" t="s">
        <v>319</v>
      </c>
      <c r="D140" s="209">
        <v>8607110000</v>
      </c>
      <c r="E140" s="209" t="s">
        <v>173</v>
      </c>
      <c r="F140" s="213">
        <v>55200</v>
      </c>
      <c r="G140" s="214">
        <v>1851.883</v>
      </c>
      <c r="H140" s="213">
        <v>27600</v>
      </c>
      <c r="I140" s="216">
        <v>501.01100000000002</v>
      </c>
    </row>
    <row r="141" spans="2:10" x14ac:dyDescent="0.25">
      <c r="B141" s="212">
        <f t="shared" si="8"/>
        <v>111</v>
      </c>
      <c r="C141" s="206" t="s">
        <v>320</v>
      </c>
      <c r="D141" s="209">
        <v>8607998000</v>
      </c>
      <c r="E141" s="209" t="s">
        <v>173</v>
      </c>
      <c r="F141" s="213">
        <v>31501.99</v>
      </c>
      <c r="G141" s="214">
        <v>661.02200000000005</v>
      </c>
      <c r="H141" s="213">
        <v>57873.9</v>
      </c>
      <c r="I141" s="216">
        <v>1184.384</v>
      </c>
    </row>
    <row r="142" spans="2:10" x14ac:dyDescent="0.25">
      <c r="B142" s="212">
        <f t="shared" si="8"/>
        <v>112</v>
      </c>
      <c r="C142" s="206" t="s">
        <v>321</v>
      </c>
      <c r="D142" s="209">
        <v>8708309909</v>
      </c>
      <c r="E142" s="209" t="s">
        <v>173</v>
      </c>
      <c r="F142" s="213">
        <v>1184065.1000000001</v>
      </c>
      <c r="G142" s="214">
        <v>6351.7659999999996</v>
      </c>
      <c r="H142" s="213">
        <v>1914184.64</v>
      </c>
      <c r="I142" s="216">
        <v>7661.0110000000004</v>
      </c>
    </row>
    <row r="143" spans="2:10" x14ac:dyDescent="0.25">
      <c r="B143" s="212">
        <f t="shared" si="8"/>
        <v>113</v>
      </c>
      <c r="C143" s="206" t="s">
        <v>322</v>
      </c>
      <c r="D143" s="244">
        <v>8607998000</v>
      </c>
      <c r="E143" s="244" t="s">
        <v>173</v>
      </c>
      <c r="F143" s="271">
        <v>31501.99</v>
      </c>
      <c r="G143" s="246">
        <v>661.02200000000005</v>
      </c>
      <c r="H143" s="271">
        <v>57873.9</v>
      </c>
      <c r="I143" s="247">
        <v>1184.384</v>
      </c>
      <c r="J143" s="171" t="s">
        <v>220</v>
      </c>
    </row>
    <row r="144" spans="2:10" x14ac:dyDescent="0.25">
      <c r="B144" s="212">
        <f t="shared" si="8"/>
        <v>114</v>
      </c>
      <c r="C144" s="206" t="s">
        <v>323</v>
      </c>
      <c r="D144" s="244"/>
      <c r="E144" s="244"/>
      <c r="F144" s="271">
        <v>31501.99</v>
      </c>
      <c r="G144" s="246"/>
      <c r="H144" s="271">
        <v>57873.9</v>
      </c>
      <c r="I144" s="247"/>
    </row>
    <row r="145" spans="2:9" ht="16.5" thickBot="1" x14ac:dyDescent="0.3">
      <c r="B145" s="179">
        <f t="shared" si="8"/>
        <v>115</v>
      </c>
      <c r="C145" s="208" t="s">
        <v>324</v>
      </c>
      <c r="D145" s="250"/>
      <c r="E145" s="250"/>
      <c r="F145" s="272">
        <v>31501.99</v>
      </c>
      <c r="G145" s="252"/>
      <c r="H145" s="272">
        <v>57873.9</v>
      </c>
      <c r="I145" s="273"/>
    </row>
    <row r="146" spans="2:9" x14ac:dyDescent="0.25">
      <c r="B146" s="217">
        <f>B145+1</f>
        <v>116</v>
      </c>
      <c r="C146" s="207" t="s">
        <v>325</v>
      </c>
      <c r="D146" s="211">
        <v>8483109500</v>
      </c>
      <c r="E146" s="211" t="s">
        <v>7</v>
      </c>
      <c r="F146" s="219">
        <v>546118</v>
      </c>
      <c r="G146" s="220">
        <v>3186.73</v>
      </c>
      <c r="H146" s="219">
        <v>532315</v>
      </c>
      <c r="I146" s="182">
        <v>3720.0680000000002</v>
      </c>
    </row>
    <row r="147" spans="2:9" x14ac:dyDescent="0.25">
      <c r="B147" s="212">
        <f t="shared" si="8"/>
        <v>117</v>
      </c>
      <c r="C147" s="206" t="s">
        <v>326</v>
      </c>
      <c r="D147" s="209">
        <v>8483908909</v>
      </c>
      <c r="E147" s="209" t="s">
        <v>173</v>
      </c>
      <c r="F147" s="213">
        <v>533456</v>
      </c>
      <c r="G147" s="214">
        <v>5397.8190000000004</v>
      </c>
      <c r="H147" s="213">
        <v>1094940.19</v>
      </c>
      <c r="I147" s="216">
        <v>6747.1930000000002</v>
      </c>
    </row>
    <row r="148" spans="2:9" ht="47.25" x14ac:dyDescent="0.25">
      <c r="B148" s="255">
        <f>B147+1</f>
        <v>118</v>
      </c>
      <c r="C148" s="236" t="s">
        <v>327</v>
      </c>
      <c r="D148" s="209" t="s">
        <v>328</v>
      </c>
      <c r="E148" s="209" t="s">
        <v>7</v>
      </c>
      <c r="F148" s="213">
        <v>384541</v>
      </c>
      <c r="G148" s="214">
        <v>10849.868</v>
      </c>
      <c r="H148" s="213">
        <v>485647</v>
      </c>
      <c r="I148" s="216">
        <v>13482.67</v>
      </c>
    </row>
    <row r="149" spans="2:9" ht="47.25" x14ac:dyDescent="0.25">
      <c r="B149" s="255"/>
      <c r="C149" s="236"/>
      <c r="D149" s="209" t="s">
        <v>329</v>
      </c>
      <c r="E149" s="209" t="s">
        <v>7</v>
      </c>
      <c r="F149" s="213">
        <v>262135.3</v>
      </c>
      <c r="G149" s="214">
        <v>12772.654</v>
      </c>
      <c r="H149" s="213">
        <v>376158</v>
      </c>
      <c r="I149" s="216">
        <v>18938.782999999999</v>
      </c>
    </row>
    <row r="150" spans="2:9" ht="31.5" x14ac:dyDescent="0.25">
      <c r="B150" s="212">
        <f>B148+1</f>
        <v>119</v>
      </c>
      <c r="C150" s="206" t="s">
        <v>330</v>
      </c>
      <c r="D150" s="209" t="s">
        <v>331</v>
      </c>
      <c r="E150" s="209" t="s">
        <v>173</v>
      </c>
      <c r="F150" s="213">
        <v>67154.64</v>
      </c>
      <c r="G150" s="214">
        <v>2755.28</v>
      </c>
      <c r="H150" s="213">
        <v>152617.48000000001</v>
      </c>
      <c r="I150" s="216">
        <v>3050.8760000000002</v>
      </c>
    </row>
    <row r="151" spans="2:9" ht="21.75" customHeight="1" x14ac:dyDescent="0.25">
      <c r="B151" s="212">
        <f>B150+1</f>
        <v>120</v>
      </c>
      <c r="C151" s="206" t="s">
        <v>332</v>
      </c>
      <c r="D151" s="244" t="s">
        <v>1138</v>
      </c>
      <c r="E151" s="246" t="s">
        <v>173</v>
      </c>
      <c r="F151" s="269">
        <v>516428.21</v>
      </c>
      <c r="G151" s="270">
        <v>10174.6</v>
      </c>
      <c r="H151" s="267">
        <v>453444.19</v>
      </c>
      <c r="I151" s="268">
        <v>11843.82</v>
      </c>
    </row>
    <row r="152" spans="2:9" ht="21.75" customHeight="1" x14ac:dyDescent="0.25">
      <c r="B152" s="212">
        <f t="shared" ref="B152:B171" si="9">B151+1</f>
        <v>121</v>
      </c>
      <c r="C152" s="206" t="s">
        <v>333</v>
      </c>
      <c r="D152" s="244"/>
      <c r="E152" s="246" t="s">
        <v>173</v>
      </c>
      <c r="F152" s="269"/>
      <c r="G152" s="270"/>
      <c r="H152" s="267"/>
      <c r="I152" s="268"/>
    </row>
    <row r="153" spans="2:9" ht="20.25" customHeight="1" x14ac:dyDescent="0.25">
      <c r="B153" s="212">
        <f t="shared" si="9"/>
        <v>122</v>
      </c>
      <c r="C153" s="206" t="s">
        <v>334</v>
      </c>
      <c r="D153" s="209">
        <v>8708999709</v>
      </c>
      <c r="E153" s="209" t="s">
        <v>173</v>
      </c>
      <c r="F153" s="213">
        <v>4358990.01</v>
      </c>
      <c r="G153" s="214">
        <v>13605.401</v>
      </c>
      <c r="H153" s="213">
        <v>5175379.79</v>
      </c>
      <c r="I153" s="216">
        <v>16438.253919999999</v>
      </c>
    </row>
    <row r="154" spans="2:9" ht="63" x14ac:dyDescent="0.25">
      <c r="B154" s="212">
        <f t="shared" si="9"/>
        <v>123</v>
      </c>
      <c r="C154" s="206" t="s">
        <v>335</v>
      </c>
      <c r="D154" s="209" t="s">
        <v>1139</v>
      </c>
      <c r="E154" s="209" t="s">
        <v>7</v>
      </c>
      <c r="F154" s="213">
        <v>10572407</v>
      </c>
      <c r="G154" s="214">
        <v>10540.3</v>
      </c>
      <c r="H154" s="213">
        <v>10744351</v>
      </c>
      <c r="I154" s="216">
        <v>17520.752</v>
      </c>
    </row>
    <row r="155" spans="2:9" x14ac:dyDescent="0.25">
      <c r="B155" s="212">
        <f t="shared" si="9"/>
        <v>124</v>
      </c>
      <c r="C155" s="206" t="s">
        <v>336</v>
      </c>
      <c r="D155" s="209">
        <v>8421990008</v>
      </c>
      <c r="E155" s="209" t="s">
        <v>173</v>
      </c>
      <c r="F155" s="213">
        <v>1218106.04</v>
      </c>
      <c r="G155" s="214">
        <v>23050.269</v>
      </c>
      <c r="H155" s="213">
        <v>1053498.3600000001</v>
      </c>
      <c r="I155" s="216">
        <v>15384.573</v>
      </c>
    </row>
    <row r="156" spans="2:9" ht="31.5" x14ac:dyDescent="0.25">
      <c r="B156" s="212">
        <f t="shared" si="9"/>
        <v>125</v>
      </c>
      <c r="C156" s="206" t="s">
        <v>337</v>
      </c>
      <c r="D156" s="209" t="s">
        <v>338</v>
      </c>
      <c r="E156" s="209" t="s">
        <v>173</v>
      </c>
      <c r="F156" s="213">
        <v>351745.51</v>
      </c>
      <c r="G156" s="214">
        <v>2014.8989999999999</v>
      </c>
      <c r="H156" s="213">
        <v>720319.65</v>
      </c>
      <c r="I156" s="216">
        <v>4316.6229999999996</v>
      </c>
    </row>
    <row r="157" spans="2:9" x14ac:dyDescent="0.25">
      <c r="B157" s="212">
        <f t="shared" si="9"/>
        <v>126</v>
      </c>
      <c r="C157" s="206" t="s">
        <v>339</v>
      </c>
      <c r="D157" s="209">
        <v>8537109900</v>
      </c>
      <c r="E157" s="209" t="s">
        <v>173</v>
      </c>
      <c r="F157" s="213">
        <v>3148675.62</v>
      </c>
      <c r="G157" s="214">
        <v>68773.487999999998</v>
      </c>
      <c r="H157" s="213">
        <v>2530426.0099999998</v>
      </c>
      <c r="I157" s="216">
        <v>117362.558</v>
      </c>
    </row>
    <row r="158" spans="2:9" ht="31.5" x14ac:dyDescent="0.25">
      <c r="B158" s="212">
        <f t="shared" si="9"/>
        <v>127</v>
      </c>
      <c r="C158" s="206" t="s">
        <v>340</v>
      </c>
      <c r="D158" s="209">
        <v>7307910000</v>
      </c>
      <c r="E158" s="246" t="s">
        <v>173</v>
      </c>
      <c r="F158" s="245">
        <v>1617409.97</v>
      </c>
      <c r="G158" s="246">
        <v>10640.093999999999</v>
      </c>
      <c r="H158" s="245">
        <v>1146549.73</v>
      </c>
      <c r="I158" s="247">
        <v>5414.125</v>
      </c>
    </row>
    <row r="159" spans="2:9" x14ac:dyDescent="0.25">
      <c r="B159" s="212">
        <f t="shared" si="9"/>
        <v>128</v>
      </c>
      <c r="C159" s="206" t="s">
        <v>341</v>
      </c>
      <c r="D159" s="209">
        <v>7307910000</v>
      </c>
      <c r="E159" s="246" t="s">
        <v>173</v>
      </c>
      <c r="F159" s="245"/>
      <c r="G159" s="246"/>
      <c r="H159" s="245"/>
      <c r="I159" s="247"/>
    </row>
    <row r="160" spans="2:9" x14ac:dyDescent="0.25">
      <c r="B160" s="212">
        <f t="shared" si="9"/>
        <v>129</v>
      </c>
      <c r="C160" s="206" t="s">
        <v>342</v>
      </c>
      <c r="D160" s="209">
        <v>8414900000</v>
      </c>
      <c r="E160" s="209" t="s">
        <v>173</v>
      </c>
      <c r="F160" s="213">
        <v>1496034.56</v>
      </c>
      <c r="G160" s="214">
        <v>18338.825000000001</v>
      </c>
      <c r="H160" s="213">
        <v>5223345.04</v>
      </c>
      <c r="I160" s="216">
        <v>46382.03</v>
      </c>
    </row>
    <row r="161" spans="2:10" ht="63" x14ac:dyDescent="0.25">
      <c r="B161" s="212">
        <f t="shared" si="9"/>
        <v>130</v>
      </c>
      <c r="C161" s="206" t="s">
        <v>343</v>
      </c>
      <c r="D161" s="209" t="s">
        <v>1140</v>
      </c>
      <c r="E161" s="209" t="s">
        <v>173</v>
      </c>
      <c r="F161" s="213">
        <v>1240664.02</v>
      </c>
      <c r="G161" s="214">
        <v>8414.3490000000002</v>
      </c>
      <c r="H161" s="213">
        <v>485493.89</v>
      </c>
      <c r="I161" s="216">
        <v>6368.7999999999993</v>
      </c>
    </row>
    <row r="162" spans="2:10" ht="31.5" x14ac:dyDescent="0.25">
      <c r="B162" s="212">
        <f t="shared" si="9"/>
        <v>131</v>
      </c>
      <c r="C162" s="206" t="s">
        <v>344</v>
      </c>
      <c r="D162" s="209">
        <v>8503009100</v>
      </c>
      <c r="E162" s="209" t="s">
        <v>173</v>
      </c>
      <c r="F162" s="213">
        <v>158619.5</v>
      </c>
      <c r="G162" s="214">
        <v>177.48699999999999</v>
      </c>
      <c r="H162" s="213">
        <v>182679.8</v>
      </c>
      <c r="I162" s="216">
        <v>1307.732</v>
      </c>
    </row>
    <row r="163" spans="2:10" x14ac:dyDescent="0.25">
      <c r="B163" s="212">
        <f t="shared" si="9"/>
        <v>132</v>
      </c>
      <c r="C163" s="206" t="s">
        <v>345</v>
      </c>
      <c r="D163" s="209">
        <v>3926909709</v>
      </c>
      <c r="E163" s="209" t="s">
        <v>173</v>
      </c>
      <c r="F163" s="213">
        <v>2949208.91</v>
      </c>
      <c r="G163" s="214">
        <v>14118.485000000001</v>
      </c>
      <c r="H163" s="213">
        <v>6230919.0899999999</v>
      </c>
      <c r="I163" s="216">
        <v>44843.531999999999</v>
      </c>
    </row>
    <row r="164" spans="2:10" x14ac:dyDescent="0.25">
      <c r="B164" s="212">
        <f t="shared" si="9"/>
        <v>133</v>
      </c>
      <c r="C164" s="206" t="s">
        <v>346</v>
      </c>
      <c r="D164" s="244">
        <v>8431498009</v>
      </c>
      <c r="E164" s="244" t="s">
        <v>173</v>
      </c>
      <c r="F164" s="245">
        <v>2699931.84</v>
      </c>
      <c r="G164" s="246">
        <v>10916.869000000001</v>
      </c>
      <c r="H164" s="245">
        <v>3431212.64</v>
      </c>
      <c r="I164" s="247">
        <v>14261.407999999999</v>
      </c>
      <c r="J164" s="171" t="s">
        <v>220</v>
      </c>
    </row>
    <row r="165" spans="2:10" x14ac:dyDescent="0.25">
      <c r="B165" s="212">
        <f t="shared" si="9"/>
        <v>134</v>
      </c>
      <c r="C165" s="206" t="s">
        <v>72</v>
      </c>
      <c r="D165" s="244"/>
      <c r="E165" s="244"/>
      <c r="F165" s="245"/>
      <c r="G165" s="246"/>
      <c r="H165" s="245">
        <v>3431212.64</v>
      </c>
      <c r="I165" s="247"/>
    </row>
    <row r="166" spans="2:10" x14ac:dyDescent="0.25">
      <c r="B166" s="212">
        <f t="shared" si="9"/>
        <v>135</v>
      </c>
      <c r="C166" s="206" t="s">
        <v>347</v>
      </c>
      <c r="D166" s="244"/>
      <c r="E166" s="244"/>
      <c r="F166" s="245"/>
      <c r="G166" s="246"/>
      <c r="H166" s="245">
        <v>3431212.64</v>
      </c>
      <c r="I166" s="247"/>
    </row>
    <row r="167" spans="2:10" x14ac:dyDescent="0.25">
      <c r="B167" s="212">
        <f t="shared" si="9"/>
        <v>136</v>
      </c>
      <c r="C167" s="206" t="s">
        <v>348</v>
      </c>
      <c r="D167" s="244">
        <v>8708299009</v>
      </c>
      <c r="E167" s="244" t="s">
        <v>173</v>
      </c>
      <c r="F167" s="245">
        <v>3426911.37</v>
      </c>
      <c r="G167" s="246">
        <v>15489.956</v>
      </c>
      <c r="H167" s="245">
        <v>3902365.78</v>
      </c>
      <c r="I167" s="247">
        <v>15614.995999999999</v>
      </c>
      <c r="J167" s="171" t="s">
        <v>220</v>
      </c>
    </row>
    <row r="168" spans="2:10" x14ac:dyDescent="0.25">
      <c r="B168" s="212">
        <f t="shared" si="9"/>
        <v>137</v>
      </c>
      <c r="C168" s="206" t="s">
        <v>349</v>
      </c>
      <c r="D168" s="244"/>
      <c r="E168" s="244"/>
      <c r="F168" s="245"/>
      <c r="G168" s="246"/>
      <c r="H168" s="245">
        <v>3902365.78</v>
      </c>
      <c r="I168" s="247"/>
    </row>
    <row r="169" spans="2:10" x14ac:dyDescent="0.25">
      <c r="B169" s="212">
        <f t="shared" si="9"/>
        <v>138</v>
      </c>
      <c r="C169" s="206" t="s">
        <v>350</v>
      </c>
      <c r="D169" s="244"/>
      <c r="E169" s="244"/>
      <c r="F169" s="245"/>
      <c r="G169" s="246"/>
      <c r="H169" s="245">
        <v>3902365.78</v>
      </c>
      <c r="I169" s="247"/>
    </row>
    <row r="170" spans="2:10" x14ac:dyDescent="0.25">
      <c r="B170" s="212">
        <f t="shared" si="9"/>
        <v>139</v>
      </c>
      <c r="C170" s="206" t="s">
        <v>351</v>
      </c>
      <c r="D170" s="244"/>
      <c r="E170" s="244"/>
      <c r="F170" s="245"/>
      <c r="G170" s="246"/>
      <c r="H170" s="245">
        <v>3902365.78</v>
      </c>
      <c r="I170" s="247"/>
    </row>
    <row r="171" spans="2:10" ht="31.5" x14ac:dyDescent="0.25">
      <c r="B171" s="212">
        <f t="shared" si="9"/>
        <v>140</v>
      </c>
      <c r="C171" s="206" t="s">
        <v>352</v>
      </c>
      <c r="D171" s="209">
        <v>8433900000</v>
      </c>
      <c r="E171" s="209" t="s">
        <v>173</v>
      </c>
      <c r="F171" s="213">
        <v>2008438.34</v>
      </c>
      <c r="G171" s="214">
        <v>14744.712</v>
      </c>
      <c r="H171" s="213">
        <v>1804650.71</v>
      </c>
      <c r="I171" s="216">
        <v>13877.763999999999</v>
      </c>
    </row>
    <row r="172" spans="2:10" ht="31.5" x14ac:dyDescent="0.25">
      <c r="B172" s="212">
        <f>B171+1</f>
        <v>141</v>
      </c>
      <c r="C172" s="206" t="s">
        <v>353</v>
      </c>
      <c r="D172" s="209">
        <v>6909190009</v>
      </c>
      <c r="E172" s="209" t="s">
        <v>173</v>
      </c>
      <c r="F172" s="213">
        <v>829553.33</v>
      </c>
      <c r="G172" s="214">
        <v>1329.0440000000001</v>
      </c>
      <c r="H172" s="213">
        <v>1118661.3700000001</v>
      </c>
      <c r="I172" s="216">
        <v>1306.7249999999999</v>
      </c>
    </row>
    <row r="173" spans="2:10" ht="31.5" x14ac:dyDescent="0.25">
      <c r="B173" s="212">
        <f>B172+1</f>
        <v>142</v>
      </c>
      <c r="C173" s="206" t="s">
        <v>354</v>
      </c>
      <c r="D173" s="209" t="s">
        <v>355</v>
      </c>
      <c r="E173" s="209" t="s">
        <v>173</v>
      </c>
      <c r="F173" s="213">
        <v>695616.39</v>
      </c>
      <c r="G173" s="214">
        <v>1293.7090000000001</v>
      </c>
      <c r="H173" s="213">
        <v>681108.47999999998</v>
      </c>
      <c r="I173" s="216">
        <v>2094.9160000000002</v>
      </c>
    </row>
    <row r="174" spans="2:10" x14ac:dyDescent="0.25">
      <c r="B174" s="212">
        <f>B173+1</f>
        <v>143</v>
      </c>
      <c r="C174" s="206" t="s">
        <v>356</v>
      </c>
      <c r="D174" s="209">
        <v>7314490000</v>
      </c>
      <c r="E174" s="209" t="s">
        <v>173</v>
      </c>
      <c r="F174" s="213">
        <v>492020.37</v>
      </c>
      <c r="G174" s="214">
        <v>392.62700000000001</v>
      </c>
      <c r="H174" s="213">
        <v>932030.51</v>
      </c>
      <c r="I174" s="216">
        <v>1021.94</v>
      </c>
    </row>
    <row r="175" spans="2:10" x14ac:dyDescent="0.25">
      <c r="B175" s="212">
        <f>B174+1</f>
        <v>144</v>
      </c>
      <c r="C175" s="206" t="s">
        <v>357</v>
      </c>
      <c r="D175" s="244">
        <v>8708299009</v>
      </c>
      <c r="E175" s="244" t="s">
        <v>173</v>
      </c>
      <c r="F175" s="245">
        <v>3426911.37</v>
      </c>
      <c r="G175" s="246">
        <v>15489.956</v>
      </c>
      <c r="H175" s="245">
        <v>3902365.78</v>
      </c>
      <c r="I175" s="247">
        <v>15614.995999999999</v>
      </c>
      <c r="J175" s="171" t="s">
        <v>220</v>
      </c>
    </row>
    <row r="176" spans="2:10" x14ac:dyDescent="0.25">
      <c r="B176" s="212">
        <f t="shared" ref="B176:B202" si="10">B175+1</f>
        <v>145</v>
      </c>
      <c r="C176" s="206" t="s">
        <v>358</v>
      </c>
      <c r="D176" s="244"/>
      <c r="E176" s="244" t="s">
        <v>173</v>
      </c>
      <c r="F176" s="245">
        <v>3426911.37</v>
      </c>
      <c r="G176" s="246"/>
      <c r="H176" s="245">
        <v>3902365.78</v>
      </c>
      <c r="I176" s="247"/>
    </row>
    <row r="177" spans="2:9" ht="31.5" x14ac:dyDescent="0.25">
      <c r="B177" s="212">
        <f t="shared" si="10"/>
        <v>146</v>
      </c>
      <c r="C177" s="206" t="s">
        <v>359</v>
      </c>
      <c r="D177" s="209">
        <v>8418999000</v>
      </c>
      <c r="E177" s="209" t="s">
        <v>173</v>
      </c>
      <c r="F177" s="213">
        <v>1186071.27</v>
      </c>
      <c r="G177" s="214">
        <v>1971.499</v>
      </c>
      <c r="H177" s="213">
        <v>1837072.19</v>
      </c>
      <c r="I177" s="216">
        <v>3492.2890000000002</v>
      </c>
    </row>
    <row r="178" spans="2:9" ht="31.5" x14ac:dyDescent="0.25">
      <c r="B178" s="212">
        <f t="shared" si="10"/>
        <v>147</v>
      </c>
      <c r="C178" s="206" t="s">
        <v>360</v>
      </c>
      <c r="D178" s="209" t="s">
        <v>361</v>
      </c>
      <c r="E178" s="209" t="s">
        <v>173</v>
      </c>
      <c r="F178" s="213">
        <v>2868291.83</v>
      </c>
      <c r="G178" s="214">
        <v>5568.0569999999998</v>
      </c>
      <c r="H178" s="213">
        <v>2227342.2200000002</v>
      </c>
      <c r="I178" s="216">
        <v>4042.8090000000002</v>
      </c>
    </row>
    <row r="179" spans="2:9" x14ac:dyDescent="0.25">
      <c r="B179" s="212">
        <f t="shared" si="10"/>
        <v>148</v>
      </c>
      <c r="C179" s="206" t="s">
        <v>362</v>
      </c>
      <c r="D179" s="209">
        <v>8536101000</v>
      </c>
      <c r="E179" s="209" t="s">
        <v>173</v>
      </c>
      <c r="F179" s="213">
        <v>8598.68</v>
      </c>
      <c r="G179" s="214">
        <v>91.106999999999999</v>
      </c>
      <c r="H179" s="213">
        <v>30758.46</v>
      </c>
      <c r="I179" s="216">
        <v>1817.7170000000001</v>
      </c>
    </row>
    <row r="180" spans="2:9" x14ac:dyDescent="0.25">
      <c r="B180" s="212">
        <f t="shared" si="10"/>
        <v>149</v>
      </c>
      <c r="C180" s="206" t="s">
        <v>363</v>
      </c>
      <c r="D180" s="209">
        <v>8607998000</v>
      </c>
      <c r="E180" s="209" t="s">
        <v>173</v>
      </c>
      <c r="F180" s="213">
        <v>31501.99</v>
      </c>
      <c r="G180" s="214">
        <v>661.02200000000005</v>
      </c>
      <c r="H180" s="213">
        <v>57873.9</v>
      </c>
      <c r="I180" s="216">
        <v>1184.384</v>
      </c>
    </row>
    <row r="181" spans="2:9" ht="31.5" x14ac:dyDescent="0.25">
      <c r="B181" s="212">
        <f t="shared" si="10"/>
        <v>150</v>
      </c>
      <c r="C181" s="206" t="s">
        <v>364</v>
      </c>
      <c r="D181" s="209">
        <v>8544429009</v>
      </c>
      <c r="E181" s="209" t="s">
        <v>173</v>
      </c>
      <c r="F181" s="213">
        <v>1261281.97</v>
      </c>
      <c r="G181" s="214">
        <v>4086.739</v>
      </c>
      <c r="H181" s="213">
        <v>1718571.31</v>
      </c>
      <c r="I181" s="216">
        <v>8553.8410000000003</v>
      </c>
    </row>
    <row r="182" spans="2:9" x14ac:dyDescent="0.25">
      <c r="B182" s="212">
        <f>B181+1</f>
        <v>151</v>
      </c>
      <c r="C182" s="206" t="s">
        <v>365</v>
      </c>
      <c r="D182" s="209">
        <v>8708999709</v>
      </c>
      <c r="E182" s="209" t="s">
        <v>173</v>
      </c>
      <c r="F182" s="213">
        <v>4358990.01</v>
      </c>
      <c r="G182" s="214">
        <v>13605.401</v>
      </c>
      <c r="H182" s="213">
        <v>5175379.79</v>
      </c>
      <c r="I182" s="216">
        <v>16438.253919999999</v>
      </c>
    </row>
    <row r="183" spans="2:9" ht="31.5" x14ac:dyDescent="0.25">
      <c r="B183" s="212">
        <f t="shared" si="10"/>
        <v>152</v>
      </c>
      <c r="C183" s="206" t="s">
        <v>366</v>
      </c>
      <c r="D183" s="209" t="s">
        <v>1141</v>
      </c>
      <c r="E183" s="209" t="s">
        <v>173</v>
      </c>
      <c r="F183" s="213">
        <v>128325.84</v>
      </c>
      <c r="G183" s="214">
        <v>576.04300000000001</v>
      </c>
      <c r="H183" s="213">
        <v>354925.99</v>
      </c>
      <c r="I183" s="216">
        <v>1776.9979999999998</v>
      </c>
    </row>
    <row r="184" spans="2:9" ht="47.25" x14ac:dyDescent="0.25">
      <c r="B184" s="212">
        <f t="shared" si="10"/>
        <v>153</v>
      </c>
      <c r="C184" s="206" t="s">
        <v>367</v>
      </c>
      <c r="D184" s="209" t="s">
        <v>1142</v>
      </c>
      <c r="E184" s="209" t="s">
        <v>173</v>
      </c>
      <c r="F184" s="213">
        <v>520606.08</v>
      </c>
      <c r="G184" s="214">
        <v>5340.1710000000003</v>
      </c>
      <c r="H184" s="213">
        <v>416504.93</v>
      </c>
      <c r="I184" s="216">
        <v>5172.192</v>
      </c>
    </row>
    <row r="185" spans="2:9" x14ac:dyDescent="0.25">
      <c r="B185" s="212">
        <f t="shared" si="10"/>
        <v>154</v>
      </c>
      <c r="C185" s="206" t="s">
        <v>368</v>
      </c>
      <c r="D185" s="209">
        <v>7009100009</v>
      </c>
      <c r="E185" s="209" t="s">
        <v>7</v>
      </c>
      <c r="F185" s="213">
        <v>386314.4</v>
      </c>
      <c r="G185" s="214">
        <v>1740.19</v>
      </c>
      <c r="H185" s="213">
        <v>403547.6</v>
      </c>
      <c r="I185" s="216">
        <v>2422.23</v>
      </c>
    </row>
    <row r="186" spans="2:9" x14ac:dyDescent="0.25">
      <c r="B186" s="212">
        <f t="shared" si="10"/>
        <v>155</v>
      </c>
      <c r="C186" s="206" t="s">
        <v>369</v>
      </c>
      <c r="D186" s="209">
        <v>8507903000</v>
      </c>
      <c r="E186" s="209" t="s">
        <v>173</v>
      </c>
      <c r="F186" s="213">
        <v>208681.32</v>
      </c>
      <c r="G186" s="214">
        <v>951.13199999999995</v>
      </c>
      <c r="H186" s="213">
        <v>302929.89</v>
      </c>
      <c r="I186" s="216">
        <v>1513.433</v>
      </c>
    </row>
    <row r="187" spans="2:9" ht="31.5" x14ac:dyDescent="0.25">
      <c r="B187" s="212">
        <f t="shared" si="10"/>
        <v>156</v>
      </c>
      <c r="C187" s="206" t="s">
        <v>370</v>
      </c>
      <c r="D187" s="209">
        <v>8529101100</v>
      </c>
      <c r="E187" s="209" t="s">
        <v>173</v>
      </c>
      <c r="F187" s="213">
        <v>15159.02</v>
      </c>
      <c r="G187" s="214">
        <v>215.267</v>
      </c>
      <c r="H187" s="213">
        <v>16926.47</v>
      </c>
      <c r="I187" s="216">
        <v>506.05399999999997</v>
      </c>
    </row>
    <row r="188" spans="2:9" x14ac:dyDescent="0.25">
      <c r="B188" s="212">
        <f t="shared" si="10"/>
        <v>157</v>
      </c>
      <c r="C188" s="206" t="s">
        <v>371</v>
      </c>
      <c r="D188" s="244">
        <v>8536700001</v>
      </c>
      <c r="E188" s="244" t="s">
        <v>173</v>
      </c>
      <c r="F188" s="245">
        <v>15298.41</v>
      </c>
      <c r="G188" s="246">
        <v>687.29499999999996</v>
      </c>
      <c r="H188" s="245">
        <v>63629.99</v>
      </c>
      <c r="I188" s="249">
        <v>1724.7819999999999</v>
      </c>
    </row>
    <row r="189" spans="2:9" x14ac:dyDescent="0.25">
      <c r="B189" s="212">
        <f t="shared" si="10"/>
        <v>158</v>
      </c>
      <c r="C189" s="206" t="s">
        <v>372</v>
      </c>
      <c r="D189" s="244"/>
      <c r="E189" s="244"/>
      <c r="F189" s="245">
        <v>15298.41</v>
      </c>
      <c r="G189" s="246">
        <v>687.29499999999996</v>
      </c>
      <c r="H189" s="245">
        <v>63629.99</v>
      </c>
      <c r="I189" s="249">
        <v>1724.7819999999999</v>
      </c>
    </row>
    <row r="190" spans="2:9" ht="31.5" x14ac:dyDescent="0.25">
      <c r="B190" s="212">
        <f t="shared" si="10"/>
        <v>159</v>
      </c>
      <c r="C190" s="206" t="s">
        <v>373</v>
      </c>
      <c r="D190" s="209" t="s">
        <v>374</v>
      </c>
      <c r="E190" s="209" t="s">
        <v>173</v>
      </c>
      <c r="F190" s="213">
        <v>29792.39</v>
      </c>
      <c r="G190" s="214">
        <v>227.874</v>
      </c>
      <c r="H190" s="213">
        <v>2496.8000000000002</v>
      </c>
      <c r="I190" s="216">
        <v>308.27199999999999</v>
      </c>
    </row>
    <row r="191" spans="2:9" ht="31.5" x14ac:dyDescent="0.25">
      <c r="B191" s="212">
        <f t="shared" si="10"/>
        <v>160</v>
      </c>
      <c r="C191" s="206" t="s">
        <v>375</v>
      </c>
      <c r="D191" s="209">
        <v>8708922009</v>
      </c>
      <c r="E191" s="209" t="s">
        <v>173</v>
      </c>
      <c r="F191" s="213">
        <v>376948.75</v>
      </c>
      <c r="G191" s="214">
        <v>3453.5880000000002</v>
      </c>
      <c r="H191" s="213">
        <v>729462.07</v>
      </c>
      <c r="I191" s="216">
        <v>5131.68</v>
      </c>
    </row>
    <row r="192" spans="2:9" ht="31.5" x14ac:dyDescent="0.25">
      <c r="B192" s="212">
        <f t="shared" si="10"/>
        <v>161</v>
      </c>
      <c r="C192" s="206" t="s">
        <v>376</v>
      </c>
      <c r="D192" s="209">
        <v>8708939009</v>
      </c>
      <c r="E192" s="209" t="s">
        <v>173</v>
      </c>
      <c r="F192" s="213">
        <v>1897135.54</v>
      </c>
      <c r="G192" s="214">
        <v>1907.1759999999999</v>
      </c>
      <c r="H192" s="213">
        <v>2465327.6</v>
      </c>
      <c r="I192" s="216">
        <v>3237.7559999999999</v>
      </c>
    </row>
    <row r="193" spans="2:9" x14ac:dyDescent="0.25">
      <c r="B193" s="212">
        <f t="shared" si="10"/>
        <v>162</v>
      </c>
      <c r="C193" s="206" t="s">
        <v>377</v>
      </c>
      <c r="D193" s="209">
        <v>8708951000</v>
      </c>
      <c r="E193" s="209" t="s">
        <v>173</v>
      </c>
      <c r="F193" s="213">
        <v>100575.99</v>
      </c>
      <c r="G193" s="214">
        <v>2576.4789999999998</v>
      </c>
      <c r="H193" s="213">
        <v>803822.06</v>
      </c>
      <c r="I193" s="216">
        <v>16512.182000000001</v>
      </c>
    </row>
    <row r="194" spans="2:9" ht="31.5" x14ac:dyDescent="0.25">
      <c r="B194" s="212">
        <f t="shared" si="10"/>
        <v>163</v>
      </c>
      <c r="C194" s="206" t="s">
        <v>378</v>
      </c>
      <c r="D194" s="209">
        <v>9401908001</v>
      </c>
      <c r="E194" s="209" t="s">
        <v>173</v>
      </c>
      <c r="F194" s="213">
        <v>3196230.58</v>
      </c>
      <c r="G194" s="214">
        <v>25082.87</v>
      </c>
      <c r="H194" s="213">
        <v>4061376.68</v>
      </c>
      <c r="I194" s="216">
        <v>30075.21802</v>
      </c>
    </row>
    <row r="195" spans="2:9" ht="31.5" x14ac:dyDescent="0.25">
      <c r="B195" s="212">
        <f t="shared" si="10"/>
        <v>164</v>
      </c>
      <c r="C195" s="206" t="s">
        <v>379</v>
      </c>
      <c r="D195" s="209" t="s">
        <v>1143</v>
      </c>
      <c r="E195" s="209" t="s">
        <v>7</v>
      </c>
      <c r="F195" s="213">
        <v>128799</v>
      </c>
      <c r="G195" s="214">
        <v>1899.1409999999998</v>
      </c>
      <c r="H195" s="213">
        <v>115154</v>
      </c>
      <c r="I195" s="216">
        <v>5741.942</v>
      </c>
    </row>
    <row r="196" spans="2:9" ht="31.5" x14ac:dyDescent="0.25">
      <c r="B196" s="212">
        <f>B195+1</f>
        <v>165</v>
      </c>
      <c r="C196" s="206" t="s">
        <v>380</v>
      </c>
      <c r="D196" s="209">
        <v>7320208101</v>
      </c>
      <c r="E196" s="209" t="s">
        <v>173</v>
      </c>
      <c r="F196" s="213">
        <v>150637.71</v>
      </c>
      <c r="G196" s="214">
        <v>1104.424</v>
      </c>
      <c r="H196" s="213">
        <v>144735.87</v>
      </c>
      <c r="I196" s="216">
        <v>1104.136</v>
      </c>
    </row>
    <row r="197" spans="2:9" x14ac:dyDescent="0.25">
      <c r="B197" s="212">
        <f t="shared" si="10"/>
        <v>166</v>
      </c>
      <c r="C197" s="206" t="s">
        <v>381</v>
      </c>
      <c r="D197" s="209">
        <v>8708999709</v>
      </c>
      <c r="E197" s="209" t="s">
        <v>173</v>
      </c>
      <c r="F197" s="213">
        <v>4358990.01</v>
      </c>
      <c r="G197" s="214">
        <v>13605.401</v>
      </c>
      <c r="H197" s="213">
        <v>5175379.79</v>
      </c>
      <c r="I197" s="216">
        <v>16438.253919999999</v>
      </c>
    </row>
    <row r="198" spans="2:9" ht="31.5" x14ac:dyDescent="0.25">
      <c r="B198" s="212">
        <f t="shared" si="10"/>
        <v>167</v>
      </c>
      <c r="C198" s="206" t="s">
        <v>382</v>
      </c>
      <c r="D198" s="209">
        <v>7616991009</v>
      </c>
      <c r="E198" s="209" t="s">
        <v>173</v>
      </c>
      <c r="F198" s="213">
        <v>276426.23999999999</v>
      </c>
      <c r="G198" s="214">
        <v>1188.3399999999999</v>
      </c>
      <c r="H198" s="213">
        <v>468122.5</v>
      </c>
      <c r="I198" s="216">
        <v>1544.729</v>
      </c>
    </row>
    <row r="199" spans="2:9" ht="21.75" customHeight="1" x14ac:dyDescent="0.25">
      <c r="B199" s="212">
        <f t="shared" si="10"/>
        <v>168</v>
      </c>
      <c r="C199" s="206" t="s">
        <v>383</v>
      </c>
      <c r="D199" s="209">
        <v>8467920000</v>
      </c>
      <c r="E199" s="209" t="s">
        <v>173</v>
      </c>
      <c r="F199" s="213">
        <v>10441.120000000001</v>
      </c>
      <c r="G199" s="214">
        <v>297.495</v>
      </c>
      <c r="H199" s="213">
        <v>55213.33</v>
      </c>
      <c r="I199" s="216">
        <v>673.76400000000001</v>
      </c>
    </row>
    <row r="200" spans="2:9" ht="31.5" x14ac:dyDescent="0.25">
      <c r="B200" s="212">
        <f t="shared" si="10"/>
        <v>169</v>
      </c>
      <c r="C200" s="206" t="s">
        <v>384</v>
      </c>
      <c r="D200" s="209">
        <v>8207199001</v>
      </c>
      <c r="E200" s="209" t="s">
        <v>173</v>
      </c>
      <c r="F200" s="213">
        <v>298806.09999999998</v>
      </c>
      <c r="G200" s="214">
        <v>5925.6319999999996</v>
      </c>
      <c r="H200" s="213">
        <v>145437.99</v>
      </c>
      <c r="I200" s="216">
        <v>3282.9549999999999</v>
      </c>
    </row>
    <row r="201" spans="2:9" x14ac:dyDescent="0.25">
      <c r="B201" s="212">
        <f t="shared" si="10"/>
        <v>170</v>
      </c>
      <c r="C201" s="206" t="s">
        <v>385</v>
      </c>
      <c r="D201" s="209">
        <v>8544300008</v>
      </c>
      <c r="E201" s="209" t="s">
        <v>173</v>
      </c>
      <c r="F201" s="213">
        <v>281416.71000000002</v>
      </c>
      <c r="G201" s="214">
        <v>1170.47</v>
      </c>
      <c r="H201" s="213">
        <v>417554.86</v>
      </c>
      <c r="I201" s="216">
        <v>1444.4880000000001</v>
      </c>
    </row>
    <row r="202" spans="2:9" ht="16.5" thickBot="1" x14ac:dyDescent="0.3">
      <c r="B202" s="179">
        <f t="shared" si="10"/>
        <v>171</v>
      </c>
      <c r="C202" s="208" t="s">
        <v>386</v>
      </c>
      <c r="D202" s="210">
        <v>8302419000</v>
      </c>
      <c r="E202" s="210" t="s">
        <v>173</v>
      </c>
      <c r="F202" s="221">
        <v>1897220.51</v>
      </c>
      <c r="G202" s="218">
        <v>2131.9070000000002</v>
      </c>
      <c r="H202" s="221">
        <v>2463632.86</v>
      </c>
      <c r="I202" s="222">
        <v>3851.596</v>
      </c>
    </row>
    <row r="203" spans="2:9" x14ac:dyDescent="0.25">
      <c r="B203" s="217"/>
      <c r="C203" s="183" t="s">
        <v>387</v>
      </c>
      <c r="D203" s="211"/>
      <c r="E203" s="211"/>
      <c r="F203" s="219"/>
      <c r="G203" s="220"/>
      <c r="H203" s="219"/>
      <c r="I203" s="182"/>
    </row>
    <row r="204" spans="2:9" x14ac:dyDescent="0.25">
      <c r="B204" s="212">
        <f>B202+1</f>
        <v>172</v>
      </c>
      <c r="C204" s="206" t="s">
        <v>388</v>
      </c>
      <c r="D204" s="209">
        <v>3808922000</v>
      </c>
      <c r="E204" s="209" t="s">
        <v>173</v>
      </c>
      <c r="F204" s="213">
        <v>115385.3</v>
      </c>
      <c r="G204" s="214">
        <v>337.56200000000001</v>
      </c>
      <c r="H204" s="213">
        <v>41840.300000000003</v>
      </c>
      <c r="I204" s="216">
        <v>157.47</v>
      </c>
    </row>
    <row r="205" spans="2:9" x14ac:dyDescent="0.25">
      <c r="B205" s="212">
        <f>B204+1</f>
        <v>173</v>
      </c>
      <c r="C205" s="206" t="s">
        <v>389</v>
      </c>
      <c r="D205" s="209">
        <v>3811900000</v>
      </c>
      <c r="E205" s="209" t="s">
        <v>173</v>
      </c>
      <c r="F205" s="213">
        <v>443385.96</v>
      </c>
      <c r="G205" s="214">
        <v>802.32799999999997</v>
      </c>
      <c r="H205" s="213">
        <v>238056.76</v>
      </c>
      <c r="I205" s="216">
        <v>651.39599999999996</v>
      </c>
    </row>
    <row r="206" spans="2:9" x14ac:dyDescent="0.25">
      <c r="B206" s="212">
        <f>B205+1</f>
        <v>174</v>
      </c>
      <c r="C206" s="206" t="s">
        <v>390</v>
      </c>
      <c r="D206" s="209">
        <v>3813000000</v>
      </c>
      <c r="E206" s="209" t="s">
        <v>173</v>
      </c>
      <c r="F206" s="213">
        <v>242770</v>
      </c>
      <c r="G206" s="214">
        <v>59.070999999999998</v>
      </c>
      <c r="H206" s="213">
        <v>305938</v>
      </c>
      <c r="I206" s="216">
        <v>463.19799999999998</v>
      </c>
    </row>
    <row r="207" spans="2:9" x14ac:dyDescent="0.25">
      <c r="B207" s="212">
        <f t="shared" ref="B207:B211" si="11">B206+1</f>
        <v>175</v>
      </c>
      <c r="C207" s="206" t="s">
        <v>391</v>
      </c>
      <c r="D207" s="209">
        <v>2833110000</v>
      </c>
      <c r="E207" s="209" t="s">
        <v>173</v>
      </c>
      <c r="F207" s="213">
        <v>4324154.5</v>
      </c>
      <c r="G207" s="214">
        <v>882.71199999999999</v>
      </c>
      <c r="H207" s="213">
        <v>1438893.9</v>
      </c>
      <c r="I207" s="216">
        <v>411.149</v>
      </c>
    </row>
    <row r="208" spans="2:9" x14ac:dyDescent="0.25">
      <c r="B208" s="212">
        <f t="shared" si="11"/>
        <v>176</v>
      </c>
      <c r="C208" s="206" t="s">
        <v>392</v>
      </c>
      <c r="D208" s="209">
        <v>2827392000</v>
      </c>
      <c r="E208" s="209" t="s">
        <v>173</v>
      </c>
      <c r="F208" s="213">
        <v>8113</v>
      </c>
      <c r="G208" s="214">
        <v>514.06500000000005</v>
      </c>
      <c r="H208" s="213">
        <v>96888.25</v>
      </c>
      <c r="I208" s="216">
        <v>148.18799999999999</v>
      </c>
    </row>
    <row r="209" spans="2:10" x14ac:dyDescent="0.25">
      <c r="B209" s="212">
        <f t="shared" si="11"/>
        <v>177</v>
      </c>
      <c r="C209" s="206" t="s">
        <v>393</v>
      </c>
      <c r="D209" s="209">
        <v>2915320000</v>
      </c>
      <c r="E209" s="209" t="s">
        <v>173</v>
      </c>
      <c r="F209" s="213">
        <v>2224340</v>
      </c>
      <c r="G209" s="214">
        <v>1886.0060000000001</v>
      </c>
      <c r="H209" s="213">
        <v>2142780</v>
      </c>
      <c r="I209" s="216">
        <v>1863.3050000000001</v>
      </c>
    </row>
    <row r="210" spans="2:10" x14ac:dyDescent="0.25">
      <c r="B210" s="212">
        <f t="shared" si="11"/>
        <v>178</v>
      </c>
      <c r="C210" s="206" t="s">
        <v>394</v>
      </c>
      <c r="D210" s="209">
        <v>2847000000</v>
      </c>
      <c r="E210" s="209" t="s">
        <v>395</v>
      </c>
      <c r="F210" s="213">
        <v>3809769.19</v>
      </c>
      <c r="G210" s="214">
        <v>5327.1270000000004</v>
      </c>
      <c r="H210" s="213">
        <v>4360820.22</v>
      </c>
      <c r="I210" s="216">
        <v>6153.6980000000003</v>
      </c>
    </row>
    <row r="211" spans="2:10" ht="31.5" x14ac:dyDescent="0.25">
      <c r="B211" s="212">
        <f t="shared" si="11"/>
        <v>179</v>
      </c>
      <c r="C211" s="206" t="s">
        <v>396</v>
      </c>
      <c r="D211" s="209">
        <v>2815110000</v>
      </c>
      <c r="E211" s="209" t="s">
        <v>173</v>
      </c>
      <c r="F211" s="213">
        <v>47305467.560000002</v>
      </c>
      <c r="G211" s="214">
        <v>33212.851999999999</v>
      </c>
      <c r="H211" s="213">
        <v>51770237.850000001</v>
      </c>
      <c r="I211" s="216">
        <v>31385.792000000001</v>
      </c>
    </row>
    <row r="212" spans="2:10" ht="78.75" customHeight="1" x14ac:dyDescent="0.25">
      <c r="B212" s="255">
        <f>B211+1</f>
        <v>180</v>
      </c>
      <c r="C212" s="236" t="s">
        <v>41</v>
      </c>
      <c r="D212" s="244" t="s">
        <v>397</v>
      </c>
      <c r="E212" s="244" t="s">
        <v>173</v>
      </c>
      <c r="F212" s="245">
        <v>12209263.5</v>
      </c>
      <c r="G212" s="246">
        <v>13718.638999999999</v>
      </c>
      <c r="H212" s="245">
        <v>16591661.1</v>
      </c>
      <c r="I212" s="249">
        <v>19500.668000000001</v>
      </c>
      <c r="J212" s="171" t="s">
        <v>398</v>
      </c>
    </row>
    <row r="213" spans="2:10" ht="15" customHeight="1" x14ac:dyDescent="0.25">
      <c r="B213" s="255"/>
      <c r="C213" s="236"/>
      <c r="D213" s="244"/>
      <c r="E213" s="244"/>
      <c r="F213" s="245"/>
      <c r="G213" s="246"/>
      <c r="H213" s="245">
        <v>3520478.1</v>
      </c>
      <c r="I213" s="249">
        <v>4477.8289999999997</v>
      </c>
      <c r="J213" s="171" t="s">
        <v>399</v>
      </c>
    </row>
    <row r="214" spans="2:10" ht="31.5" x14ac:dyDescent="0.25">
      <c r="B214" s="212">
        <f>B212+1</f>
        <v>181</v>
      </c>
      <c r="C214" s="206" t="s">
        <v>400</v>
      </c>
      <c r="D214" s="209">
        <v>3904300000</v>
      </c>
      <c r="E214" s="209" t="s">
        <v>173</v>
      </c>
      <c r="F214" s="213">
        <v>1277705</v>
      </c>
      <c r="G214" s="214">
        <v>1029.675</v>
      </c>
      <c r="H214" s="213">
        <v>455685</v>
      </c>
      <c r="I214" s="216">
        <v>1114.1969999999999</v>
      </c>
    </row>
    <row r="215" spans="2:10" ht="18.75" customHeight="1" x14ac:dyDescent="0.25">
      <c r="B215" s="212">
        <f>B214+1</f>
        <v>182</v>
      </c>
      <c r="C215" s="206" t="s">
        <v>401</v>
      </c>
      <c r="D215" s="209">
        <v>3912398500</v>
      </c>
      <c r="E215" s="209" t="s">
        <v>173</v>
      </c>
      <c r="F215" s="213">
        <v>2230113.46</v>
      </c>
      <c r="G215" s="214">
        <v>7568.393</v>
      </c>
      <c r="H215" s="213">
        <v>2862658.47</v>
      </c>
      <c r="I215" s="216">
        <v>8956.1959999999999</v>
      </c>
    </row>
    <row r="216" spans="2:10" ht="18.75" customHeight="1" x14ac:dyDescent="0.25">
      <c r="B216" s="212">
        <f t="shared" ref="B216:B225" si="12">B215+1</f>
        <v>183</v>
      </c>
      <c r="C216" s="206" t="s">
        <v>402</v>
      </c>
      <c r="D216" s="209">
        <v>3104300000</v>
      </c>
      <c r="E216" s="209" t="s">
        <v>173</v>
      </c>
      <c r="F216" s="213">
        <v>683331.4</v>
      </c>
      <c r="G216" s="214">
        <v>1049.4010000000001</v>
      </c>
      <c r="H216" s="213">
        <v>811063.5</v>
      </c>
      <c r="I216" s="216">
        <v>1123.252</v>
      </c>
    </row>
    <row r="217" spans="2:10" ht="18.75" customHeight="1" x14ac:dyDescent="0.25">
      <c r="B217" s="212">
        <f t="shared" si="12"/>
        <v>184</v>
      </c>
      <c r="C217" s="206" t="s">
        <v>403</v>
      </c>
      <c r="D217" s="209">
        <v>2830100000</v>
      </c>
      <c r="E217" s="209" t="s">
        <v>173</v>
      </c>
      <c r="F217" s="213">
        <v>715425</v>
      </c>
      <c r="G217" s="214">
        <v>451.03</v>
      </c>
      <c r="H217" s="213">
        <v>1798650</v>
      </c>
      <c r="I217" s="216">
        <v>1091.0889999999999</v>
      </c>
    </row>
    <row r="218" spans="2:10" ht="18.75" customHeight="1" x14ac:dyDescent="0.25">
      <c r="B218" s="212">
        <f t="shared" si="12"/>
        <v>185</v>
      </c>
      <c r="C218" s="206" t="s">
        <v>404</v>
      </c>
      <c r="D218" s="209">
        <v>3802100000</v>
      </c>
      <c r="E218" s="209" t="s">
        <v>173</v>
      </c>
      <c r="F218" s="213">
        <v>899727.6</v>
      </c>
      <c r="G218" s="214">
        <v>2798.5459999999998</v>
      </c>
      <c r="H218" s="213">
        <v>1352825.55</v>
      </c>
      <c r="I218" s="216">
        <v>4496.9009999999998</v>
      </c>
    </row>
    <row r="219" spans="2:10" ht="18.75" customHeight="1" x14ac:dyDescent="0.25">
      <c r="B219" s="212">
        <f t="shared" si="12"/>
        <v>186</v>
      </c>
      <c r="C219" s="206" t="s">
        <v>405</v>
      </c>
      <c r="D219" s="209">
        <v>2817000000</v>
      </c>
      <c r="E219" s="209" t="s">
        <v>173</v>
      </c>
      <c r="F219" s="213">
        <v>654804</v>
      </c>
      <c r="G219" s="214">
        <v>1132.913</v>
      </c>
      <c r="H219" s="213">
        <v>207816.5</v>
      </c>
      <c r="I219" s="216">
        <v>682.19799999999998</v>
      </c>
    </row>
    <row r="220" spans="2:10" ht="18.75" customHeight="1" x14ac:dyDescent="0.25">
      <c r="B220" s="212">
        <f t="shared" si="12"/>
        <v>187</v>
      </c>
      <c r="C220" s="206" t="s">
        <v>406</v>
      </c>
      <c r="D220" s="209">
        <v>7202998000</v>
      </c>
      <c r="E220" s="209" t="s">
        <v>173</v>
      </c>
      <c r="F220" s="213">
        <v>53124</v>
      </c>
      <c r="G220" s="214">
        <v>126.93300000000001</v>
      </c>
      <c r="H220" s="213">
        <v>168635</v>
      </c>
      <c r="I220" s="216">
        <v>319.02600000000001</v>
      </c>
    </row>
    <row r="221" spans="2:10" ht="47.25" x14ac:dyDescent="0.25">
      <c r="B221" s="212">
        <f t="shared" si="12"/>
        <v>188</v>
      </c>
      <c r="C221" s="206" t="s">
        <v>407</v>
      </c>
      <c r="D221" s="209" t="s">
        <v>408</v>
      </c>
      <c r="E221" s="209" t="s">
        <v>173</v>
      </c>
      <c r="F221" s="213">
        <v>193381.16</v>
      </c>
      <c r="G221" s="214">
        <v>223.88</v>
      </c>
      <c r="H221" s="213">
        <v>404629.39</v>
      </c>
      <c r="I221" s="216">
        <v>602.48299999999995</v>
      </c>
    </row>
    <row r="222" spans="2:10" ht="20.25" customHeight="1" x14ac:dyDescent="0.25">
      <c r="B222" s="212">
        <f>B221+1</f>
        <v>189</v>
      </c>
      <c r="C222" s="206" t="s">
        <v>409</v>
      </c>
      <c r="D222" s="209">
        <v>1517909900</v>
      </c>
      <c r="E222" s="209" t="s">
        <v>173</v>
      </c>
      <c r="F222" s="213">
        <v>10830261.15</v>
      </c>
      <c r="G222" s="214">
        <v>11382.267</v>
      </c>
      <c r="H222" s="213">
        <v>13913938.51</v>
      </c>
      <c r="I222" s="216">
        <v>13709.579</v>
      </c>
    </row>
    <row r="223" spans="2:10" ht="20.25" customHeight="1" x14ac:dyDescent="0.25">
      <c r="B223" s="212">
        <f t="shared" si="12"/>
        <v>190</v>
      </c>
      <c r="C223" s="206" t="s">
        <v>55</v>
      </c>
      <c r="D223" s="209">
        <v>2905450009</v>
      </c>
      <c r="E223" s="209" t="s">
        <v>173</v>
      </c>
      <c r="F223" s="213">
        <v>2637165.27</v>
      </c>
      <c r="G223" s="214">
        <v>1960.7660000000001</v>
      </c>
      <c r="H223" s="213">
        <v>3018145.13</v>
      </c>
      <c r="I223" s="216">
        <v>2243.3159999999998</v>
      </c>
    </row>
    <row r="224" spans="2:10" ht="20.25" customHeight="1" x14ac:dyDescent="0.25">
      <c r="B224" s="212">
        <f t="shared" si="12"/>
        <v>191</v>
      </c>
      <c r="C224" s="206" t="s">
        <v>410</v>
      </c>
      <c r="D224" s="209">
        <v>5514410000</v>
      </c>
      <c r="E224" s="209" t="s">
        <v>306</v>
      </c>
      <c r="F224" s="213">
        <v>29661.35</v>
      </c>
      <c r="G224" s="214">
        <v>7.2190000000000003</v>
      </c>
      <c r="H224" s="213">
        <v>160998.5</v>
      </c>
      <c r="I224" s="216">
        <v>169.36</v>
      </c>
    </row>
    <row r="225" spans="2:10" ht="31.5" x14ac:dyDescent="0.25">
      <c r="B225" s="212">
        <f t="shared" si="12"/>
        <v>192</v>
      </c>
      <c r="C225" s="206" t="s">
        <v>411</v>
      </c>
      <c r="D225" s="209" t="s">
        <v>412</v>
      </c>
      <c r="E225" s="209" t="s">
        <v>306</v>
      </c>
      <c r="F225" s="213">
        <v>198293.32</v>
      </c>
      <c r="G225" s="214">
        <v>75.355000000000004</v>
      </c>
      <c r="H225" s="213">
        <v>730180.32</v>
      </c>
      <c r="I225" s="216">
        <v>428.02800000000002</v>
      </c>
    </row>
    <row r="226" spans="2:10" ht="47.25" x14ac:dyDescent="0.25">
      <c r="B226" s="255">
        <f>B225+1</f>
        <v>193</v>
      </c>
      <c r="C226" s="236" t="s">
        <v>413</v>
      </c>
      <c r="D226" s="209" t="s">
        <v>414</v>
      </c>
      <c r="E226" s="209" t="s">
        <v>173</v>
      </c>
      <c r="F226" s="213">
        <v>1282933.3999999999</v>
      </c>
      <c r="G226" s="214">
        <v>1729.674</v>
      </c>
      <c r="H226" s="213">
        <v>2327273.98</v>
      </c>
      <c r="I226" s="216">
        <v>3224.817</v>
      </c>
    </row>
    <row r="227" spans="2:10" ht="31.5" x14ac:dyDescent="0.25">
      <c r="B227" s="255"/>
      <c r="C227" s="236"/>
      <c r="D227" s="209" t="s">
        <v>415</v>
      </c>
      <c r="E227" s="209" t="s">
        <v>173</v>
      </c>
      <c r="F227" s="213">
        <v>126216.65</v>
      </c>
      <c r="G227" s="214">
        <v>243.80500000000001</v>
      </c>
      <c r="H227" s="213">
        <v>147335.72</v>
      </c>
      <c r="I227" s="216">
        <v>363.15100000000001</v>
      </c>
    </row>
    <row r="228" spans="2:10" ht="31.5" x14ac:dyDescent="0.25">
      <c r="B228" s="255"/>
      <c r="C228" s="236"/>
      <c r="D228" s="209" t="s">
        <v>416</v>
      </c>
      <c r="E228" s="209" t="s">
        <v>173</v>
      </c>
      <c r="F228" s="213">
        <v>582648.56000000006</v>
      </c>
      <c r="G228" s="214">
        <v>2484.0189999999998</v>
      </c>
      <c r="H228" s="213">
        <v>697135.95</v>
      </c>
      <c r="I228" s="216">
        <v>3201.846</v>
      </c>
    </row>
    <row r="229" spans="2:10" ht="31.5" x14ac:dyDescent="0.25">
      <c r="B229" s="212">
        <f>B226+1</f>
        <v>194</v>
      </c>
      <c r="C229" s="206" t="s">
        <v>417</v>
      </c>
      <c r="D229" s="209">
        <v>5407613000</v>
      </c>
      <c r="E229" s="209" t="s">
        <v>306</v>
      </c>
      <c r="F229" s="213">
        <v>65760984.890000001</v>
      </c>
      <c r="G229" s="214">
        <v>7167.3230000000003</v>
      </c>
      <c r="H229" s="213">
        <v>53003265.380000003</v>
      </c>
      <c r="I229" s="216">
        <v>5873.5330000000004</v>
      </c>
    </row>
    <row r="230" spans="2:10" ht="31.5" x14ac:dyDescent="0.25">
      <c r="B230" s="212">
        <f>B229+1</f>
        <v>195</v>
      </c>
      <c r="C230" s="206" t="s">
        <v>418</v>
      </c>
      <c r="D230" s="209">
        <v>3921110000</v>
      </c>
      <c r="E230" s="209" t="s">
        <v>173</v>
      </c>
      <c r="F230" s="213">
        <v>285057.19</v>
      </c>
      <c r="G230" s="214">
        <v>803.56299999999999</v>
      </c>
      <c r="H230" s="213">
        <v>622406.07999999996</v>
      </c>
      <c r="I230" s="216">
        <v>1664.8679999999999</v>
      </c>
    </row>
    <row r="231" spans="2:10" ht="31.5" x14ac:dyDescent="0.25">
      <c r="B231" s="212">
        <f t="shared" ref="B231:B290" si="13">B230+1</f>
        <v>196</v>
      </c>
      <c r="C231" s="206" t="s">
        <v>419</v>
      </c>
      <c r="D231" s="209">
        <v>3302109000</v>
      </c>
      <c r="E231" s="209" t="s">
        <v>173</v>
      </c>
      <c r="F231" s="213">
        <v>992985.75</v>
      </c>
      <c r="G231" s="214">
        <v>6557.4350000000004</v>
      </c>
      <c r="H231" s="213">
        <v>889902.52</v>
      </c>
      <c r="I231" s="216">
        <v>6188.88</v>
      </c>
    </row>
    <row r="232" spans="2:10" x14ac:dyDescent="0.25">
      <c r="B232" s="212">
        <f t="shared" si="13"/>
        <v>197</v>
      </c>
      <c r="C232" s="206" t="s">
        <v>420</v>
      </c>
      <c r="D232" s="209">
        <v>404100200</v>
      </c>
      <c r="E232" s="209" t="s">
        <v>173</v>
      </c>
      <c r="F232" s="213">
        <v>2736750</v>
      </c>
      <c r="G232" s="214">
        <v>1850.1969999999999</v>
      </c>
      <c r="H232" s="213">
        <v>4001200</v>
      </c>
      <c r="I232" s="216">
        <v>2901.538</v>
      </c>
    </row>
    <row r="233" spans="2:10" x14ac:dyDescent="0.25">
      <c r="B233" s="212">
        <f t="shared" si="13"/>
        <v>198</v>
      </c>
      <c r="C233" s="206" t="s">
        <v>421</v>
      </c>
      <c r="D233" s="209">
        <v>5903109009</v>
      </c>
      <c r="E233" s="209" t="s">
        <v>306</v>
      </c>
      <c r="F233" s="213">
        <v>5620090</v>
      </c>
      <c r="G233" s="214">
        <v>3386.1770000000001</v>
      </c>
      <c r="H233" s="213">
        <v>6728238.1799999997</v>
      </c>
      <c r="I233" s="216">
        <v>3968.4850000000001</v>
      </c>
    </row>
    <row r="234" spans="2:10" ht="47.25" x14ac:dyDescent="0.25">
      <c r="B234" s="212">
        <f>B233+1</f>
        <v>199</v>
      </c>
      <c r="C234" s="206" t="s">
        <v>422</v>
      </c>
      <c r="D234" s="209" t="s">
        <v>423</v>
      </c>
      <c r="E234" s="209" t="s">
        <v>173</v>
      </c>
      <c r="F234" s="213">
        <v>8437971.4499999993</v>
      </c>
      <c r="G234" s="214">
        <v>16206.026</v>
      </c>
      <c r="H234" s="213">
        <v>8790815.9199999999</v>
      </c>
      <c r="I234" s="216">
        <v>16948.651999999998</v>
      </c>
      <c r="J234" s="171" t="s">
        <v>220</v>
      </c>
    </row>
    <row r="235" spans="2:10" ht="47.25" x14ac:dyDescent="0.25">
      <c r="B235" s="212">
        <f t="shared" si="13"/>
        <v>200</v>
      </c>
      <c r="C235" s="206" t="s">
        <v>424</v>
      </c>
      <c r="D235" s="209" t="s">
        <v>425</v>
      </c>
      <c r="E235" s="209" t="s">
        <v>173</v>
      </c>
      <c r="F235" s="213">
        <v>12166944.989999998</v>
      </c>
      <c r="G235" s="214">
        <v>23063.701999999997</v>
      </c>
      <c r="H235" s="213">
        <v>14138606.149999999</v>
      </c>
      <c r="I235" s="216">
        <v>28039.8861</v>
      </c>
    </row>
    <row r="236" spans="2:10" x14ac:dyDescent="0.25">
      <c r="B236" s="212">
        <f t="shared" si="13"/>
        <v>201</v>
      </c>
      <c r="C236" s="206" t="s">
        <v>426</v>
      </c>
      <c r="D236" s="209">
        <v>5503200000</v>
      </c>
      <c r="E236" s="209" t="s">
        <v>173</v>
      </c>
      <c r="F236" s="213">
        <v>7641661.5999999996</v>
      </c>
      <c r="G236" s="214">
        <v>10661.328</v>
      </c>
      <c r="H236" s="213">
        <v>6929793.0999999996</v>
      </c>
      <c r="I236" s="216">
        <v>9047.1139999999996</v>
      </c>
    </row>
    <row r="237" spans="2:10" x14ac:dyDescent="0.25">
      <c r="B237" s="212">
        <f t="shared" si="13"/>
        <v>202</v>
      </c>
      <c r="C237" s="206" t="s">
        <v>427</v>
      </c>
      <c r="D237" s="209">
        <v>5402330000</v>
      </c>
      <c r="E237" s="209" t="s">
        <v>173</v>
      </c>
      <c r="F237" s="213">
        <v>5366484.16</v>
      </c>
      <c r="G237" s="214">
        <v>8762.3790000000008</v>
      </c>
      <c r="H237" s="213">
        <v>8920090.2300000004</v>
      </c>
      <c r="I237" s="216">
        <v>11748.894</v>
      </c>
    </row>
    <row r="238" spans="2:10" x14ac:dyDescent="0.25">
      <c r="B238" s="212">
        <f t="shared" si="13"/>
        <v>203</v>
      </c>
      <c r="C238" s="206" t="s">
        <v>428</v>
      </c>
      <c r="D238" s="209">
        <v>2849100000</v>
      </c>
      <c r="E238" s="209" t="s">
        <v>173</v>
      </c>
      <c r="F238" s="213">
        <v>2150007</v>
      </c>
      <c r="G238" s="214">
        <v>959.68899999999996</v>
      </c>
      <c r="H238" s="213">
        <v>3152303</v>
      </c>
      <c r="I238" s="216">
        <v>1510.6679999999999</v>
      </c>
    </row>
    <row r="239" spans="2:10" x14ac:dyDescent="0.25">
      <c r="B239" s="212">
        <f>B238+1</f>
        <v>204</v>
      </c>
      <c r="C239" s="206" t="s">
        <v>429</v>
      </c>
      <c r="D239" s="209">
        <v>2833220000</v>
      </c>
      <c r="E239" s="209" t="s">
        <v>173</v>
      </c>
      <c r="F239" s="213">
        <v>96642.4</v>
      </c>
      <c r="G239" s="214">
        <v>33.779000000000003</v>
      </c>
      <c r="H239" s="213">
        <v>1186886.6000000001</v>
      </c>
      <c r="I239" s="216">
        <v>394.99200000000002</v>
      </c>
    </row>
    <row r="240" spans="2:10" ht="31.5" x14ac:dyDescent="0.25">
      <c r="B240" s="212">
        <f>B239+1</f>
        <v>205</v>
      </c>
      <c r="C240" s="206" t="s">
        <v>430</v>
      </c>
      <c r="D240" s="209">
        <v>3824400000</v>
      </c>
      <c r="E240" s="209" t="s">
        <v>173</v>
      </c>
      <c r="F240" s="213">
        <v>5390130.6299999999</v>
      </c>
      <c r="G240" s="214">
        <v>5359.9210000000003</v>
      </c>
      <c r="H240" s="213">
        <v>11630489.460000001</v>
      </c>
      <c r="I240" s="216">
        <v>12017.353999999999</v>
      </c>
    </row>
    <row r="241" spans="2:9" x14ac:dyDescent="0.25">
      <c r="B241" s="212">
        <f t="shared" si="13"/>
        <v>206</v>
      </c>
      <c r="C241" s="206" t="s">
        <v>431</v>
      </c>
      <c r="D241" s="209">
        <v>7210708000</v>
      </c>
      <c r="E241" s="209" t="s">
        <v>173</v>
      </c>
      <c r="F241" s="213">
        <v>241067290.90000001</v>
      </c>
      <c r="G241" s="214">
        <v>174910.14</v>
      </c>
      <c r="H241" s="213">
        <v>247940240.97</v>
      </c>
      <c r="I241" s="216">
        <v>172140.43100000001</v>
      </c>
    </row>
    <row r="242" spans="2:9" ht="47.25" x14ac:dyDescent="0.25">
      <c r="B242" s="212">
        <f t="shared" si="13"/>
        <v>207</v>
      </c>
      <c r="C242" s="206" t="s">
        <v>432</v>
      </c>
      <c r="D242" s="209" t="s">
        <v>433</v>
      </c>
      <c r="E242" s="209" t="s">
        <v>173</v>
      </c>
      <c r="F242" s="213">
        <v>8833393.5700000003</v>
      </c>
      <c r="G242" s="214">
        <v>9086.0470000000005</v>
      </c>
      <c r="H242" s="213">
        <v>3500838.3</v>
      </c>
      <c r="I242" s="216">
        <v>4250.4340000000002</v>
      </c>
    </row>
    <row r="243" spans="2:9" x14ac:dyDescent="0.25">
      <c r="B243" s="212">
        <f>B242+1</f>
        <v>208</v>
      </c>
      <c r="C243" s="206" t="s">
        <v>434</v>
      </c>
      <c r="D243" s="209">
        <v>3921110000</v>
      </c>
      <c r="E243" s="209" t="s">
        <v>173</v>
      </c>
      <c r="F243" s="213">
        <v>285057.19</v>
      </c>
      <c r="G243" s="214">
        <v>803.56299999999999</v>
      </c>
      <c r="H243" s="213">
        <v>622406.07999999996</v>
      </c>
      <c r="I243" s="216">
        <v>1664.8679999999999</v>
      </c>
    </row>
    <row r="244" spans="2:9" x14ac:dyDescent="0.25">
      <c r="B244" s="212">
        <f t="shared" si="13"/>
        <v>209</v>
      </c>
      <c r="C244" s="206" t="s">
        <v>435</v>
      </c>
      <c r="D244" s="209">
        <v>3402119000</v>
      </c>
      <c r="E244" s="209" t="s">
        <v>173</v>
      </c>
      <c r="F244" s="213">
        <v>1495299.35</v>
      </c>
      <c r="G244" s="214">
        <v>2332.0639999999999</v>
      </c>
      <c r="H244" s="213">
        <v>4532897.9800000004</v>
      </c>
      <c r="I244" s="216">
        <v>5563.59</v>
      </c>
    </row>
    <row r="245" spans="2:9" ht="31.5" x14ac:dyDescent="0.25">
      <c r="B245" s="212">
        <f t="shared" si="13"/>
        <v>210</v>
      </c>
      <c r="C245" s="206" t="s">
        <v>436</v>
      </c>
      <c r="D245" s="209" t="s">
        <v>437</v>
      </c>
      <c r="E245" s="209" t="s">
        <v>173</v>
      </c>
      <c r="F245" s="213">
        <v>533730.29</v>
      </c>
      <c r="G245" s="214">
        <v>1810.7380000000001</v>
      </c>
      <c r="H245" s="213">
        <v>395999.09</v>
      </c>
      <c r="I245" s="216">
        <v>1872.473</v>
      </c>
    </row>
    <row r="246" spans="2:9" ht="31.5" x14ac:dyDescent="0.25">
      <c r="B246" s="212">
        <f t="shared" si="13"/>
        <v>211</v>
      </c>
      <c r="C246" s="206" t="s">
        <v>438</v>
      </c>
      <c r="D246" s="209">
        <v>2518100000</v>
      </c>
      <c r="E246" s="209" t="s">
        <v>173</v>
      </c>
      <c r="F246" s="213">
        <v>359828</v>
      </c>
      <c r="G246" s="214">
        <v>130.13399999999999</v>
      </c>
      <c r="H246" s="213">
        <v>742962.5</v>
      </c>
      <c r="I246" s="216">
        <v>259.21800000000002</v>
      </c>
    </row>
    <row r="247" spans="2:9" ht="31.5" x14ac:dyDescent="0.25">
      <c r="B247" s="212">
        <f t="shared" si="13"/>
        <v>212</v>
      </c>
      <c r="C247" s="206" t="s">
        <v>439</v>
      </c>
      <c r="D247" s="209">
        <v>8545200000</v>
      </c>
      <c r="E247" s="209" t="s">
        <v>173</v>
      </c>
      <c r="F247" s="213">
        <v>32029.91</v>
      </c>
      <c r="G247" s="214">
        <v>181.88800000000001</v>
      </c>
      <c r="H247" s="213">
        <v>32155.95</v>
      </c>
      <c r="I247" s="216">
        <v>383.80700000000002</v>
      </c>
    </row>
    <row r="248" spans="2:9" x14ac:dyDescent="0.25">
      <c r="B248" s="212">
        <f t="shared" si="13"/>
        <v>213</v>
      </c>
      <c r="C248" s="206" t="s">
        <v>440</v>
      </c>
      <c r="D248" s="209">
        <v>3810100000</v>
      </c>
      <c r="E248" s="209" t="s">
        <v>173</v>
      </c>
      <c r="F248" s="213">
        <v>791092.57</v>
      </c>
      <c r="G248" s="214">
        <v>755.36400000000003</v>
      </c>
      <c r="H248" s="213">
        <v>418867.53</v>
      </c>
      <c r="I248" s="216">
        <v>486.48399999999998</v>
      </c>
    </row>
    <row r="249" spans="2:9" x14ac:dyDescent="0.25">
      <c r="B249" s="212">
        <f t="shared" si="13"/>
        <v>214</v>
      </c>
      <c r="C249" s="206" t="s">
        <v>441</v>
      </c>
      <c r="D249" s="209">
        <v>5401101800</v>
      </c>
      <c r="E249" s="209" t="s">
        <v>173</v>
      </c>
      <c r="F249" s="213">
        <v>398977.35</v>
      </c>
      <c r="G249" s="214">
        <v>462.12799999999999</v>
      </c>
      <c r="H249" s="213">
        <v>556017.54</v>
      </c>
      <c r="I249" s="216">
        <v>675.09199999999998</v>
      </c>
    </row>
    <row r="250" spans="2:9" x14ac:dyDescent="0.25">
      <c r="B250" s="212">
        <f t="shared" si="13"/>
        <v>215</v>
      </c>
      <c r="C250" s="206" t="s">
        <v>442</v>
      </c>
      <c r="D250" s="209">
        <v>5402330000</v>
      </c>
      <c r="E250" s="209" t="s">
        <v>173</v>
      </c>
      <c r="F250" s="213">
        <v>5366484.16</v>
      </c>
      <c r="G250" s="214">
        <v>8762.3790000000008</v>
      </c>
      <c r="H250" s="213">
        <v>8920090.2300000004</v>
      </c>
      <c r="I250" s="216">
        <v>11748.894</v>
      </c>
    </row>
    <row r="251" spans="2:9" x14ac:dyDescent="0.25">
      <c r="B251" s="212">
        <f t="shared" si="13"/>
        <v>216</v>
      </c>
      <c r="C251" s="206" t="s">
        <v>443</v>
      </c>
      <c r="D251" s="209">
        <v>5503200000</v>
      </c>
      <c r="E251" s="209" t="s">
        <v>173</v>
      </c>
      <c r="F251" s="213">
        <v>7641661.5999999996</v>
      </c>
      <c r="G251" s="214">
        <v>10661.328</v>
      </c>
      <c r="H251" s="213">
        <v>6929793.0999999996</v>
      </c>
      <c r="I251" s="216">
        <v>9047.1139999999996</v>
      </c>
    </row>
    <row r="252" spans="2:9" x14ac:dyDescent="0.25">
      <c r="B252" s="212">
        <f t="shared" si="13"/>
        <v>217</v>
      </c>
      <c r="C252" s="206" t="s">
        <v>444</v>
      </c>
      <c r="D252" s="209">
        <v>2504100000</v>
      </c>
      <c r="E252" s="209" t="s">
        <v>173</v>
      </c>
      <c r="F252" s="213">
        <v>96141</v>
      </c>
      <c r="G252" s="214">
        <v>118.878</v>
      </c>
      <c r="H252" s="213">
        <v>155061.5</v>
      </c>
      <c r="I252" s="216">
        <v>258.089</v>
      </c>
    </row>
    <row r="253" spans="2:9" x14ac:dyDescent="0.25">
      <c r="B253" s="212">
        <f t="shared" si="13"/>
        <v>218</v>
      </c>
      <c r="C253" s="206" t="s">
        <v>445</v>
      </c>
      <c r="D253" s="209">
        <v>2811220000</v>
      </c>
      <c r="E253" s="209" t="s">
        <v>173</v>
      </c>
      <c r="F253" s="213">
        <v>388935.02</v>
      </c>
      <c r="G253" s="214">
        <v>816.43299999999999</v>
      </c>
      <c r="H253" s="213">
        <v>673009.02</v>
      </c>
      <c r="I253" s="216">
        <v>1191.6410000000001</v>
      </c>
    </row>
    <row r="254" spans="2:9" x14ac:dyDescent="0.25">
      <c r="B254" s="212">
        <f t="shared" si="13"/>
        <v>219</v>
      </c>
      <c r="C254" s="206" t="s">
        <v>446</v>
      </c>
      <c r="D254" s="209"/>
      <c r="E254" s="209" t="s">
        <v>173</v>
      </c>
      <c r="F254" s="213">
        <v>239627.7</v>
      </c>
      <c r="G254" s="214">
        <v>521.86699999999996</v>
      </c>
      <c r="H254" s="213">
        <v>525049.75</v>
      </c>
      <c r="I254" s="216">
        <v>1023.377</v>
      </c>
    </row>
    <row r="255" spans="2:9" x14ac:dyDescent="0.25">
      <c r="B255" s="212">
        <f t="shared" si="13"/>
        <v>220</v>
      </c>
      <c r="C255" s="206" t="s">
        <v>447</v>
      </c>
      <c r="D255" s="209">
        <v>2835310000</v>
      </c>
      <c r="E255" s="209" t="s">
        <v>173</v>
      </c>
      <c r="F255" s="213">
        <v>2129078</v>
      </c>
      <c r="G255" s="214">
        <v>2002.1849999999999</v>
      </c>
      <c r="H255" s="213">
        <v>2242348.5</v>
      </c>
      <c r="I255" s="216">
        <v>2024.46</v>
      </c>
    </row>
    <row r="256" spans="2:9" ht="31.5" x14ac:dyDescent="0.25">
      <c r="B256" s="212">
        <f t="shared" si="13"/>
        <v>221</v>
      </c>
      <c r="C256" s="206" t="s">
        <v>448</v>
      </c>
      <c r="D256" s="209">
        <v>2902110000</v>
      </c>
      <c r="E256" s="209" t="s">
        <v>173</v>
      </c>
      <c r="F256" s="213">
        <v>1907463</v>
      </c>
      <c r="G256" s="214">
        <v>2837.712</v>
      </c>
      <c r="H256" s="213">
        <v>1541017</v>
      </c>
      <c r="I256" s="216">
        <v>2362.489</v>
      </c>
    </row>
    <row r="257" spans="2:9" ht="17.25" customHeight="1" x14ac:dyDescent="0.25">
      <c r="B257" s="212">
        <f t="shared" si="13"/>
        <v>222</v>
      </c>
      <c r="C257" s="206" t="s">
        <v>449</v>
      </c>
      <c r="D257" s="209">
        <v>2905310000</v>
      </c>
      <c r="E257" s="209" t="s">
        <v>173</v>
      </c>
      <c r="F257" s="213">
        <v>622590.88</v>
      </c>
      <c r="G257" s="214">
        <v>734.46199999999999</v>
      </c>
      <c r="H257" s="213">
        <v>1407470</v>
      </c>
      <c r="I257" s="216">
        <v>1371.5640000000001</v>
      </c>
    </row>
    <row r="258" spans="2:9" ht="17.25" customHeight="1" x14ac:dyDescent="0.25">
      <c r="B258" s="212">
        <f t="shared" si="13"/>
        <v>223</v>
      </c>
      <c r="C258" s="206" t="s">
        <v>450</v>
      </c>
      <c r="D258" s="209">
        <v>2917350000</v>
      </c>
      <c r="E258" s="209" t="s">
        <v>173</v>
      </c>
      <c r="F258" s="213">
        <v>2570996</v>
      </c>
      <c r="G258" s="214">
        <v>3249.6889999999999</v>
      </c>
      <c r="H258" s="213">
        <v>3400032</v>
      </c>
      <c r="I258" s="216">
        <v>3814.4209999999998</v>
      </c>
    </row>
    <row r="259" spans="2:9" ht="17.25" customHeight="1" x14ac:dyDescent="0.25">
      <c r="B259" s="212">
        <f>B258+1</f>
        <v>224</v>
      </c>
      <c r="C259" s="206" t="s">
        <v>451</v>
      </c>
      <c r="D259" s="209">
        <v>2929100009</v>
      </c>
      <c r="E259" s="209" t="s">
        <v>173</v>
      </c>
      <c r="F259" s="213">
        <v>754199.03</v>
      </c>
      <c r="G259" s="214">
        <v>3252.0149999999999</v>
      </c>
      <c r="H259" s="213">
        <v>953926.68</v>
      </c>
      <c r="I259" s="216">
        <v>3645.5810000000001</v>
      </c>
    </row>
    <row r="260" spans="2:9" ht="17.25" customHeight="1" x14ac:dyDescent="0.25">
      <c r="B260" s="212">
        <f t="shared" si="13"/>
        <v>225</v>
      </c>
      <c r="C260" s="206" t="s">
        <v>452</v>
      </c>
      <c r="D260" s="209">
        <v>2933790000</v>
      </c>
      <c r="E260" s="209" t="s">
        <v>173</v>
      </c>
      <c r="F260" s="213">
        <v>352595.16</v>
      </c>
      <c r="G260" s="214">
        <v>1687.057</v>
      </c>
      <c r="H260" s="213">
        <v>561648.21</v>
      </c>
      <c r="I260" s="216">
        <v>2443.8679999999999</v>
      </c>
    </row>
    <row r="261" spans="2:9" ht="17.25" customHeight="1" x14ac:dyDescent="0.25">
      <c r="B261" s="212">
        <f t="shared" si="13"/>
        <v>226</v>
      </c>
      <c r="C261" s="206" t="s">
        <v>453</v>
      </c>
      <c r="D261" s="209">
        <v>3204160000</v>
      </c>
      <c r="E261" s="209" t="s">
        <v>173</v>
      </c>
      <c r="F261" s="213">
        <v>3449828.5</v>
      </c>
      <c r="G261" s="214">
        <v>20318.45</v>
      </c>
      <c r="H261" s="213">
        <v>4181262.32</v>
      </c>
      <c r="I261" s="216">
        <v>23690.114000000001</v>
      </c>
    </row>
    <row r="262" spans="2:9" ht="32.25" thickBot="1" x14ac:dyDescent="0.3">
      <c r="B262" s="179">
        <f t="shared" si="13"/>
        <v>227</v>
      </c>
      <c r="C262" s="208" t="s">
        <v>454</v>
      </c>
      <c r="D262" s="210" t="s">
        <v>455</v>
      </c>
      <c r="E262" s="210" t="s">
        <v>173</v>
      </c>
      <c r="F262" s="221">
        <v>2096091.6</v>
      </c>
      <c r="G262" s="218">
        <v>4166.8540000000003</v>
      </c>
      <c r="H262" s="221">
        <v>2451559.79</v>
      </c>
      <c r="I262" s="222">
        <v>4888.7030000000004</v>
      </c>
    </row>
    <row r="263" spans="2:9" ht="29.25" customHeight="1" x14ac:dyDescent="0.25">
      <c r="B263" s="217">
        <f t="shared" si="13"/>
        <v>228</v>
      </c>
      <c r="C263" s="207" t="s">
        <v>456</v>
      </c>
      <c r="D263" s="211">
        <v>3204170000</v>
      </c>
      <c r="E263" s="211" t="s">
        <v>173</v>
      </c>
      <c r="F263" s="219">
        <v>1403918.18</v>
      </c>
      <c r="G263" s="220">
        <v>7611.991</v>
      </c>
      <c r="H263" s="219">
        <v>1457585.29</v>
      </c>
      <c r="I263" s="182">
        <v>5801.62</v>
      </c>
    </row>
    <row r="264" spans="2:9" ht="28.5" customHeight="1" x14ac:dyDescent="0.25">
      <c r="B264" s="212">
        <f t="shared" si="13"/>
        <v>229</v>
      </c>
      <c r="C264" s="206" t="s">
        <v>457</v>
      </c>
      <c r="D264" s="209">
        <v>3206110000</v>
      </c>
      <c r="E264" s="209" t="s">
        <v>173</v>
      </c>
      <c r="F264" s="213">
        <v>6802648.5</v>
      </c>
      <c r="G264" s="214">
        <v>14358.538</v>
      </c>
      <c r="H264" s="213">
        <v>6901421.4000000004</v>
      </c>
      <c r="I264" s="216">
        <v>14473.543</v>
      </c>
    </row>
    <row r="265" spans="2:9" x14ac:dyDescent="0.25">
      <c r="B265" s="212">
        <f t="shared" si="13"/>
        <v>230</v>
      </c>
      <c r="C265" s="206" t="s">
        <v>458</v>
      </c>
      <c r="D265" s="209">
        <v>3207100000</v>
      </c>
      <c r="E265" s="209" t="s">
        <v>173</v>
      </c>
      <c r="F265" s="213">
        <v>374539.61</v>
      </c>
      <c r="G265" s="214">
        <v>1580.018</v>
      </c>
      <c r="H265" s="213">
        <v>461891.98</v>
      </c>
      <c r="I265" s="216">
        <v>2541.761</v>
      </c>
    </row>
    <row r="266" spans="2:9" x14ac:dyDescent="0.25">
      <c r="B266" s="212">
        <f t="shared" si="13"/>
        <v>231</v>
      </c>
      <c r="C266" s="206" t="s">
        <v>459</v>
      </c>
      <c r="D266" s="209">
        <v>3208909109</v>
      </c>
      <c r="E266" s="209" t="s">
        <v>173</v>
      </c>
      <c r="F266" s="213">
        <v>1236717.1000000001</v>
      </c>
      <c r="G266" s="214">
        <v>2690.6370000000002</v>
      </c>
      <c r="H266" s="213">
        <v>2098006.29</v>
      </c>
      <c r="I266" s="216">
        <v>6001.1840000000002</v>
      </c>
    </row>
    <row r="267" spans="2:9" ht="16.5" customHeight="1" x14ac:dyDescent="0.25">
      <c r="B267" s="212">
        <f t="shared" si="13"/>
        <v>232</v>
      </c>
      <c r="C267" s="206" t="s">
        <v>460</v>
      </c>
      <c r="D267" s="209">
        <v>3215190000</v>
      </c>
      <c r="E267" s="209" t="s">
        <v>173</v>
      </c>
      <c r="F267" s="213">
        <v>1658213.12</v>
      </c>
      <c r="G267" s="214">
        <v>11149.286</v>
      </c>
      <c r="H267" s="213">
        <v>1880781.42</v>
      </c>
      <c r="I267" s="216">
        <v>11777.259</v>
      </c>
    </row>
    <row r="268" spans="2:9" ht="16.5" customHeight="1" x14ac:dyDescent="0.25">
      <c r="B268" s="212">
        <f t="shared" si="13"/>
        <v>233</v>
      </c>
      <c r="C268" s="206" t="s">
        <v>461</v>
      </c>
      <c r="D268" s="209">
        <v>3402119000</v>
      </c>
      <c r="E268" s="209" t="s">
        <v>173</v>
      </c>
      <c r="F268" s="213">
        <v>1495299.35</v>
      </c>
      <c r="G268" s="214">
        <v>2332.0639999999999</v>
      </c>
      <c r="H268" s="213">
        <v>4532897.9800000004</v>
      </c>
      <c r="I268" s="216">
        <v>5563.59</v>
      </c>
    </row>
    <row r="269" spans="2:9" ht="16.5" customHeight="1" x14ac:dyDescent="0.25">
      <c r="B269" s="212">
        <f t="shared" si="13"/>
        <v>234</v>
      </c>
      <c r="C269" s="206" t="s">
        <v>462</v>
      </c>
      <c r="D269" s="209">
        <v>3815110000</v>
      </c>
      <c r="E269" s="209" t="s">
        <v>173</v>
      </c>
      <c r="F269" s="213">
        <v>66251.600000000006</v>
      </c>
      <c r="G269" s="214">
        <v>1300.2750000000001</v>
      </c>
      <c r="H269" s="213">
        <v>63590</v>
      </c>
      <c r="I269" s="216">
        <v>1156.278</v>
      </c>
    </row>
    <row r="270" spans="2:9" ht="16.5" customHeight="1" x14ac:dyDescent="0.25">
      <c r="B270" s="212">
        <f t="shared" si="13"/>
        <v>235</v>
      </c>
      <c r="C270" s="206" t="s">
        <v>463</v>
      </c>
      <c r="D270" s="209">
        <v>3817005000</v>
      </c>
      <c r="E270" s="209" t="s">
        <v>173</v>
      </c>
      <c r="F270" s="213">
        <v>4918460</v>
      </c>
      <c r="G270" s="214">
        <v>3201.9690000000001</v>
      </c>
      <c r="H270" s="213">
        <v>7241115</v>
      </c>
      <c r="I270" s="216">
        <v>8439.86</v>
      </c>
    </row>
    <row r="271" spans="2:9" ht="16.5" customHeight="1" x14ac:dyDescent="0.25">
      <c r="B271" s="212">
        <f t="shared" si="13"/>
        <v>236</v>
      </c>
      <c r="C271" s="206" t="s">
        <v>464</v>
      </c>
      <c r="D271" s="209">
        <v>2827200000</v>
      </c>
      <c r="E271" s="209" t="s">
        <v>173</v>
      </c>
      <c r="F271" s="213">
        <v>164161</v>
      </c>
      <c r="G271" s="214">
        <v>91.381</v>
      </c>
      <c r="H271" s="213">
        <v>239775.95</v>
      </c>
      <c r="I271" s="216">
        <v>357.47300000000001</v>
      </c>
    </row>
    <row r="272" spans="2:9" ht="16.5" customHeight="1" x14ac:dyDescent="0.25">
      <c r="B272" s="212">
        <f t="shared" si="13"/>
        <v>237</v>
      </c>
      <c r="C272" s="206" t="s">
        <v>465</v>
      </c>
      <c r="D272" s="209">
        <v>3903190009</v>
      </c>
      <c r="E272" s="209" t="s">
        <v>173</v>
      </c>
      <c r="F272" s="213">
        <v>2720242.6</v>
      </c>
      <c r="G272" s="214">
        <v>4020.0210000000002</v>
      </c>
      <c r="H272" s="213">
        <v>3879162.05</v>
      </c>
      <c r="I272" s="216">
        <v>4804.47</v>
      </c>
    </row>
    <row r="273" spans="2:10" ht="16.5" customHeight="1" x14ac:dyDescent="0.25">
      <c r="B273" s="212">
        <f t="shared" si="13"/>
        <v>238</v>
      </c>
      <c r="C273" s="206" t="s">
        <v>466</v>
      </c>
      <c r="D273" s="209">
        <v>3907500000</v>
      </c>
      <c r="E273" s="209" t="s">
        <v>173</v>
      </c>
      <c r="F273" s="213">
        <v>3831758</v>
      </c>
      <c r="G273" s="214">
        <v>4201.6139999999996</v>
      </c>
      <c r="H273" s="213">
        <v>4913320</v>
      </c>
      <c r="I273" s="216">
        <v>5560.6</v>
      </c>
    </row>
    <row r="274" spans="2:10" ht="16.5" customHeight="1" x14ac:dyDescent="0.25">
      <c r="B274" s="212">
        <f t="shared" si="13"/>
        <v>239</v>
      </c>
      <c r="C274" s="206" t="s">
        <v>467</v>
      </c>
      <c r="D274" s="209">
        <v>3907911000</v>
      </c>
      <c r="E274" s="209" t="s">
        <v>173</v>
      </c>
      <c r="F274" s="213">
        <v>3085784</v>
      </c>
      <c r="G274" s="214">
        <v>4292.4009999999998</v>
      </c>
      <c r="H274" s="213">
        <v>5837731</v>
      </c>
      <c r="I274" s="216">
        <v>7743.2330000000002</v>
      </c>
    </row>
    <row r="275" spans="2:10" x14ac:dyDescent="0.25">
      <c r="B275" s="212">
        <f t="shared" si="13"/>
        <v>240</v>
      </c>
      <c r="C275" s="206" t="s">
        <v>468</v>
      </c>
      <c r="D275" s="244">
        <v>4002600000</v>
      </c>
      <c r="E275" s="244" t="s">
        <v>173</v>
      </c>
      <c r="F275" s="245">
        <v>1463230</v>
      </c>
      <c r="G275" s="246">
        <v>2429.9540000000002</v>
      </c>
      <c r="H275" s="245">
        <v>1032750</v>
      </c>
      <c r="I275" s="247">
        <v>1766.559</v>
      </c>
      <c r="J275" s="171" t="s">
        <v>220</v>
      </c>
    </row>
    <row r="276" spans="2:10" x14ac:dyDescent="0.25">
      <c r="B276" s="212">
        <f t="shared" si="13"/>
        <v>241</v>
      </c>
      <c r="C276" s="206" t="s">
        <v>469</v>
      </c>
      <c r="D276" s="244"/>
      <c r="E276" s="244" t="s">
        <v>173</v>
      </c>
      <c r="F276" s="245">
        <v>1463230</v>
      </c>
      <c r="G276" s="246"/>
      <c r="H276" s="245">
        <v>1032750</v>
      </c>
      <c r="I276" s="247"/>
    </row>
    <row r="277" spans="2:10" x14ac:dyDescent="0.25">
      <c r="B277" s="212">
        <f t="shared" si="13"/>
        <v>242</v>
      </c>
      <c r="C277" s="206" t="s">
        <v>470</v>
      </c>
      <c r="D277" s="209">
        <v>5902101000</v>
      </c>
      <c r="E277" s="209" t="s">
        <v>306</v>
      </c>
      <c r="F277" s="213">
        <v>373615.58</v>
      </c>
      <c r="G277" s="214">
        <v>462.09300000000002</v>
      </c>
      <c r="H277" s="213">
        <v>298888.25</v>
      </c>
      <c r="I277" s="216">
        <v>447.56700000000001</v>
      </c>
    </row>
    <row r="278" spans="2:10" x14ac:dyDescent="0.25">
      <c r="B278" s="212">
        <f t="shared" si="13"/>
        <v>243</v>
      </c>
      <c r="C278" s="206" t="s">
        <v>471</v>
      </c>
      <c r="D278" s="209">
        <v>7606129209</v>
      </c>
      <c r="E278" s="209" t="s">
        <v>173</v>
      </c>
      <c r="F278" s="213">
        <v>363925.65</v>
      </c>
      <c r="G278" s="214">
        <v>1025.5809999999999</v>
      </c>
      <c r="H278" s="213">
        <v>691589.8</v>
      </c>
      <c r="I278" s="216">
        <v>2696.1019999999999</v>
      </c>
    </row>
    <row r="279" spans="2:10" x14ac:dyDescent="0.25">
      <c r="B279" s="212">
        <f t="shared" si="13"/>
        <v>244</v>
      </c>
      <c r="C279" s="206" t="s">
        <v>472</v>
      </c>
      <c r="D279" s="209">
        <v>2905320000</v>
      </c>
      <c r="E279" s="209" t="s">
        <v>173</v>
      </c>
      <c r="F279" s="213">
        <v>424242.52</v>
      </c>
      <c r="G279" s="214">
        <v>864.07500000000005</v>
      </c>
      <c r="H279" s="213">
        <v>579399.25</v>
      </c>
      <c r="I279" s="216">
        <v>1191.6369999999999</v>
      </c>
    </row>
    <row r="280" spans="2:10" x14ac:dyDescent="0.25">
      <c r="B280" s="212">
        <f t="shared" si="13"/>
        <v>245</v>
      </c>
      <c r="C280" s="206" t="s">
        <v>473</v>
      </c>
      <c r="D280" s="209">
        <v>2905420000</v>
      </c>
      <c r="E280" s="209" t="s">
        <v>173</v>
      </c>
      <c r="F280" s="213">
        <v>1329000</v>
      </c>
      <c r="G280" s="214">
        <v>2260.0880000000002</v>
      </c>
      <c r="H280" s="213">
        <v>1725500</v>
      </c>
      <c r="I280" s="216">
        <v>3008.5540000000001</v>
      </c>
    </row>
    <row r="281" spans="2:10" x14ac:dyDescent="0.25">
      <c r="B281" s="212">
        <f>B280+1</f>
        <v>246</v>
      </c>
      <c r="C281" s="206" t="s">
        <v>474</v>
      </c>
      <c r="D281" s="209">
        <v>2915330000</v>
      </c>
      <c r="E281" s="209" t="s">
        <v>173</v>
      </c>
      <c r="F281" s="213">
        <v>210553.97</v>
      </c>
      <c r="G281" s="214">
        <v>357.529</v>
      </c>
      <c r="H281" s="213">
        <v>297731.40000000002</v>
      </c>
      <c r="I281" s="216">
        <v>463.858</v>
      </c>
    </row>
    <row r="282" spans="2:10" x14ac:dyDescent="0.25">
      <c r="B282" s="212">
        <f t="shared" si="13"/>
        <v>247</v>
      </c>
      <c r="C282" s="206" t="s">
        <v>475</v>
      </c>
      <c r="D282" s="209">
        <v>2918140000</v>
      </c>
      <c r="E282" s="209" t="s">
        <v>173</v>
      </c>
      <c r="F282" s="213">
        <v>2617059</v>
      </c>
      <c r="G282" s="214">
        <v>1886.3989999999999</v>
      </c>
      <c r="H282" s="213">
        <v>3561086.33</v>
      </c>
      <c r="I282" s="216">
        <v>2439.0610000000001</v>
      </c>
    </row>
    <row r="283" spans="2:10" x14ac:dyDescent="0.25">
      <c r="B283" s="212">
        <f t="shared" si="13"/>
        <v>248</v>
      </c>
      <c r="C283" s="206" t="s">
        <v>476</v>
      </c>
      <c r="D283" s="209">
        <v>2922120000</v>
      </c>
      <c r="E283" s="209" t="s">
        <v>173</v>
      </c>
      <c r="F283" s="213">
        <v>475811</v>
      </c>
      <c r="G283" s="214">
        <v>776.76599999999996</v>
      </c>
      <c r="H283" s="213">
        <v>863636</v>
      </c>
      <c r="I283" s="216">
        <v>6667.6670000000004</v>
      </c>
    </row>
    <row r="284" spans="2:10" ht="47.25" x14ac:dyDescent="0.25">
      <c r="B284" s="212">
        <f>B283+1</f>
        <v>249</v>
      </c>
      <c r="C284" s="206" t="s">
        <v>477</v>
      </c>
      <c r="D284" s="209">
        <v>3002300000</v>
      </c>
      <c r="E284" s="209" t="s">
        <v>173</v>
      </c>
      <c r="F284" s="213">
        <v>143368.04</v>
      </c>
      <c r="G284" s="214">
        <v>14848.293</v>
      </c>
      <c r="H284" s="213">
        <v>168832.39</v>
      </c>
      <c r="I284" s="216">
        <v>14494.083000000001</v>
      </c>
    </row>
    <row r="285" spans="2:10" x14ac:dyDescent="0.25">
      <c r="B285" s="212">
        <f t="shared" si="13"/>
        <v>250</v>
      </c>
      <c r="C285" s="206" t="s">
        <v>478</v>
      </c>
      <c r="D285" s="209">
        <v>3904220000</v>
      </c>
      <c r="E285" s="209" t="s">
        <v>173</v>
      </c>
      <c r="F285" s="213">
        <v>7832104</v>
      </c>
      <c r="G285" s="214">
        <v>9095.81</v>
      </c>
      <c r="H285" s="213">
        <v>13071183</v>
      </c>
      <c r="I285" s="216">
        <v>15022.839</v>
      </c>
    </row>
    <row r="286" spans="2:10" ht="31.5" x14ac:dyDescent="0.25">
      <c r="B286" s="212">
        <f t="shared" si="13"/>
        <v>251</v>
      </c>
      <c r="C286" s="206" t="s">
        <v>479</v>
      </c>
      <c r="D286" s="209">
        <v>3905120000</v>
      </c>
      <c r="E286" s="209" t="s">
        <v>173</v>
      </c>
      <c r="F286" s="213">
        <v>1977659.2</v>
      </c>
      <c r="G286" s="214">
        <v>1610.0329999999999</v>
      </c>
      <c r="H286" s="213">
        <v>1199354.1200000001</v>
      </c>
      <c r="I286" s="216">
        <v>772.84900000000005</v>
      </c>
    </row>
    <row r="287" spans="2:10" x14ac:dyDescent="0.25">
      <c r="B287" s="212">
        <f t="shared" si="13"/>
        <v>252</v>
      </c>
      <c r="C287" s="206" t="s">
        <v>480</v>
      </c>
      <c r="D287" s="209">
        <v>3906100000</v>
      </c>
      <c r="E287" s="209" t="s">
        <v>173</v>
      </c>
      <c r="F287" s="213">
        <v>187968.84</v>
      </c>
      <c r="G287" s="214">
        <v>794.64599999999996</v>
      </c>
      <c r="H287" s="213">
        <v>265161.13</v>
      </c>
      <c r="I287" s="216">
        <v>854.23900000000003</v>
      </c>
    </row>
    <row r="288" spans="2:10" x14ac:dyDescent="0.25">
      <c r="B288" s="212">
        <f t="shared" si="13"/>
        <v>253</v>
      </c>
      <c r="C288" s="206" t="s">
        <v>481</v>
      </c>
      <c r="D288" s="209">
        <v>3906909000</v>
      </c>
      <c r="E288" s="209" t="s">
        <v>173</v>
      </c>
      <c r="F288" s="213">
        <v>8039140.0499999998</v>
      </c>
      <c r="G288" s="214">
        <v>15245.203</v>
      </c>
      <c r="H288" s="213">
        <v>12503377.529999999</v>
      </c>
      <c r="I288" s="216">
        <v>21696.417000000001</v>
      </c>
    </row>
    <row r="289" spans="2:9" x14ac:dyDescent="0.25">
      <c r="B289" s="212">
        <f t="shared" si="13"/>
        <v>254</v>
      </c>
      <c r="C289" s="206" t="s">
        <v>482</v>
      </c>
      <c r="D289" s="209">
        <v>3907201100</v>
      </c>
      <c r="E289" s="209" t="s">
        <v>173</v>
      </c>
      <c r="F289" s="213">
        <v>1248111.3999999999</v>
      </c>
      <c r="G289" s="214">
        <v>3787.326</v>
      </c>
      <c r="H289" s="213">
        <v>1913227</v>
      </c>
      <c r="I289" s="216">
        <v>5230.9449999999997</v>
      </c>
    </row>
    <row r="290" spans="2:9" x14ac:dyDescent="0.25">
      <c r="B290" s="212">
        <f t="shared" si="13"/>
        <v>255</v>
      </c>
      <c r="C290" s="206" t="s">
        <v>483</v>
      </c>
      <c r="D290" s="209">
        <v>3920300000</v>
      </c>
      <c r="E290" s="209" t="s">
        <v>173</v>
      </c>
      <c r="F290" s="213">
        <v>1073478.1399999999</v>
      </c>
      <c r="G290" s="214">
        <v>1883.5429999999999</v>
      </c>
      <c r="H290" s="213">
        <v>2163504.58</v>
      </c>
      <c r="I290" s="216">
        <v>4137.5219999999999</v>
      </c>
    </row>
    <row r="291" spans="2:9" x14ac:dyDescent="0.25">
      <c r="B291" s="212"/>
      <c r="C291" s="180" t="s">
        <v>484</v>
      </c>
      <c r="D291" s="209"/>
      <c r="E291" s="209"/>
      <c r="F291" s="213"/>
      <c r="G291" s="214"/>
      <c r="H291" s="213"/>
      <c r="I291" s="216"/>
    </row>
    <row r="292" spans="2:9" x14ac:dyDescent="0.25">
      <c r="B292" s="212">
        <f>B290+1</f>
        <v>256</v>
      </c>
      <c r="C292" s="206" t="s">
        <v>485</v>
      </c>
      <c r="D292" s="209">
        <v>8546901000</v>
      </c>
      <c r="E292" s="209" t="s">
        <v>173</v>
      </c>
      <c r="F292" s="213">
        <v>80089.240000000005</v>
      </c>
      <c r="G292" s="214">
        <v>613.46299999999997</v>
      </c>
      <c r="H292" s="213">
        <v>52679.01</v>
      </c>
      <c r="I292" s="216">
        <v>755.81399999999996</v>
      </c>
    </row>
    <row r="293" spans="2:9" x14ac:dyDescent="0.25">
      <c r="B293" s="212">
        <f>B292+1</f>
        <v>257</v>
      </c>
      <c r="C293" s="206" t="s">
        <v>486</v>
      </c>
      <c r="D293" s="209">
        <v>8546200000</v>
      </c>
      <c r="E293" s="209" t="s">
        <v>173</v>
      </c>
      <c r="F293" s="213">
        <v>309397.19</v>
      </c>
      <c r="G293" s="214">
        <v>1717.1110000000001</v>
      </c>
      <c r="H293" s="213">
        <v>575695.47</v>
      </c>
      <c r="I293" s="216">
        <v>2987.127</v>
      </c>
    </row>
    <row r="294" spans="2:9" x14ac:dyDescent="0.25">
      <c r="B294" s="212">
        <f t="shared" ref="B294:B299" si="14">B293+1</f>
        <v>258</v>
      </c>
      <c r="C294" s="206" t="s">
        <v>487</v>
      </c>
      <c r="D294" s="209">
        <v>8541401000</v>
      </c>
      <c r="E294" s="246" t="s">
        <v>7</v>
      </c>
      <c r="F294" s="245">
        <v>29129890</v>
      </c>
      <c r="G294" s="246">
        <v>4681.3950000000004</v>
      </c>
      <c r="H294" s="245">
        <v>76632854.5</v>
      </c>
      <c r="I294" s="247">
        <v>3255.8850000000002</v>
      </c>
    </row>
    <row r="295" spans="2:9" x14ac:dyDescent="0.25">
      <c r="B295" s="212">
        <f t="shared" si="14"/>
        <v>259</v>
      </c>
      <c r="C295" s="206" t="s">
        <v>488</v>
      </c>
      <c r="D295" s="209">
        <v>8541401000</v>
      </c>
      <c r="E295" s="246" t="s">
        <v>7</v>
      </c>
      <c r="F295" s="245"/>
      <c r="G295" s="246"/>
      <c r="H295" s="245"/>
      <c r="I295" s="247"/>
    </row>
    <row r="296" spans="2:9" x14ac:dyDescent="0.25">
      <c r="B296" s="212">
        <f t="shared" si="14"/>
        <v>260</v>
      </c>
      <c r="C296" s="206" t="s">
        <v>489</v>
      </c>
      <c r="D296" s="209">
        <v>8419500000</v>
      </c>
      <c r="E296" s="209" t="s">
        <v>7</v>
      </c>
      <c r="F296" s="213">
        <v>106482.03</v>
      </c>
      <c r="G296" s="214">
        <v>48787.606</v>
      </c>
      <c r="H296" s="213">
        <v>76190.720000000001</v>
      </c>
      <c r="I296" s="216">
        <v>103701.55100000001</v>
      </c>
    </row>
    <row r="297" spans="2:9" x14ac:dyDescent="0.25">
      <c r="B297" s="212">
        <f>B296+1</f>
        <v>261</v>
      </c>
      <c r="C297" s="206" t="s">
        <v>490</v>
      </c>
      <c r="D297" s="209">
        <v>8606300000</v>
      </c>
      <c r="E297" s="209" t="s">
        <v>7</v>
      </c>
      <c r="F297" s="213">
        <v>65</v>
      </c>
      <c r="G297" s="214">
        <v>7453.1779999999999</v>
      </c>
      <c r="H297" s="213">
        <v>9</v>
      </c>
      <c r="I297" s="216">
        <v>1111.5</v>
      </c>
    </row>
    <row r="298" spans="2:9" ht="63" x14ac:dyDescent="0.25">
      <c r="B298" s="212">
        <f t="shared" si="14"/>
        <v>262</v>
      </c>
      <c r="C298" s="206" t="s">
        <v>491</v>
      </c>
      <c r="D298" s="209" t="s">
        <v>1144</v>
      </c>
      <c r="E298" s="209" t="s">
        <v>173</v>
      </c>
      <c r="F298" s="213">
        <v>162002.34</v>
      </c>
      <c r="G298" s="214">
        <v>603.98599999999999</v>
      </c>
      <c r="H298" s="213">
        <v>117617.1</v>
      </c>
      <c r="I298" s="216">
        <v>828.34604999999999</v>
      </c>
    </row>
    <row r="299" spans="2:9" ht="31.5" x14ac:dyDescent="0.25">
      <c r="B299" s="212">
        <f t="shared" si="14"/>
        <v>263</v>
      </c>
      <c r="C299" s="206" t="s">
        <v>492</v>
      </c>
      <c r="D299" s="209" t="s">
        <v>493</v>
      </c>
      <c r="E299" s="209" t="s">
        <v>7</v>
      </c>
      <c r="F299" s="213">
        <v>341318</v>
      </c>
      <c r="G299" s="214">
        <v>7892.7139999999999</v>
      </c>
      <c r="H299" s="213">
        <v>307439</v>
      </c>
      <c r="I299" s="216">
        <v>7620.0510000000004</v>
      </c>
    </row>
    <row r="300" spans="2:9" ht="47.25" x14ac:dyDescent="0.25">
      <c r="B300" s="255">
        <f>B299+1</f>
        <v>264</v>
      </c>
      <c r="C300" s="266" t="s">
        <v>494</v>
      </c>
      <c r="D300" s="209" t="s">
        <v>408</v>
      </c>
      <c r="E300" s="209" t="s">
        <v>173</v>
      </c>
      <c r="F300" s="213">
        <v>193381.16</v>
      </c>
      <c r="G300" s="214">
        <v>223.88</v>
      </c>
      <c r="H300" s="213">
        <v>404629.39</v>
      </c>
      <c r="I300" s="216">
        <v>602.48299999999995</v>
      </c>
    </row>
    <row r="301" spans="2:9" ht="47.25" x14ac:dyDescent="0.25">
      <c r="B301" s="255"/>
      <c r="C301" s="266"/>
      <c r="D301" s="209" t="s">
        <v>495</v>
      </c>
      <c r="E301" s="209" t="s">
        <v>173</v>
      </c>
      <c r="F301" s="213">
        <v>601983.52</v>
      </c>
      <c r="G301" s="214">
        <v>778.05</v>
      </c>
      <c r="H301" s="213">
        <v>612567.12</v>
      </c>
      <c r="I301" s="216">
        <v>1124.8399999999999</v>
      </c>
    </row>
    <row r="302" spans="2:9" ht="47.25" x14ac:dyDescent="0.25">
      <c r="B302" s="255"/>
      <c r="C302" s="266"/>
      <c r="D302" s="209" t="s">
        <v>496</v>
      </c>
      <c r="E302" s="209" t="s">
        <v>173</v>
      </c>
      <c r="F302" s="213">
        <v>23601.99</v>
      </c>
      <c r="G302" s="214">
        <v>106.946</v>
      </c>
      <c r="H302" s="213">
        <v>98687.6</v>
      </c>
      <c r="I302" s="216">
        <v>163.89</v>
      </c>
    </row>
    <row r="303" spans="2:9" ht="47.25" x14ac:dyDescent="0.25">
      <c r="B303" s="255"/>
      <c r="C303" s="266"/>
      <c r="D303" s="209" t="s">
        <v>497</v>
      </c>
      <c r="E303" s="209" t="s">
        <v>173</v>
      </c>
      <c r="F303" s="184">
        <v>596104</v>
      </c>
      <c r="G303" s="214">
        <v>733.96699999999998</v>
      </c>
      <c r="H303" s="213">
        <v>1368380</v>
      </c>
      <c r="I303" s="216">
        <v>1550.241</v>
      </c>
    </row>
    <row r="304" spans="2:9" ht="47.25" x14ac:dyDescent="0.25">
      <c r="B304" s="255">
        <f>B300+1</f>
        <v>265</v>
      </c>
      <c r="C304" s="236" t="s">
        <v>498</v>
      </c>
      <c r="D304" s="209" t="s">
        <v>499</v>
      </c>
      <c r="E304" s="209" t="s">
        <v>173</v>
      </c>
      <c r="F304" s="213">
        <v>5759300.4400000004</v>
      </c>
      <c r="G304" s="214">
        <v>7261.1580000000004</v>
      </c>
      <c r="H304" s="213">
        <v>6159592.5999999996</v>
      </c>
      <c r="I304" s="216">
        <v>7724.0420000000004</v>
      </c>
    </row>
    <row r="305" spans="2:9" ht="47.25" x14ac:dyDescent="0.25">
      <c r="B305" s="255"/>
      <c r="C305" s="236"/>
      <c r="D305" s="209" t="s">
        <v>500</v>
      </c>
      <c r="E305" s="209" t="s">
        <v>173</v>
      </c>
      <c r="F305" s="213">
        <v>12496287</v>
      </c>
      <c r="G305" s="214">
        <v>16871.701000000001</v>
      </c>
      <c r="H305" s="213">
        <v>11771453.800000001</v>
      </c>
      <c r="I305" s="216">
        <v>18759.797999999999</v>
      </c>
    </row>
    <row r="306" spans="2:9" ht="47.25" x14ac:dyDescent="0.25">
      <c r="B306" s="255"/>
      <c r="C306" s="236"/>
      <c r="D306" s="209" t="s">
        <v>501</v>
      </c>
      <c r="E306" s="209" t="s">
        <v>173</v>
      </c>
      <c r="F306" s="213">
        <v>228497</v>
      </c>
      <c r="G306" s="214">
        <v>293.79500000000002</v>
      </c>
      <c r="H306" s="213">
        <v>1229683</v>
      </c>
      <c r="I306" s="216">
        <v>1772.492</v>
      </c>
    </row>
    <row r="307" spans="2:9" ht="47.25" x14ac:dyDescent="0.25">
      <c r="B307" s="255"/>
      <c r="C307" s="236"/>
      <c r="D307" s="209" t="s">
        <v>502</v>
      </c>
      <c r="E307" s="209" t="s">
        <v>173</v>
      </c>
      <c r="F307" s="213">
        <v>5288836.17</v>
      </c>
      <c r="G307" s="214">
        <v>8537.8670000000002</v>
      </c>
      <c r="H307" s="213">
        <v>7436174.2000000002</v>
      </c>
      <c r="I307" s="216">
        <v>9643.8529999999992</v>
      </c>
    </row>
    <row r="308" spans="2:9" ht="47.25" x14ac:dyDescent="0.25">
      <c r="B308" s="255"/>
      <c r="C308" s="236"/>
      <c r="D308" s="209" t="s">
        <v>503</v>
      </c>
      <c r="E308" s="209" t="s">
        <v>173</v>
      </c>
      <c r="F308" s="213">
        <v>379923</v>
      </c>
      <c r="G308" s="214">
        <v>3393.0120000000002</v>
      </c>
      <c r="H308" s="213">
        <v>627927.88</v>
      </c>
      <c r="I308" s="216">
        <v>6919.5919999999996</v>
      </c>
    </row>
    <row r="309" spans="2:9" ht="47.25" x14ac:dyDescent="0.25">
      <c r="B309" s="255"/>
      <c r="C309" s="236"/>
      <c r="D309" s="209" t="s">
        <v>504</v>
      </c>
      <c r="E309" s="209" t="s">
        <v>173</v>
      </c>
      <c r="F309" s="213">
        <v>100354.06</v>
      </c>
      <c r="G309" s="214">
        <v>451.03899999999999</v>
      </c>
      <c r="H309" s="213">
        <v>198986.41</v>
      </c>
      <c r="I309" s="216">
        <v>1063.896</v>
      </c>
    </row>
    <row r="310" spans="2:9" ht="47.25" x14ac:dyDescent="0.25">
      <c r="B310" s="255"/>
      <c r="C310" s="236"/>
      <c r="D310" s="209" t="s">
        <v>505</v>
      </c>
      <c r="E310" s="209" t="s">
        <v>173</v>
      </c>
      <c r="F310" s="213">
        <v>56163.19</v>
      </c>
      <c r="G310" s="214">
        <v>198.82499999999999</v>
      </c>
      <c r="H310" s="213">
        <v>176316.2</v>
      </c>
      <c r="I310" s="216">
        <v>498.78199999999998</v>
      </c>
    </row>
    <row r="311" spans="2:9" ht="47.25" x14ac:dyDescent="0.25">
      <c r="B311" s="212">
        <f>B304+1</f>
        <v>266</v>
      </c>
      <c r="C311" s="206" t="s">
        <v>506</v>
      </c>
      <c r="D311" s="209" t="s">
        <v>507</v>
      </c>
      <c r="E311" s="209" t="s">
        <v>173</v>
      </c>
      <c r="F311" s="213">
        <v>51580.6</v>
      </c>
      <c r="G311" s="214">
        <v>602.97400000000005</v>
      </c>
      <c r="H311" s="213">
        <v>73443.39</v>
      </c>
      <c r="I311" s="216">
        <v>1016.696</v>
      </c>
    </row>
    <row r="312" spans="2:9" ht="47.25" x14ac:dyDescent="0.25">
      <c r="B312" s="212">
        <f>B311+1</f>
        <v>267</v>
      </c>
      <c r="C312" s="206" t="s">
        <v>508</v>
      </c>
      <c r="D312" s="209" t="s">
        <v>509</v>
      </c>
      <c r="E312" s="209" t="s">
        <v>7</v>
      </c>
      <c r="F312" s="213">
        <v>84605209</v>
      </c>
      <c r="G312" s="214">
        <v>607.76599999999996</v>
      </c>
      <c r="H312" s="213">
        <v>84309497</v>
      </c>
      <c r="I312" s="216">
        <v>832.35</v>
      </c>
    </row>
    <row r="313" spans="2:9" ht="22.5" customHeight="1" x14ac:dyDescent="0.25">
      <c r="B313" s="212">
        <f t="shared" ref="B313:B315" si="15">B312+1</f>
        <v>268</v>
      </c>
      <c r="C313" s="206" t="s">
        <v>510</v>
      </c>
      <c r="D313" s="209">
        <v>3820000000</v>
      </c>
      <c r="E313" s="209" t="s">
        <v>173</v>
      </c>
      <c r="F313" s="213">
        <v>7321046.2199999997</v>
      </c>
      <c r="G313" s="214">
        <v>5305.6639999999998</v>
      </c>
      <c r="H313" s="213">
        <v>11373054.949999999</v>
      </c>
      <c r="I313" s="216">
        <v>8405.9369999999999</v>
      </c>
    </row>
    <row r="314" spans="2:9" ht="47.25" x14ac:dyDescent="0.25">
      <c r="B314" s="212">
        <f t="shared" si="15"/>
        <v>269</v>
      </c>
      <c r="C314" s="206" t="s">
        <v>511</v>
      </c>
      <c r="D314" s="209" t="s">
        <v>512</v>
      </c>
      <c r="E314" s="209" t="s">
        <v>7</v>
      </c>
      <c r="F314" s="213">
        <v>4197230</v>
      </c>
      <c r="G314" s="214">
        <v>77321.532999999996</v>
      </c>
      <c r="H314" s="213">
        <v>4999355</v>
      </c>
      <c r="I314" s="216">
        <v>78429.975000000006</v>
      </c>
    </row>
    <row r="315" spans="2:9" ht="16.5" thickBot="1" x14ac:dyDescent="0.3">
      <c r="B315" s="179">
        <f t="shared" si="15"/>
        <v>270</v>
      </c>
      <c r="C315" s="208" t="s">
        <v>513</v>
      </c>
      <c r="D315" s="210">
        <v>9028200000</v>
      </c>
      <c r="E315" s="210" t="s">
        <v>7</v>
      </c>
      <c r="F315" s="221">
        <v>484249</v>
      </c>
      <c r="G315" s="218">
        <v>2825.576</v>
      </c>
      <c r="H315" s="221">
        <v>579766</v>
      </c>
      <c r="I315" s="222">
        <v>3668.03</v>
      </c>
    </row>
    <row r="316" spans="2:9" ht="47.25" x14ac:dyDescent="0.25">
      <c r="B316" s="264">
        <f>B315+1</f>
        <v>271</v>
      </c>
      <c r="C316" s="265" t="s">
        <v>514</v>
      </c>
      <c r="D316" s="211" t="s">
        <v>515</v>
      </c>
      <c r="E316" s="211" t="s">
        <v>7</v>
      </c>
      <c r="F316" s="219">
        <v>21326</v>
      </c>
      <c r="G316" s="220">
        <v>4231.4139999999998</v>
      </c>
      <c r="H316" s="219">
        <v>11447</v>
      </c>
      <c r="I316" s="182">
        <v>3148.2020000000002</v>
      </c>
    </row>
    <row r="317" spans="2:9" ht="47.25" x14ac:dyDescent="0.25">
      <c r="B317" s="255"/>
      <c r="C317" s="236"/>
      <c r="D317" s="209" t="s">
        <v>516</v>
      </c>
      <c r="E317" s="209" t="s">
        <v>7</v>
      </c>
      <c r="F317" s="213">
        <v>469</v>
      </c>
      <c r="G317" s="214">
        <v>227.428</v>
      </c>
      <c r="H317" s="213">
        <v>1703</v>
      </c>
      <c r="I317" s="216">
        <v>522.50599999999997</v>
      </c>
    </row>
    <row r="318" spans="2:9" x14ac:dyDescent="0.25">
      <c r="B318" s="212">
        <f>B316+1</f>
        <v>272</v>
      </c>
      <c r="C318" s="206" t="s">
        <v>517</v>
      </c>
      <c r="D318" s="209">
        <v>3808949000</v>
      </c>
      <c r="E318" s="209" t="s">
        <v>173</v>
      </c>
      <c r="F318" s="213">
        <v>331595.07</v>
      </c>
      <c r="G318" s="214">
        <v>1130.125</v>
      </c>
      <c r="H318" s="213">
        <v>316091.82</v>
      </c>
      <c r="I318" s="216">
        <v>834.70100000000002</v>
      </c>
    </row>
    <row r="319" spans="2:9" ht="47.25" x14ac:dyDescent="0.25">
      <c r="B319" s="212">
        <f t="shared" ref="B319:B321" si="16">B318+1</f>
        <v>273</v>
      </c>
      <c r="C319" s="206" t="s">
        <v>518</v>
      </c>
      <c r="D319" s="209" t="s">
        <v>519</v>
      </c>
      <c r="E319" s="209" t="s">
        <v>173</v>
      </c>
      <c r="F319" s="213">
        <v>3558607.37</v>
      </c>
      <c r="G319" s="214">
        <v>4299.7370000000001</v>
      </c>
      <c r="H319" s="213">
        <v>5591786.4299999997</v>
      </c>
      <c r="I319" s="216">
        <v>5365.9110000000001</v>
      </c>
    </row>
    <row r="320" spans="2:9" ht="31.5" x14ac:dyDescent="0.25">
      <c r="B320" s="212">
        <f t="shared" si="16"/>
        <v>274</v>
      </c>
      <c r="C320" s="206" t="s">
        <v>42</v>
      </c>
      <c r="D320" s="209" t="s">
        <v>520</v>
      </c>
      <c r="E320" s="209" t="s">
        <v>173</v>
      </c>
      <c r="F320" s="213">
        <v>10882850</v>
      </c>
      <c r="G320" s="214">
        <v>4043.6210000000001</v>
      </c>
      <c r="H320" s="213">
        <v>12164802.300000001</v>
      </c>
      <c r="I320" s="216">
        <v>4642.1620000000003</v>
      </c>
    </row>
    <row r="321" spans="2:9" ht="31.5" x14ac:dyDescent="0.25">
      <c r="B321" s="212">
        <f t="shared" si="16"/>
        <v>275</v>
      </c>
      <c r="C321" s="206" t="s">
        <v>521</v>
      </c>
      <c r="D321" s="209">
        <v>3402209000</v>
      </c>
      <c r="E321" s="209" t="s">
        <v>173</v>
      </c>
      <c r="F321" s="213">
        <v>10521146.880000001</v>
      </c>
      <c r="G321" s="214">
        <v>9785.7350000000006</v>
      </c>
      <c r="H321" s="213">
        <v>23492110.710000001</v>
      </c>
      <c r="I321" s="216">
        <v>21483.451000000001</v>
      </c>
    </row>
    <row r="322" spans="2:9" ht="47.25" x14ac:dyDescent="0.25">
      <c r="B322" s="255">
        <f>B321+1</f>
        <v>276</v>
      </c>
      <c r="C322" s="236" t="s">
        <v>522</v>
      </c>
      <c r="D322" s="209" t="s">
        <v>523</v>
      </c>
      <c r="E322" s="209" t="s">
        <v>7</v>
      </c>
      <c r="F322" s="213">
        <v>11717</v>
      </c>
      <c r="G322" s="214">
        <v>400.70400000000001</v>
      </c>
      <c r="H322" s="213">
        <v>15872</v>
      </c>
      <c r="I322" s="216">
        <v>731.86099999999999</v>
      </c>
    </row>
    <row r="323" spans="2:9" ht="31.5" x14ac:dyDescent="0.25">
      <c r="B323" s="255"/>
      <c r="C323" s="236"/>
      <c r="D323" s="209" t="s">
        <v>524</v>
      </c>
      <c r="E323" s="209" t="s">
        <v>7</v>
      </c>
      <c r="F323" s="213">
        <v>33381</v>
      </c>
      <c r="G323" s="214">
        <v>1438.9939999999999</v>
      </c>
      <c r="H323" s="213">
        <v>59280</v>
      </c>
      <c r="I323" s="216">
        <v>2959.2049999999999</v>
      </c>
    </row>
    <row r="324" spans="2:9" x14ac:dyDescent="0.25">
      <c r="B324" s="212">
        <f>B322+1</f>
        <v>277</v>
      </c>
      <c r="C324" s="206" t="s">
        <v>525</v>
      </c>
      <c r="D324" s="209">
        <v>8516710000</v>
      </c>
      <c r="E324" s="209" t="s">
        <v>7</v>
      </c>
      <c r="F324" s="213">
        <v>629427</v>
      </c>
      <c r="G324" s="214">
        <v>1970.5360000000001</v>
      </c>
      <c r="H324" s="213">
        <v>814646</v>
      </c>
      <c r="I324" s="216">
        <v>2691.4160000000002</v>
      </c>
    </row>
    <row r="325" spans="2:9" x14ac:dyDescent="0.25">
      <c r="B325" s="212">
        <f>B324+1</f>
        <v>278</v>
      </c>
      <c r="C325" s="206" t="s">
        <v>526</v>
      </c>
      <c r="D325" s="209">
        <v>8516400000</v>
      </c>
      <c r="E325" s="209" t="s">
        <v>7</v>
      </c>
      <c r="F325" s="213">
        <v>136824</v>
      </c>
      <c r="G325" s="214">
        <v>1042.4570000000001</v>
      </c>
      <c r="H325" s="213">
        <v>246885</v>
      </c>
      <c r="I325" s="216">
        <v>1850.6769999999999</v>
      </c>
    </row>
    <row r="326" spans="2:9" ht="31.5" x14ac:dyDescent="0.25">
      <c r="B326" s="212">
        <f t="shared" ref="B326:B332" si="17">B325+1</f>
        <v>279</v>
      </c>
      <c r="C326" s="206" t="s">
        <v>527</v>
      </c>
      <c r="D326" s="209" t="s">
        <v>528</v>
      </c>
      <c r="E326" s="209" t="s">
        <v>7</v>
      </c>
      <c r="F326" s="213">
        <v>360909</v>
      </c>
      <c r="G326" s="214">
        <v>632.07500000000005</v>
      </c>
      <c r="H326" s="213">
        <v>218768</v>
      </c>
      <c r="I326" s="216">
        <v>4328.5280000000002</v>
      </c>
    </row>
    <row r="327" spans="2:9" x14ac:dyDescent="0.25">
      <c r="B327" s="212">
        <f t="shared" si="17"/>
        <v>280</v>
      </c>
      <c r="C327" s="206" t="s">
        <v>529</v>
      </c>
      <c r="D327" s="209">
        <v>9617000000</v>
      </c>
      <c r="E327" s="209" t="s">
        <v>173</v>
      </c>
      <c r="F327" s="213">
        <v>1748865.29</v>
      </c>
      <c r="G327" s="214">
        <v>1160.624</v>
      </c>
      <c r="H327" s="213">
        <v>3508453.75</v>
      </c>
      <c r="I327" s="216">
        <v>2234.06</v>
      </c>
    </row>
    <row r="328" spans="2:9" x14ac:dyDescent="0.25">
      <c r="B328" s="212">
        <f t="shared" si="17"/>
        <v>281</v>
      </c>
      <c r="C328" s="206" t="s">
        <v>530</v>
      </c>
      <c r="D328" s="209">
        <v>8508190001</v>
      </c>
      <c r="E328" s="209" t="s">
        <v>7</v>
      </c>
      <c r="F328" s="213">
        <v>24133</v>
      </c>
      <c r="G328" s="214">
        <v>418.10700000000003</v>
      </c>
      <c r="H328" s="213">
        <v>43154</v>
      </c>
      <c r="I328" s="216">
        <v>1045.7819999999999</v>
      </c>
    </row>
    <row r="329" spans="2:9" x14ac:dyDescent="0.25">
      <c r="B329" s="212">
        <f t="shared" si="17"/>
        <v>282</v>
      </c>
      <c r="C329" s="206" t="s">
        <v>531</v>
      </c>
      <c r="D329" s="209">
        <v>8418102001</v>
      </c>
      <c r="E329" s="209" t="s">
        <v>7</v>
      </c>
      <c r="F329" s="213">
        <v>21367</v>
      </c>
      <c r="G329" s="214">
        <v>3884.2510000000002</v>
      </c>
      <c r="H329" s="213">
        <v>38159</v>
      </c>
      <c r="I329" s="216">
        <v>8630.93</v>
      </c>
    </row>
    <row r="330" spans="2:9" x14ac:dyDescent="0.25">
      <c r="B330" s="212">
        <f t="shared" si="17"/>
        <v>283</v>
      </c>
      <c r="C330" s="206" t="s">
        <v>532</v>
      </c>
      <c r="D330" s="209">
        <v>8516108000</v>
      </c>
      <c r="E330" s="209" t="s">
        <v>7</v>
      </c>
      <c r="F330" s="213">
        <v>69965</v>
      </c>
      <c r="G330" s="214">
        <v>3729.4839999999999</v>
      </c>
      <c r="H330" s="213">
        <v>142343</v>
      </c>
      <c r="I330" s="216">
        <v>10483.351000000001</v>
      </c>
    </row>
    <row r="331" spans="2:9" ht="47.25" x14ac:dyDescent="0.25">
      <c r="B331" s="212">
        <f t="shared" si="17"/>
        <v>284</v>
      </c>
      <c r="C331" s="206" t="s">
        <v>533</v>
      </c>
      <c r="D331" s="209">
        <v>8415810090</v>
      </c>
      <c r="E331" s="209" t="s">
        <v>7</v>
      </c>
      <c r="F331" s="213">
        <v>6015</v>
      </c>
      <c r="G331" s="214">
        <v>5973.5940000000001</v>
      </c>
      <c r="H331" s="213">
        <v>4892</v>
      </c>
      <c r="I331" s="216">
        <v>9907.143</v>
      </c>
    </row>
    <row r="332" spans="2:9" ht="31.5" x14ac:dyDescent="0.25">
      <c r="B332" s="212">
        <f t="shared" si="17"/>
        <v>285</v>
      </c>
      <c r="C332" s="206" t="s">
        <v>534</v>
      </c>
      <c r="D332" s="209" t="s">
        <v>535</v>
      </c>
      <c r="E332" s="209" t="s">
        <v>7</v>
      </c>
      <c r="F332" s="213">
        <v>230928</v>
      </c>
      <c r="G332" s="214">
        <v>2309.5549999999998</v>
      </c>
      <c r="H332" s="213">
        <v>351560</v>
      </c>
      <c r="I332" s="216">
        <v>4521.808</v>
      </c>
    </row>
    <row r="333" spans="2:9" ht="31.5" x14ac:dyDescent="0.25">
      <c r="B333" s="255">
        <f>B332+1</f>
        <v>286</v>
      </c>
      <c r="C333" s="236" t="s">
        <v>536</v>
      </c>
      <c r="D333" s="209" t="s">
        <v>537</v>
      </c>
      <c r="E333" s="209" t="s">
        <v>173</v>
      </c>
      <c r="F333" s="213">
        <v>3936.33</v>
      </c>
      <c r="G333" s="214">
        <v>20.707999999999998</v>
      </c>
      <c r="H333" s="213">
        <v>14998.57</v>
      </c>
      <c r="I333" s="216">
        <v>176.32599999999999</v>
      </c>
    </row>
    <row r="334" spans="2:9" ht="31.5" x14ac:dyDescent="0.25">
      <c r="B334" s="255"/>
      <c r="C334" s="236"/>
      <c r="D334" s="209" t="s">
        <v>538</v>
      </c>
      <c r="E334" s="209" t="s">
        <v>173</v>
      </c>
      <c r="F334" s="213">
        <v>2799765.52</v>
      </c>
      <c r="G334" s="214">
        <v>2140.346</v>
      </c>
      <c r="H334" s="213">
        <v>4821105.92</v>
      </c>
      <c r="I334" s="216">
        <v>6423.72</v>
      </c>
    </row>
    <row r="335" spans="2:9" ht="47.25" x14ac:dyDescent="0.25">
      <c r="B335" s="212">
        <f>B333+1</f>
        <v>287</v>
      </c>
      <c r="C335" s="206" t="s">
        <v>539</v>
      </c>
      <c r="D335" s="209" t="s">
        <v>540</v>
      </c>
      <c r="E335" s="209" t="s">
        <v>7</v>
      </c>
      <c r="F335" s="213">
        <v>13540</v>
      </c>
      <c r="G335" s="214">
        <v>1896.144</v>
      </c>
      <c r="H335" s="213">
        <v>540828</v>
      </c>
      <c r="I335" s="216">
        <v>22975.15</v>
      </c>
    </row>
    <row r="336" spans="2:9" x14ac:dyDescent="0.25">
      <c r="B336" s="212">
        <f>B335+1</f>
        <v>288</v>
      </c>
      <c r="C336" s="206" t="s">
        <v>69</v>
      </c>
      <c r="D336" s="209">
        <v>8528599000</v>
      </c>
      <c r="E336" s="209" t="s">
        <v>7</v>
      </c>
      <c r="F336" s="213">
        <v>6751</v>
      </c>
      <c r="G336" s="214">
        <v>2604.4380000000001</v>
      </c>
      <c r="H336" s="213">
        <v>15573</v>
      </c>
      <c r="I336" s="216">
        <v>7578.8339999999998</v>
      </c>
    </row>
    <row r="337" spans="2:9" x14ac:dyDescent="0.25">
      <c r="B337" s="212">
        <f>B336+1</f>
        <v>289</v>
      </c>
      <c r="C337" s="206" t="s">
        <v>541</v>
      </c>
      <c r="D337" s="209">
        <v>8509400000</v>
      </c>
      <c r="E337" s="209" t="s">
        <v>7</v>
      </c>
      <c r="F337" s="213">
        <v>230928</v>
      </c>
      <c r="G337" s="214">
        <v>2309.5549999999998</v>
      </c>
      <c r="H337" s="213">
        <v>351560</v>
      </c>
      <c r="I337" s="216">
        <v>4521.808</v>
      </c>
    </row>
    <row r="338" spans="2:9" x14ac:dyDescent="0.25">
      <c r="B338" s="255">
        <f>B337+1</f>
        <v>290</v>
      </c>
      <c r="C338" s="236" t="s">
        <v>1145</v>
      </c>
      <c r="D338" s="209">
        <v>8535290000</v>
      </c>
      <c r="E338" s="209" t="s">
        <v>173</v>
      </c>
      <c r="F338" s="213">
        <v>124059.06</v>
      </c>
      <c r="G338" s="214">
        <v>2831.3180000000002</v>
      </c>
      <c r="H338" s="213">
        <v>450268.13</v>
      </c>
      <c r="I338" s="216">
        <v>5488.1059999999998</v>
      </c>
    </row>
    <row r="339" spans="2:9" ht="31.5" x14ac:dyDescent="0.25">
      <c r="B339" s="255"/>
      <c r="C339" s="236"/>
      <c r="D339" s="209" t="s">
        <v>338</v>
      </c>
      <c r="E339" s="209" t="s">
        <v>173</v>
      </c>
      <c r="F339" s="213">
        <v>351745.51</v>
      </c>
      <c r="G339" s="214">
        <v>2014.8989999999999</v>
      </c>
      <c r="H339" s="213">
        <v>720319.65</v>
      </c>
      <c r="I339" s="216">
        <v>4316.6229999999996</v>
      </c>
    </row>
    <row r="340" spans="2:9" x14ac:dyDescent="0.25">
      <c r="B340" s="212">
        <f>B338+1</f>
        <v>291</v>
      </c>
      <c r="C340" s="206" t="s">
        <v>542</v>
      </c>
      <c r="D340" s="209">
        <v>8541401000</v>
      </c>
      <c r="E340" s="209" t="s">
        <v>7</v>
      </c>
      <c r="F340" s="213">
        <v>29129890</v>
      </c>
      <c r="G340" s="214">
        <v>4681.3950000000004</v>
      </c>
      <c r="H340" s="213">
        <v>76632854.5</v>
      </c>
      <c r="I340" s="216">
        <v>3255.8850000000002</v>
      </c>
    </row>
    <row r="341" spans="2:9" x14ac:dyDescent="0.25">
      <c r="B341" s="212">
        <f>B340+1</f>
        <v>292</v>
      </c>
      <c r="C341" s="206" t="s">
        <v>543</v>
      </c>
      <c r="D341" s="209">
        <v>8504409000</v>
      </c>
      <c r="E341" s="209" t="s">
        <v>7</v>
      </c>
      <c r="F341" s="213">
        <v>4791614</v>
      </c>
      <c r="G341" s="214">
        <v>6535.8559999999998</v>
      </c>
      <c r="H341" s="213">
        <v>11855340.08</v>
      </c>
      <c r="I341" s="216">
        <v>9575.6309999999994</v>
      </c>
    </row>
    <row r="342" spans="2:9" ht="47.25" x14ac:dyDescent="0.25">
      <c r="B342" s="212">
        <f t="shared" ref="B342:B343" si="18">B341+1</f>
        <v>293</v>
      </c>
      <c r="C342" s="206" t="s">
        <v>544</v>
      </c>
      <c r="D342" s="209" t="s">
        <v>545</v>
      </c>
      <c r="E342" s="209" t="s">
        <v>173</v>
      </c>
      <c r="F342" s="213">
        <v>67154.64</v>
      </c>
      <c r="G342" s="214">
        <v>2755.28</v>
      </c>
      <c r="H342" s="213">
        <v>152617.48000000001</v>
      </c>
      <c r="I342" s="216">
        <v>3050.8760000000002</v>
      </c>
    </row>
    <row r="343" spans="2:9" ht="94.5" x14ac:dyDescent="0.25">
      <c r="B343" s="212">
        <f t="shared" si="18"/>
        <v>294</v>
      </c>
      <c r="C343" s="206" t="s">
        <v>546</v>
      </c>
      <c r="D343" s="209" t="s">
        <v>547</v>
      </c>
      <c r="E343" s="209" t="s">
        <v>173</v>
      </c>
      <c r="F343" s="213">
        <v>493443.24</v>
      </c>
      <c r="G343" s="214">
        <v>1809.394</v>
      </c>
      <c r="H343" s="213">
        <v>760705.21</v>
      </c>
      <c r="I343" s="216">
        <v>4332.6689999999999</v>
      </c>
    </row>
    <row r="344" spans="2:9" ht="47.25" x14ac:dyDescent="0.25">
      <c r="B344" s="255">
        <f>B343+1</f>
        <v>295</v>
      </c>
      <c r="C344" s="236" t="s">
        <v>548</v>
      </c>
      <c r="D344" s="209" t="s">
        <v>549</v>
      </c>
      <c r="E344" s="209" t="s">
        <v>7</v>
      </c>
      <c r="F344" s="213">
        <v>1613612</v>
      </c>
      <c r="G344" s="214">
        <v>1269.778</v>
      </c>
      <c r="H344" s="213">
        <v>2605786</v>
      </c>
      <c r="I344" s="216">
        <v>1119.7190000000001</v>
      </c>
    </row>
    <row r="345" spans="2:9" ht="47.25" x14ac:dyDescent="0.25">
      <c r="B345" s="255"/>
      <c r="C345" s="236"/>
      <c r="D345" s="209" t="s">
        <v>550</v>
      </c>
      <c r="E345" s="209" t="s">
        <v>7</v>
      </c>
      <c r="F345" s="213">
        <v>10</v>
      </c>
      <c r="G345" s="214">
        <v>1026.7840000000001</v>
      </c>
      <c r="H345" s="213">
        <v>32</v>
      </c>
      <c r="I345" s="216">
        <v>1728.847</v>
      </c>
    </row>
    <row r="346" spans="2:9" ht="31.5" x14ac:dyDescent="0.25">
      <c r="B346" s="255"/>
      <c r="C346" s="236"/>
      <c r="D346" s="209" t="s">
        <v>551</v>
      </c>
      <c r="E346" s="209" t="s">
        <v>7</v>
      </c>
      <c r="F346" s="213">
        <v>4</v>
      </c>
      <c r="G346" s="214">
        <v>112</v>
      </c>
      <c r="H346" s="213">
        <v>19</v>
      </c>
      <c r="I346" s="216">
        <v>517.52800000000002</v>
      </c>
    </row>
    <row r="347" spans="2:9" x14ac:dyDescent="0.25">
      <c r="B347" s="212">
        <f>B344+1</f>
        <v>296</v>
      </c>
      <c r="C347" s="206" t="s">
        <v>552</v>
      </c>
      <c r="D347" s="209">
        <v>8501310000</v>
      </c>
      <c r="E347" s="209" t="s">
        <v>7</v>
      </c>
      <c r="F347" s="213">
        <v>186697</v>
      </c>
      <c r="G347" s="214">
        <v>2494.2570000000001</v>
      </c>
      <c r="H347" s="213">
        <v>333127.8</v>
      </c>
      <c r="I347" s="216">
        <v>4288.1109999999999</v>
      </c>
    </row>
    <row r="348" spans="2:9" x14ac:dyDescent="0.25">
      <c r="B348" s="212">
        <f>B347+1</f>
        <v>297</v>
      </c>
      <c r="C348" s="206" t="s">
        <v>553</v>
      </c>
      <c r="D348" s="209">
        <v>8507800000</v>
      </c>
      <c r="E348" s="209" t="s">
        <v>7</v>
      </c>
      <c r="F348" s="213">
        <v>144310</v>
      </c>
      <c r="G348" s="214">
        <v>261.56599999999997</v>
      </c>
      <c r="H348" s="213">
        <v>288700</v>
      </c>
      <c r="I348" s="216">
        <v>424.43599999999998</v>
      </c>
    </row>
    <row r="349" spans="2:9" ht="31.5" x14ac:dyDescent="0.25">
      <c r="B349" s="255">
        <f>B348+1</f>
        <v>298</v>
      </c>
      <c r="C349" s="236" t="s">
        <v>554</v>
      </c>
      <c r="D349" s="209" t="s">
        <v>555</v>
      </c>
      <c r="E349" s="209" t="s">
        <v>7</v>
      </c>
      <c r="F349" s="213">
        <v>9183554</v>
      </c>
      <c r="G349" s="214">
        <v>957.29200000000003</v>
      </c>
      <c r="H349" s="213">
        <v>16439243</v>
      </c>
      <c r="I349" s="216">
        <v>1811.836</v>
      </c>
    </row>
    <row r="350" spans="2:9" ht="31.5" x14ac:dyDescent="0.25">
      <c r="B350" s="255"/>
      <c r="C350" s="236"/>
      <c r="D350" s="209" t="s">
        <v>556</v>
      </c>
      <c r="E350" s="209" t="s">
        <v>173</v>
      </c>
      <c r="F350" s="213">
        <v>64261.38</v>
      </c>
      <c r="G350" s="214">
        <v>35.156999999999996</v>
      </c>
      <c r="H350" s="213">
        <v>120867.81</v>
      </c>
      <c r="I350" s="216">
        <v>379.48099999999999</v>
      </c>
    </row>
    <row r="351" spans="2:9" x14ac:dyDescent="0.25">
      <c r="B351" s="212">
        <f>B349+1</f>
        <v>299</v>
      </c>
      <c r="C351" s="206" t="s">
        <v>557</v>
      </c>
      <c r="D351" s="209">
        <v>8518210000</v>
      </c>
      <c r="E351" s="209" t="s">
        <v>7</v>
      </c>
      <c r="F351" s="213">
        <v>46157</v>
      </c>
      <c r="G351" s="214">
        <v>417.85700000000003</v>
      </c>
      <c r="H351" s="213">
        <v>131240</v>
      </c>
      <c r="I351" s="216">
        <v>909.221</v>
      </c>
    </row>
    <row r="352" spans="2:9" ht="45" customHeight="1" x14ac:dyDescent="0.25">
      <c r="B352" s="255">
        <f>B351+1</f>
        <v>300</v>
      </c>
      <c r="C352" s="236" t="s">
        <v>558</v>
      </c>
      <c r="D352" s="209" t="s">
        <v>559</v>
      </c>
      <c r="E352" s="209" t="s">
        <v>7</v>
      </c>
      <c r="F352" s="213">
        <v>25743</v>
      </c>
      <c r="G352" s="214">
        <v>275.54300000000001</v>
      </c>
      <c r="H352" s="213">
        <v>44570</v>
      </c>
      <c r="I352" s="216">
        <v>748.37900000000002</v>
      </c>
    </row>
    <row r="353" spans="2:10" ht="47.25" x14ac:dyDescent="0.25">
      <c r="B353" s="255"/>
      <c r="C353" s="236"/>
      <c r="D353" s="209" t="s">
        <v>560</v>
      </c>
      <c r="E353" s="209" t="s">
        <v>7</v>
      </c>
      <c r="F353" s="213">
        <v>2582</v>
      </c>
      <c r="G353" s="214">
        <v>558.82600000000002</v>
      </c>
      <c r="H353" s="213">
        <v>4049</v>
      </c>
      <c r="I353" s="216">
        <v>533.94299999999998</v>
      </c>
    </row>
    <row r="354" spans="2:10" x14ac:dyDescent="0.25">
      <c r="B354" s="212">
        <f>B352+1</f>
        <v>301</v>
      </c>
      <c r="C354" s="206" t="s">
        <v>561</v>
      </c>
      <c r="D354" s="209">
        <v>8429200099</v>
      </c>
      <c r="E354" s="209" t="s">
        <v>7</v>
      </c>
      <c r="F354" s="213">
        <v>159</v>
      </c>
      <c r="G354" s="214">
        <v>10944.712</v>
      </c>
      <c r="H354" s="213">
        <v>191</v>
      </c>
      <c r="I354" s="216">
        <v>13406.486000000001</v>
      </c>
    </row>
    <row r="355" spans="2:10" x14ac:dyDescent="0.25">
      <c r="B355" s="212">
        <f>B354+1</f>
        <v>302</v>
      </c>
      <c r="C355" s="206" t="s">
        <v>562</v>
      </c>
      <c r="D355" s="244">
        <v>8432291000</v>
      </c>
      <c r="E355" s="244" t="s">
        <v>7</v>
      </c>
      <c r="F355" s="245">
        <v>4554</v>
      </c>
      <c r="G355" s="246">
        <v>5341.7470000000003</v>
      </c>
      <c r="H355" s="245">
        <v>3744</v>
      </c>
      <c r="I355" s="247">
        <v>11339.261</v>
      </c>
      <c r="J355" s="171" t="s">
        <v>220</v>
      </c>
    </row>
    <row r="356" spans="2:10" x14ac:dyDescent="0.25">
      <c r="B356" s="212">
        <f t="shared" ref="B356:B365" si="19">B355+1</f>
        <v>303</v>
      </c>
      <c r="C356" s="206" t="s">
        <v>563</v>
      </c>
      <c r="D356" s="244"/>
      <c r="E356" s="244" t="s">
        <v>7</v>
      </c>
      <c r="F356" s="245">
        <v>4554</v>
      </c>
      <c r="G356" s="246"/>
      <c r="H356" s="245">
        <v>3744</v>
      </c>
      <c r="I356" s="247"/>
    </row>
    <row r="357" spans="2:10" x14ac:dyDescent="0.25">
      <c r="B357" s="212">
        <f t="shared" si="19"/>
        <v>304</v>
      </c>
      <c r="C357" s="206" t="s">
        <v>52</v>
      </c>
      <c r="D357" s="209">
        <v>8704319100</v>
      </c>
      <c r="E357" s="209" t="s">
        <v>7</v>
      </c>
      <c r="F357" s="213">
        <v>1432</v>
      </c>
      <c r="G357" s="214">
        <v>3706.2449999999999</v>
      </c>
      <c r="H357" s="213">
        <v>1347</v>
      </c>
      <c r="I357" s="216">
        <v>5611.9459999999999</v>
      </c>
    </row>
    <row r="358" spans="2:10" ht="45" customHeight="1" x14ac:dyDescent="0.25">
      <c r="B358" s="212">
        <f t="shared" si="19"/>
        <v>305</v>
      </c>
      <c r="C358" s="206" t="s">
        <v>564</v>
      </c>
      <c r="D358" s="209" t="s">
        <v>565</v>
      </c>
      <c r="E358" s="209" t="s">
        <v>7</v>
      </c>
      <c r="F358" s="213">
        <v>25</v>
      </c>
      <c r="G358" s="214">
        <v>103.108</v>
      </c>
      <c r="H358" s="213">
        <v>115</v>
      </c>
      <c r="I358" s="216">
        <v>1629.1890000000001</v>
      </c>
    </row>
    <row r="359" spans="2:10" x14ac:dyDescent="0.25">
      <c r="B359" s="212">
        <f t="shared" si="19"/>
        <v>306</v>
      </c>
      <c r="C359" s="206" t="s">
        <v>566</v>
      </c>
      <c r="D359" s="209">
        <v>8429110010</v>
      </c>
      <c r="E359" s="209" t="s">
        <v>7</v>
      </c>
      <c r="F359" s="213">
        <v>57</v>
      </c>
      <c r="G359" s="214">
        <v>14439.503000000001</v>
      </c>
      <c r="H359" s="213">
        <v>46</v>
      </c>
      <c r="I359" s="216">
        <v>17069.517</v>
      </c>
    </row>
    <row r="360" spans="2:10" x14ac:dyDescent="0.25">
      <c r="B360" s="212">
        <f t="shared" si="19"/>
        <v>307</v>
      </c>
      <c r="C360" s="206" t="s">
        <v>567</v>
      </c>
      <c r="D360" s="209">
        <v>8474310000</v>
      </c>
      <c r="E360" s="209" t="s">
        <v>7</v>
      </c>
      <c r="F360" s="213">
        <v>2424</v>
      </c>
      <c r="G360" s="214">
        <v>35506.392999999996</v>
      </c>
      <c r="H360" s="213">
        <v>3060</v>
      </c>
      <c r="I360" s="216">
        <v>37882.911999999997</v>
      </c>
    </row>
    <row r="361" spans="2:10" x14ac:dyDescent="0.25">
      <c r="B361" s="212">
        <f t="shared" si="19"/>
        <v>308</v>
      </c>
      <c r="C361" s="206" t="s">
        <v>568</v>
      </c>
      <c r="D361" s="209">
        <v>8433400001</v>
      </c>
      <c r="E361" s="209" t="s">
        <v>7</v>
      </c>
      <c r="F361" s="213">
        <v>1038</v>
      </c>
      <c r="G361" s="214">
        <v>8592.2950000000001</v>
      </c>
      <c r="H361" s="213">
        <v>761</v>
      </c>
      <c r="I361" s="216">
        <v>5644.02</v>
      </c>
    </row>
    <row r="362" spans="2:10" x14ac:dyDescent="0.25">
      <c r="B362" s="212">
        <f t="shared" si="19"/>
        <v>309</v>
      </c>
      <c r="C362" s="206" t="s">
        <v>569</v>
      </c>
      <c r="D362" s="209">
        <v>8432299000</v>
      </c>
      <c r="E362" s="209" t="s">
        <v>7</v>
      </c>
      <c r="F362" s="213">
        <v>102</v>
      </c>
      <c r="G362" s="214">
        <v>3338.462</v>
      </c>
      <c r="H362" s="213">
        <v>214</v>
      </c>
      <c r="I362" s="216">
        <v>866.61400000000003</v>
      </c>
    </row>
    <row r="363" spans="2:10" ht="32.25" thickBot="1" x14ac:dyDescent="0.3">
      <c r="B363" s="179">
        <f t="shared" si="19"/>
        <v>310</v>
      </c>
      <c r="C363" s="208" t="s">
        <v>570</v>
      </c>
      <c r="D363" s="210">
        <v>8474200000</v>
      </c>
      <c r="E363" s="210" t="s">
        <v>7</v>
      </c>
      <c r="F363" s="221">
        <v>3837</v>
      </c>
      <c r="G363" s="218">
        <v>150899.503</v>
      </c>
      <c r="H363" s="221">
        <v>5494</v>
      </c>
      <c r="I363" s="222">
        <v>237906.7</v>
      </c>
    </row>
    <row r="364" spans="2:10" ht="31.5" x14ac:dyDescent="0.25">
      <c r="B364" s="217">
        <f t="shared" si="19"/>
        <v>311</v>
      </c>
      <c r="C364" s="207" t="s">
        <v>571</v>
      </c>
      <c r="D364" s="211">
        <v>8433205000</v>
      </c>
      <c r="E364" s="211" t="s">
        <v>7</v>
      </c>
      <c r="F364" s="219">
        <v>273</v>
      </c>
      <c r="G364" s="220">
        <v>784.92</v>
      </c>
      <c r="H364" s="219">
        <v>7041</v>
      </c>
      <c r="I364" s="182">
        <v>1173.3789999999999</v>
      </c>
    </row>
    <row r="365" spans="2:10" x14ac:dyDescent="0.25">
      <c r="B365" s="212">
        <f t="shared" si="19"/>
        <v>312</v>
      </c>
      <c r="C365" s="206" t="s">
        <v>572</v>
      </c>
      <c r="D365" s="209">
        <v>8432100000</v>
      </c>
      <c r="E365" s="209" t="s">
        <v>7</v>
      </c>
      <c r="F365" s="213">
        <v>911</v>
      </c>
      <c r="G365" s="214">
        <v>2725.855</v>
      </c>
      <c r="H365" s="213">
        <v>721</v>
      </c>
      <c r="I365" s="216">
        <v>4058.2649999999999</v>
      </c>
    </row>
    <row r="366" spans="2:10" ht="47.25" x14ac:dyDescent="0.25">
      <c r="B366" s="255">
        <f>B365+1</f>
        <v>313</v>
      </c>
      <c r="C366" s="236" t="s">
        <v>573</v>
      </c>
      <c r="D366" s="209" t="s">
        <v>574</v>
      </c>
      <c r="E366" s="209" t="s">
        <v>7</v>
      </c>
      <c r="F366" s="213">
        <v>270</v>
      </c>
      <c r="G366" s="214">
        <v>6540.7349999999997</v>
      </c>
      <c r="H366" s="213">
        <v>224</v>
      </c>
      <c r="I366" s="216">
        <v>4199.1679999999997</v>
      </c>
    </row>
    <row r="367" spans="2:10" ht="47.25" x14ac:dyDescent="0.25">
      <c r="B367" s="255"/>
      <c r="C367" s="236"/>
      <c r="D367" s="209" t="s">
        <v>575</v>
      </c>
      <c r="E367" s="209" t="s">
        <v>7</v>
      </c>
      <c r="F367" s="213">
        <v>529</v>
      </c>
      <c r="G367" s="214">
        <v>8622.1990000000005</v>
      </c>
      <c r="H367" s="213">
        <v>598</v>
      </c>
      <c r="I367" s="216">
        <v>11547.178</v>
      </c>
    </row>
    <row r="368" spans="2:10" x14ac:dyDescent="0.25">
      <c r="B368" s="212">
        <f>B366+1</f>
        <v>314</v>
      </c>
      <c r="C368" s="206" t="s">
        <v>576</v>
      </c>
      <c r="D368" s="209">
        <v>7308909900</v>
      </c>
      <c r="E368" s="209" t="s">
        <v>173</v>
      </c>
      <c r="F368" s="213">
        <v>99265.84</v>
      </c>
      <c r="G368" s="214">
        <v>169.56800000000001</v>
      </c>
      <c r="H368" s="213">
        <v>4389</v>
      </c>
      <c r="I368" s="216">
        <v>108.224</v>
      </c>
    </row>
    <row r="369" spans="2:9" x14ac:dyDescent="0.25">
      <c r="B369" s="212">
        <f>B368+1</f>
        <v>315</v>
      </c>
      <c r="C369" s="206" t="s">
        <v>577</v>
      </c>
      <c r="D369" s="209">
        <v>8413508000</v>
      </c>
      <c r="E369" s="209" t="s">
        <v>7</v>
      </c>
      <c r="F369" s="213">
        <v>565</v>
      </c>
      <c r="G369" s="214">
        <v>939.97699999999998</v>
      </c>
      <c r="H369" s="213">
        <v>1057</v>
      </c>
      <c r="I369" s="216">
        <v>3899.9340000000002</v>
      </c>
    </row>
    <row r="370" spans="2:9" x14ac:dyDescent="0.25">
      <c r="B370" s="212">
        <f t="shared" ref="B370:B376" si="20">B369+1</f>
        <v>316</v>
      </c>
      <c r="C370" s="206" t="s">
        <v>578</v>
      </c>
      <c r="D370" s="209">
        <v>8413708100</v>
      </c>
      <c r="E370" s="209" t="s">
        <v>7</v>
      </c>
      <c r="F370" s="213">
        <v>263475</v>
      </c>
      <c r="G370" s="214">
        <v>12822.995999999999</v>
      </c>
      <c r="H370" s="213">
        <v>427133</v>
      </c>
      <c r="I370" s="216">
        <v>36872.896999999997</v>
      </c>
    </row>
    <row r="371" spans="2:9" x14ac:dyDescent="0.25">
      <c r="B371" s="212">
        <f t="shared" si="20"/>
        <v>317</v>
      </c>
      <c r="C371" s="206" t="s">
        <v>579</v>
      </c>
      <c r="D371" s="209">
        <v>8905109000</v>
      </c>
      <c r="E371" s="209" t="s">
        <v>7</v>
      </c>
      <c r="F371" s="213">
        <v>6</v>
      </c>
      <c r="G371" s="214">
        <v>4836.5590000000002</v>
      </c>
      <c r="H371" s="213">
        <v>9</v>
      </c>
      <c r="I371" s="216">
        <v>1848.703</v>
      </c>
    </row>
    <row r="372" spans="2:9" x14ac:dyDescent="0.25">
      <c r="B372" s="212">
        <f t="shared" si="20"/>
        <v>318</v>
      </c>
      <c r="C372" s="206" t="s">
        <v>580</v>
      </c>
      <c r="D372" s="209">
        <v>3504009000</v>
      </c>
      <c r="E372" s="209" t="s">
        <v>173</v>
      </c>
      <c r="F372" s="213">
        <v>5462433.0099999998</v>
      </c>
      <c r="G372" s="214">
        <v>9230.0229999999992</v>
      </c>
      <c r="H372" s="213">
        <v>5118039.5999999996</v>
      </c>
      <c r="I372" s="216">
        <v>5444.8879999999999</v>
      </c>
    </row>
    <row r="373" spans="2:9" ht="30.75" customHeight="1" x14ac:dyDescent="0.25">
      <c r="B373" s="212">
        <f>B372+1</f>
        <v>319</v>
      </c>
      <c r="C373" s="206" t="s">
        <v>581</v>
      </c>
      <c r="D373" s="209">
        <v>6112120000</v>
      </c>
      <c r="E373" s="209" t="s">
        <v>7</v>
      </c>
      <c r="F373" s="213">
        <v>1615763</v>
      </c>
      <c r="G373" s="214">
        <v>2126.4369999999999</v>
      </c>
      <c r="H373" s="213">
        <v>799813</v>
      </c>
      <c r="I373" s="216">
        <v>1375.816</v>
      </c>
    </row>
    <row r="374" spans="2:9" x14ac:dyDescent="0.25">
      <c r="B374" s="212">
        <f t="shared" si="20"/>
        <v>320</v>
      </c>
      <c r="C374" s="206" t="s">
        <v>582</v>
      </c>
      <c r="D374" s="209">
        <v>1901100000</v>
      </c>
      <c r="E374" s="209" t="s">
        <v>173</v>
      </c>
      <c r="F374" s="213">
        <v>3316746.59</v>
      </c>
      <c r="G374" s="214">
        <v>20833.681</v>
      </c>
      <c r="H374" s="213">
        <v>5569513.7400000002</v>
      </c>
      <c r="I374" s="216">
        <v>32840.133000000002</v>
      </c>
    </row>
    <row r="375" spans="2:9" x14ac:dyDescent="0.25">
      <c r="B375" s="212">
        <f t="shared" si="20"/>
        <v>321</v>
      </c>
      <c r="C375" s="206" t="s">
        <v>583</v>
      </c>
      <c r="D375" s="209">
        <v>1604209090</v>
      </c>
      <c r="E375" s="209" t="s">
        <v>173</v>
      </c>
      <c r="F375" s="213">
        <v>57541.13</v>
      </c>
      <c r="G375" s="214">
        <v>42.302999999999997</v>
      </c>
      <c r="H375" s="213">
        <v>186459.07</v>
      </c>
      <c r="I375" s="216">
        <v>221.661</v>
      </c>
    </row>
    <row r="376" spans="2:9" ht="28.5" customHeight="1" x14ac:dyDescent="0.25">
      <c r="B376" s="212">
        <f t="shared" si="20"/>
        <v>322</v>
      </c>
      <c r="C376" s="206" t="s">
        <v>584</v>
      </c>
      <c r="D376" s="209" t="s">
        <v>585</v>
      </c>
      <c r="E376" s="209" t="s">
        <v>173</v>
      </c>
      <c r="F376" s="213">
        <v>264832.63</v>
      </c>
      <c r="G376" s="214">
        <v>191.74700000000001</v>
      </c>
      <c r="H376" s="213">
        <v>281085.96999999997</v>
      </c>
      <c r="I376" s="216">
        <v>254.655</v>
      </c>
    </row>
    <row r="377" spans="2:9" ht="45" customHeight="1" x14ac:dyDescent="0.25">
      <c r="B377" s="255">
        <f>B376+1</f>
        <v>323</v>
      </c>
      <c r="C377" s="236" t="s">
        <v>586</v>
      </c>
      <c r="D377" s="244" t="s">
        <v>1146</v>
      </c>
      <c r="E377" s="244" t="s">
        <v>7</v>
      </c>
      <c r="F377" s="262">
        <v>7409485</v>
      </c>
      <c r="G377" s="263">
        <v>4357.9740000000002</v>
      </c>
      <c r="H377" s="260">
        <v>10542755</v>
      </c>
      <c r="I377" s="261">
        <v>6579.72</v>
      </c>
    </row>
    <row r="378" spans="2:9" ht="45" customHeight="1" x14ac:dyDescent="0.25">
      <c r="B378" s="255"/>
      <c r="C378" s="236"/>
      <c r="D378" s="244"/>
      <c r="E378" s="244"/>
      <c r="F378" s="262"/>
      <c r="G378" s="263"/>
      <c r="H378" s="260"/>
      <c r="I378" s="261"/>
    </row>
    <row r="379" spans="2:9" ht="52.5" customHeight="1" x14ac:dyDescent="0.25">
      <c r="B379" s="255"/>
      <c r="C379" s="236"/>
      <c r="D379" s="244"/>
      <c r="E379" s="244"/>
      <c r="F379" s="262"/>
      <c r="G379" s="263"/>
      <c r="H379" s="260"/>
      <c r="I379" s="261"/>
    </row>
    <row r="380" spans="2:9" ht="56.25" customHeight="1" x14ac:dyDescent="0.25">
      <c r="B380" s="255"/>
      <c r="C380" s="236"/>
      <c r="D380" s="244"/>
      <c r="E380" s="244"/>
      <c r="F380" s="262"/>
      <c r="G380" s="263"/>
      <c r="H380" s="260"/>
      <c r="I380" s="261"/>
    </row>
    <row r="381" spans="2:9" ht="47.25" x14ac:dyDescent="0.25">
      <c r="B381" s="255">
        <f>B377+1</f>
        <v>324</v>
      </c>
      <c r="C381" s="236" t="s">
        <v>587</v>
      </c>
      <c r="D381" s="209" t="s">
        <v>1147</v>
      </c>
      <c r="E381" s="209" t="s">
        <v>173</v>
      </c>
      <c r="F381" s="213">
        <v>1020338.45</v>
      </c>
      <c r="G381" s="214">
        <v>3172.8</v>
      </c>
      <c r="H381" s="213">
        <v>1506265.07</v>
      </c>
      <c r="I381" s="216">
        <v>4705.3239999999996</v>
      </c>
    </row>
    <row r="382" spans="2:9" ht="31.5" x14ac:dyDescent="0.25">
      <c r="B382" s="255"/>
      <c r="C382" s="236"/>
      <c r="D382" s="209" t="s">
        <v>1148</v>
      </c>
      <c r="E382" s="209" t="s">
        <v>7</v>
      </c>
      <c r="F382" s="213">
        <v>1449480</v>
      </c>
      <c r="G382" s="214">
        <v>539.32299999999998</v>
      </c>
      <c r="H382" s="213">
        <v>2535203</v>
      </c>
      <c r="I382" s="216">
        <v>1346.2750000000001</v>
      </c>
    </row>
    <row r="383" spans="2:9" ht="31.5" x14ac:dyDescent="0.25">
      <c r="B383" s="255"/>
      <c r="C383" s="236"/>
      <c r="D383" s="209" t="s">
        <v>588</v>
      </c>
      <c r="E383" s="209" t="s">
        <v>173</v>
      </c>
      <c r="F383" s="213">
        <v>313404.64</v>
      </c>
      <c r="G383" s="214">
        <v>1687.4570000000001</v>
      </c>
      <c r="H383" s="213">
        <v>442546.55</v>
      </c>
      <c r="I383" s="216">
        <v>2186.71</v>
      </c>
    </row>
    <row r="384" spans="2:9" x14ac:dyDescent="0.25">
      <c r="B384" s="212">
        <f>B381+1</f>
        <v>325</v>
      </c>
      <c r="C384" s="206" t="s">
        <v>589</v>
      </c>
      <c r="D384" s="209">
        <v>6403190000</v>
      </c>
      <c r="E384" s="209" t="s">
        <v>590</v>
      </c>
      <c r="F384" s="213">
        <v>288283</v>
      </c>
      <c r="G384" s="214">
        <v>420.34800000000001</v>
      </c>
      <c r="H384" s="213">
        <v>224561</v>
      </c>
      <c r="I384" s="216">
        <v>782.755</v>
      </c>
    </row>
    <row r="385" spans="2:9" ht="47.25" x14ac:dyDescent="0.25">
      <c r="B385" s="255">
        <f>B384+1</f>
        <v>326</v>
      </c>
      <c r="C385" s="236" t="s">
        <v>591</v>
      </c>
      <c r="D385" s="209" t="s">
        <v>592</v>
      </c>
      <c r="E385" s="209" t="s">
        <v>7</v>
      </c>
      <c r="F385" s="213">
        <v>383090</v>
      </c>
      <c r="G385" s="214">
        <v>218.53399999999999</v>
      </c>
      <c r="H385" s="213">
        <v>625397</v>
      </c>
      <c r="I385" s="216">
        <v>478.45400000000001</v>
      </c>
    </row>
    <row r="386" spans="2:9" ht="47.25" x14ac:dyDescent="0.25">
      <c r="B386" s="255"/>
      <c r="C386" s="236"/>
      <c r="D386" s="209" t="s">
        <v>593</v>
      </c>
      <c r="E386" s="209" t="s">
        <v>7</v>
      </c>
      <c r="F386" s="213">
        <v>749945</v>
      </c>
      <c r="G386" s="214">
        <v>236.518</v>
      </c>
      <c r="H386" s="213">
        <v>1484877</v>
      </c>
      <c r="I386" s="216">
        <v>692.54200000000003</v>
      </c>
    </row>
    <row r="387" spans="2:9" ht="31.5" x14ac:dyDescent="0.25">
      <c r="B387" s="255"/>
      <c r="C387" s="236"/>
      <c r="D387" s="209" t="s">
        <v>594</v>
      </c>
      <c r="E387" s="209" t="s">
        <v>7</v>
      </c>
      <c r="F387" s="213">
        <v>55356352</v>
      </c>
      <c r="G387" s="214">
        <v>625.55700000000002</v>
      </c>
      <c r="H387" s="213">
        <v>64235014</v>
      </c>
      <c r="I387" s="216">
        <v>782.45899999999995</v>
      </c>
    </row>
    <row r="388" spans="2:9" ht="31.5" x14ac:dyDescent="0.25">
      <c r="B388" s="255"/>
      <c r="C388" s="236"/>
      <c r="D388" s="209" t="s">
        <v>595</v>
      </c>
      <c r="E388" s="209" t="s">
        <v>7</v>
      </c>
      <c r="F388" s="213">
        <v>38649</v>
      </c>
      <c r="G388" s="214">
        <v>618.13599999999997</v>
      </c>
      <c r="H388" s="213">
        <v>496433</v>
      </c>
      <c r="I388" s="216">
        <v>12621.63</v>
      </c>
    </row>
    <row r="389" spans="2:9" x14ac:dyDescent="0.25">
      <c r="B389" s="212">
        <f>B385+1</f>
        <v>327</v>
      </c>
      <c r="C389" s="206" t="s">
        <v>596</v>
      </c>
      <c r="D389" s="209">
        <v>9619002100</v>
      </c>
      <c r="E389" s="209" t="s">
        <v>173</v>
      </c>
      <c r="F389" s="213">
        <v>539135.38</v>
      </c>
      <c r="G389" s="214">
        <v>1244.2070000000001</v>
      </c>
      <c r="H389" s="213"/>
      <c r="I389" s="216"/>
    </row>
    <row r="390" spans="2:9" x14ac:dyDescent="0.25">
      <c r="B390" s="212">
        <f>B389+1</f>
        <v>328</v>
      </c>
      <c r="C390" s="206" t="s">
        <v>597</v>
      </c>
      <c r="D390" s="209">
        <v>3921909000</v>
      </c>
      <c r="E390" s="209" t="s">
        <v>173</v>
      </c>
      <c r="F390" s="213">
        <v>142782.24</v>
      </c>
      <c r="G390" s="214">
        <v>1932.828</v>
      </c>
      <c r="H390" s="213">
        <v>457198.28</v>
      </c>
      <c r="I390" s="216">
        <v>1874.587</v>
      </c>
    </row>
    <row r="391" spans="2:9" ht="47.25" x14ac:dyDescent="0.25">
      <c r="B391" s="255">
        <f>B390+1</f>
        <v>329</v>
      </c>
      <c r="C391" s="236" t="s">
        <v>598</v>
      </c>
      <c r="D391" s="209" t="s">
        <v>599</v>
      </c>
      <c r="E391" s="209" t="s">
        <v>173</v>
      </c>
      <c r="F391" s="213">
        <v>82193.13</v>
      </c>
      <c r="G391" s="214">
        <v>1534.4359999999999</v>
      </c>
      <c r="H391" s="213">
        <v>89301.69</v>
      </c>
      <c r="I391" s="216">
        <v>1579.36</v>
      </c>
    </row>
    <row r="392" spans="2:9" ht="47.25" x14ac:dyDescent="0.25">
      <c r="B392" s="255"/>
      <c r="C392" s="236"/>
      <c r="D392" s="209" t="s">
        <v>600</v>
      </c>
      <c r="E392" s="209" t="s">
        <v>7</v>
      </c>
      <c r="F392" s="213">
        <v>96047973</v>
      </c>
      <c r="G392" s="214">
        <v>5477.3779999999997</v>
      </c>
      <c r="H392" s="213">
        <v>97258494</v>
      </c>
      <c r="I392" s="216">
        <v>5724.1719999999996</v>
      </c>
    </row>
    <row r="393" spans="2:9" ht="47.25" x14ac:dyDescent="0.25">
      <c r="B393" s="255"/>
      <c r="C393" s="236"/>
      <c r="D393" s="209" t="s">
        <v>601</v>
      </c>
      <c r="E393" s="209" t="s">
        <v>7</v>
      </c>
      <c r="F393" s="213">
        <v>99964959</v>
      </c>
      <c r="G393" s="214">
        <v>2951.8130000000001</v>
      </c>
      <c r="H393" s="213">
        <v>160055937</v>
      </c>
      <c r="I393" s="216">
        <v>3935.7570000000001</v>
      </c>
    </row>
    <row r="394" spans="2:9" x14ac:dyDescent="0.25">
      <c r="B394" s="212">
        <f>B391+1</f>
        <v>330</v>
      </c>
      <c r="C394" s="206" t="s">
        <v>602</v>
      </c>
      <c r="D394" s="209">
        <v>3004900002</v>
      </c>
      <c r="E394" s="209" t="s">
        <v>173</v>
      </c>
      <c r="F394" s="213">
        <v>13345198.470000001</v>
      </c>
      <c r="G394" s="214">
        <v>519102.47700000001</v>
      </c>
      <c r="H394" s="213">
        <v>18791815.760000002</v>
      </c>
      <c r="I394" s="216">
        <v>590738.47733999998</v>
      </c>
    </row>
    <row r="395" spans="2:9" x14ac:dyDescent="0.25">
      <c r="B395" s="212">
        <f>B394+1</f>
        <v>331</v>
      </c>
      <c r="C395" s="206" t="s">
        <v>603</v>
      </c>
      <c r="D395" s="209">
        <v>3002300000</v>
      </c>
      <c r="E395" s="209" t="s">
        <v>173</v>
      </c>
      <c r="F395" s="213">
        <v>143368.04</v>
      </c>
      <c r="G395" s="214">
        <v>14848.293</v>
      </c>
      <c r="H395" s="213">
        <v>168832.39</v>
      </c>
      <c r="I395" s="216">
        <v>14494.083000000001</v>
      </c>
    </row>
    <row r="396" spans="2:9" x14ac:dyDescent="0.25">
      <c r="B396" s="212">
        <f t="shared" ref="B396:B403" si="21">B395+1</f>
        <v>332</v>
      </c>
      <c r="C396" s="206" t="s">
        <v>604</v>
      </c>
      <c r="D396" s="209">
        <v>3304990000</v>
      </c>
      <c r="E396" s="209" t="s">
        <v>173</v>
      </c>
      <c r="F396" s="213">
        <v>1239421.8</v>
      </c>
      <c r="G396" s="214">
        <v>5796.9</v>
      </c>
      <c r="H396" s="213">
        <v>1622781.29</v>
      </c>
      <c r="I396" s="216">
        <v>9379.7980000000007</v>
      </c>
    </row>
    <row r="397" spans="2:9" ht="47.25" x14ac:dyDescent="0.25">
      <c r="B397" s="212">
        <f t="shared" si="21"/>
        <v>333</v>
      </c>
      <c r="C397" s="206" t="s">
        <v>605</v>
      </c>
      <c r="D397" s="209" t="s">
        <v>606</v>
      </c>
      <c r="E397" s="209" t="s">
        <v>173</v>
      </c>
      <c r="F397" s="213">
        <v>312933.8</v>
      </c>
      <c r="G397" s="214">
        <v>2807.1839999999997</v>
      </c>
      <c r="H397" s="213">
        <v>458539.01</v>
      </c>
      <c r="I397" s="216">
        <v>3759.29</v>
      </c>
    </row>
    <row r="398" spans="2:9" x14ac:dyDescent="0.25">
      <c r="B398" s="212">
        <f t="shared" si="21"/>
        <v>334</v>
      </c>
      <c r="C398" s="206" t="s">
        <v>607</v>
      </c>
      <c r="D398" s="209">
        <v>3916909000</v>
      </c>
      <c r="E398" s="209" t="s">
        <v>173</v>
      </c>
      <c r="F398" s="213">
        <v>879603.48</v>
      </c>
      <c r="G398" s="214">
        <v>1454.6969999999999</v>
      </c>
      <c r="H398" s="213">
        <v>934138.17</v>
      </c>
      <c r="I398" s="216">
        <v>1861.95</v>
      </c>
    </row>
    <row r="399" spans="2:9" ht="31.5" x14ac:dyDescent="0.25">
      <c r="B399" s="212">
        <f t="shared" si="21"/>
        <v>335</v>
      </c>
      <c r="C399" s="206" t="s">
        <v>608</v>
      </c>
      <c r="D399" s="209" t="s">
        <v>609</v>
      </c>
      <c r="E399" s="209" t="s">
        <v>173</v>
      </c>
      <c r="F399" s="213">
        <v>74068.179999999993</v>
      </c>
      <c r="G399" s="214">
        <v>285.15199999999999</v>
      </c>
      <c r="H399" s="213">
        <v>127953.64</v>
      </c>
      <c r="I399" s="216">
        <v>892.79300000000001</v>
      </c>
    </row>
    <row r="400" spans="2:9" x14ac:dyDescent="0.25">
      <c r="B400" s="212">
        <f t="shared" si="21"/>
        <v>336</v>
      </c>
      <c r="C400" s="206" t="s">
        <v>610</v>
      </c>
      <c r="D400" s="209">
        <v>6804221800</v>
      </c>
      <c r="E400" s="209" t="s">
        <v>173</v>
      </c>
      <c r="F400" s="213">
        <v>3735878.47</v>
      </c>
      <c r="G400" s="214">
        <v>8431.9410000000007</v>
      </c>
      <c r="H400" s="213">
        <v>3905066.74</v>
      </c>
      <c r="I400" s="216">
        <v>7017.5029999999997</v>
      </c>
    </row>
    <row r="401" spans="2:9" ht="31.5" x14ac:dyDescent="0.25">
      <c r="B401" s="212">
        <f t="shared" si="21"/>
        <v>337</v>
      </c>
      <c r="C401" s="206" t="s">
        <v>611</v>
      </c>
      <c r="D401" s="209">
        <v>6815109009</v>
      </c>
      <c r="E401" s="209" t="s">
        <v>173</v>
      </c>
      <c r="F401" s="213">
        <v>7246.58</v>
      </c>
      <c r="G401" s="214">
        <v>514.02499999999998</v>
      </c>
      <c r="H401" s="213">
        <v>38547.03</v>
      </c>
      <c r="I401" s="216">
        <v>821.73</v>
      </c>
    </row>
    <row r="402" spans="2:9" ht="47.25" x14ac:dyDescent="0.25">
      <c r="B402" s="212">
        <f>B401+1</f>
        <v>338</v>
      </c>
      <c r="C402" s="206" t="s">
        <v>612</v>
      </c>
      <c r="D402" s="209">
        <v>8302500000</v>
      </c>
      <c r="E402" s="209" t="s">
        <v>173</v>
      </c>
      <c r="F402" s="213">
        <v>229471.93</v>
      </c>
      <c r="G402" s="214">
        <v>455.85700000000003</v>
      </c>
      <c r="H402" s="213">
        <v>300191.88</v>
      </c>
      <c r="I402" s="216">
        <v>711.096</v>
      </c>
    </row>
    <row r="403" spans="2:9" ht="94.5" x14ac:dyDescent="0.25">
      <c r="B403" s="212">
        <f t="shared" si="21"/>
        <v>339</v>
      </c>
      <c r="C403" s="206" t="s">
        <v>613</v>
      </c>
      <c r="D403" s="209" t="s">
        <v>1149</v>
      </c>
      <c r="E403" s="209" t="s">
        <v>173</v>
      </c>
      <c r="F403" s="213">
        <v>566333.79</v>
      </c>
      <c r="G403" s="214">
        <v>1084.088</v>
      </c>
      <c r="H403" s="213">
        <v>709705.46</v>
      </c>
      <c r="I403" s="216">
        <v>1278.8330000000001</v>
      </c>
    </row>
    <row r="404" spans="2:9" ht="31.5" x14ac:dyDescent="0.25">
      <c r="B404" s="212">
        <f>B403+1</f>
        <v>340</v>
      </c>
      <c r="C404" s="206" t="s">
        <v>614</v>
      </c>
      <c r="D404" s="209">
        <v>6910900000</v>
      </c>
      <c r="E404" s="209" t="s">
        <v>7</v>
      </c>
      <c r="F404" s="213">
        <v>248993</v>
      </c>
      <c r="G404" s="214">
        <v>4456.9809999999998</v>
      </c>
      <c r="H404" s="213">
        <v>407479</v>
      </c>
      <c r="I404" s="216">
        <v>8810.491</v>
      </c>
    </row>
    <row r="405" spans="2:9" ht="47.25" x14ac:dyDescent="0.25">
      <c r="B405" s="212">
        <f>B404+1</f>
        <v>341</v>
      </c>
      <c r="C405" s="206" t="s">
        <v>615</v>
      </c>
      <c r="D405" s="209" t="s">
        <v>616</v>
      </c>
      <c r="E405" s="209" t="s">
        <v>173</v>
      </c>
      <c r="F405" s="213">
        <v>826423.79</v>
      </c>
      <c r="G405" s="214">
        <v>3262.8989999999999</v>
      </c>
      <c r="H405" s="213">
        <v>1348627.05</v>
      </c>
      <c r="I405" s="216">
        <v>5627.277</v>
      </c>
    </row>
    <row r="406" spans="2:9" x14ac:dyDescent="0.25">
      <c r="B406" s="212">
        <f>B405+1</f>
        <v>342</v>
      </c>
      <c r="C406" s="206" t="s">
        <v>617</v>
      </c>
      <c r="D406" s="209">
        <v>8479899709</v>
      </c>
      <c r="E406" s="209" t="s">
        <v>7</v>
      </c>
      <c r="F406" s="213">
        <v>58369.1</v>
      </c>
      <c r="G406" s="214">
        <v>53768.394999999997</v>
      </c>
      <c r="H406" s="213">
        <v>104566</v>
      </c>
      <c r="I406" s="216">
        <v>85923.005999999994</v>
      </c>
    </row>
    <row r="407" spans="2:9" x14ac:dyDescent="0.25">
      <c r="B407" s="212">
        <f t="shared" ref="B407:B415" si="22">B406+1</f>
        <v>343</v>
      </c>
      <c r="C407" s="206" t="s">
        <v>618</v>
      </c>
      <c r="D407" s="209">
        <v>8517620009</v>
      </c>
      <c r="E407" s="209" t="s">
        <v>7</v>
      </c>
      <c r="F407" s="213">
        <v>602677</v>
      </c>
      <c r="G407" s="214">
        <v>19605.723999999998</v>
      </c>
      <c r="H407" s="213">
        <v>813996</v>
      </c>
      <c r="I407" s="216">
        <v>40868.288999999997</v>
      </c>
    </row>
    <row r="408" spans="2:9" ht="16.5" thickBot="1" x14ac:dyDescent="0.3">
      <c r="B408" s="179">
        <f t="shared" si="22"/>
        <v>344</v>
      </c>
      <c r="C408" s="208" t="s">
        <v>619</v>
      </c>
      <c r="D408" s="210">
        <v>8531103000</v>
      </c>
      <c r="E408" s="210" t="s">
        <v>7</v>
      </c>
      <c r="F408" s="221">
        <v>465603</v>
      </c>
      <c r="G408" s="218">
        <v>2425.4459999999999</v>
      </c>
      <c r="H408" s="221">
        <v>497762</v>
      </c>
      <c r="I408" s="222">
        <v>5038.5550000000003</v>
      </c>
    </row>
    <row r="409" spans="2:9" ht="31.5" x14ac:dyDescent="0.25">
      <c r="B409" s="217">
        <f t="shared" si="22"/>
        <v>345</v>
      </c>
      <c r="C409" s="207" t="s">
        <v>620</v>
      </c>
      <c r="D409" s="211">
        <v>8531103000</v>
      </c>
      <c r="E409" s="211" t="s">
        <v>7</v>
      </c>
      <c r="F409" s="219">
        <v>465603</v>
      </c>
      <c r="G409" s="220">
        <v>2425.4459999999999</v>
      </c>
      <c r="H409" s="219">
        <v>497762</v>
      </c>
      <c r="I409" s="182">
        <v>5038.5550000000003</v>
      </c>
    </row>
    <row r="410" spans="2:9" x14ac:dyDescent="0.25">
      <c r="B410" s="212">
        <f t="shared" si="22"/>
        <v>346</v>
      </c>
      <c r="C410" s="206" t="s">
        <v>78</v>
      </c>
      <c r="D410" s="209">
        <v>8311100000</v>
      </c>
      <c r="E410" s="209" t="s">
        <v>173</v>
      </c>
      <c r="F410" s="213">
        <v>13244738.470000001</v>
      </c>
      <c r="G410" s="214">
        <v>11634.972</v>
      </c>
      <c r="H410" s="213">
        <v>19415724.640000001</v>
      </c>
      <c r="I410" s="216">
        <v>16865.830999999998</v>
      </c>
    </row>
    <row r="411" spans="2:9" x14ac:dyDescent="0.25">
      <c r="B411" s="212">
        <f t="shared" si="22"/>
        <v>347</v>
      </c>
      <c r="C411" s="206" t="s">
        <v>621</v>
      </c>
      <c r="D411" s="209">
        <v>8481801100</v>
      </c>
      <c r="E411" s="209" t="s">
        <v>173</v>
      </c>
      <c r="F411" s="213">
        <v>1545497.85</v>
      </c>
      <c r="G411" s="214">
        <v>2288.4929999999999</v>
      </c>
      <c r="H411" s="213">
        <v>2205201</v>
      </c>
      <c r="I411" s="216">
        <v>6001.7550000000001</v>
      </c>
    </row>
    <row r="412" spans="2:9" x14ac:dyDescent="0.25">
      <c r="B412" s="212">
        <f t="shared" si="22"/>
        <v>348</v>
      </c>
      <c r="C412" s="206" t="s">
        <v>622</v>
      </c>
      <c r="D412" s="209">
        <v>8481808190</v>
      </c>
      <c r="E412" s="209" t="s">
        <v>173</v>
      </c>
      <c r="F412" s="213">
        <v>1491004.35</v>
      </c>
      <c r="G412" s="214">
        <v>11768.579</v>
      </c>
      <c r="H412" s="213">
        <v>1885770.05</v>
      </c>
      <c r="I412" s="216">
        <v>22095.648000000001</v>
      </c>
    </row>
    <row r="413" spans="2:9" x14ac:dyDescent="0.25">
      <c r="B413" s="212">
        <f t="shared" si="22"/>
        <v>349</v>
      </c>
      <c r="C413" s="206" t="s">
        <v>623</v>
      </c>
      <c r="D413" s="209">
        <v>4823400000</v>
      </c>
      <c r="E413" s="209" t="s">
        <v>173</v>
      </c>
      <c r="F413" s="213">
        <v>13294.16</v>
      </c>
      <c r="G413" s="214">
        <v>40.798999999999999</v>
      </c>
      <c r="H413" s="213">
        <v>33962.589999999997</v>
      </c>
      <c r="I413" s="216">
        <v>115.81399999999999</v>
      </c>
    </row>
    <row r="414" spans="2:9" x14ac:dyDescent="0.25">
      <c r="B414" s="212">
        <f t="shared" si="22"/>
        <v>350</v>
      </c>
      <c r="C414" s="206" t="s">
        <v>624</v>
      </c>
      <c r="D414" s="209">
        <v>9508900000</v>
      </c>
      <c r="E414" s="209" t="s">
        <v>173</v>
      </c>
      <c r="F414" s="213">
        <v>2175469.5299999998</v>
      </c>
      <c r="G414" s="214">
        <v>13539.513999999999</v>
      </c>
      <c r="H414" s="213">
        <v>2372717.86</v>
      </c>
      <c r="I414" s="216">
        <v>12403.668</v>
      </c>
    </row>
    <row r="415" spans="2:9" x14ac:dyDescent="0.25">
      <c r="B415" s="212">
        <f t="shared" si="22"/>
        <v>351</v>
      </c>
      <c r="C415" s="206" t="s">
        <v>625</v>
      </c>
      <c r="D415" s="209">
        <v>8419500000</v>
      </c>
      <c r="E415" s="209" t="s">
        <v>7</v>
      </c>
      <c r="F415" s="213">
        <v>106482.03</v>
      </c>
      <c r="G415" s="214">
        <v>48787.606</v>
      </c>
      <c r="H415" s="213">
        <v>76190.720000000001</v>
      </c>
      <c r="I415" s="216">
        <v>103701.55100000001</v>
      </c>
    </row>
    <row r="416" spans="2:9" ht="18.75" customHeight="1" x14ac:dyDescent="0.25">
      <c r="B416" s="212">
        <f>B415+1</f>
        <v>352</v>
      </c>
      <c r="C416" s="206" t="s">
        <v>626</v>
      </c>
      <c r="D416" s="209">
        <v>3816000000</v>
      </c>
      <c r="E416" s="209" t="s">
        <v>173</v>
      </c>
      <c r="F416" s="213">
        <v>4430469.3</v>
      </c>
      <c r="G416" s="214">
        <v>5595.9170000000004</v>
      </c>
      <c r="H416" s="213">
        <v>6586318.8700000001</v>
      </c>
      <c r="I416" s="216">
        <v>10729.132</v>
      </c>
    </row>
    <row r="417" spans="2:9" ht="47.25" x14ac:dyDescent="0.25">
      <c r="B417" s="255">
        <f>B416+1</f>
        <v>353</v>
      </c>
      <c r="C417" s="236" t="s">
        <v>627</v>
      </c>
      <c r="D417" s="209" t="s">
        <v>628</v>
      </c>
      <c r="E417" s="209" t="s">
        <v>173</v>
      </c>
      <c r="F417" s="213">
        <v>15809612.76</v>
      </c>
      <c r="G417" s="214">
        <v>20237.564999999999</v>
      </c>
      <c r="H417" s="213">
        <v>23064577.52</v>
      </c>
      <c r="I417" s="216">
        <v>35492.071000000004</v>
      </c>
    </row>
    <row r="418" spans="2:9" ht="31.5" x14ac:dyDescent="0.25">
      <c r="B418" s="255"/>
      <c r="C418" s="236"/>
      <c r="D418" s="209" t="s">
        <v>629</v>
      </c>
      <c r="E418" s="209" t="s">
        <v>173</v>
      </c>
      <c r="F418" s="213">
        <v>907095.2</v>
      </c>
      <c r="G418" s="214">
        <v>1760.6010000000001</v>
      </c>
      <c r="H418" s="213">
        <v>5993322.21</v>
      </c>
      <c r="I418" s="216">
        <v>19814.204000000002</v>
      </c>
    </row>
    <row r="419" spans="2:9" x14ac:dyDescent="0.25">
      <c r="B419" s="212">
        <f>B417+1</f>
        <v>354</v>
      </c>
      <c r="C419" s="206" t="s">
        <v>630</v>
      </c>
      <c r="D419" s="209">
        <v>3816000000</v>
      </c>
      <c r="E419" s="209" t="s">
        <v>173</v>
      </c>
      <c r="F419" s="213">
        <v>4430469.3</v>
      </c>
      <c r="G419" s="214">
        <v>5595.9170000000004</v>
      </c>
      <c r="H419" s="213">
        <v>6586318.8700000001</v>
      </c>
      <c r="I419" s="216">
        <v>10729.132</v>
      </c>
    </row>
    <row r="420" spans="2:9" x14ac:dyDescent="0.25">
      <c r="B420" s="212">
        <f>B419+1</f>
        <v>355</v>
      </c>
      <c r="C420" s="206" t="s">
        <v>631</v>
      </c>
      <c r="D420" s="209">
        <v>6903909000</v>
      </c>
      <c r="E420" s="209" t="s">
        <v>173</v>
      </c>
      <c r="F420" s="213">
        <v>88271.75</v>
      </c>
      <c r="G420" s="214">
        <v>268.91000000000003</v>
      </c>
      <c r="H420" s="213">
        <v>260025.31</v>
      </c>
      <c r="I420" s="216">
        <v>514.29</v>
      </c>
    </row>
    <row r="421" spans="2:9" x14ac:dyDescent="0.25">
      <c r="B421" s="212">
        <f t="shared" ref="B421:B431" si="23">B420+1</f>
        <v>356</v>
      </c>
      <c r="C421" s="206" t="s">
        <v>632</v>
      </c>
      <c r="D421" s="209">
        <v>3816000000</v>
      </c>
      <c r="E421" s="209" t="s">
        <v>173</v>
      </c>
      <c r="F421" s="213">
        <v>4430469.3</v>
      </c>
      <c r="G421" s="214">
        <v>5595.9170000000004</v>
      </c>
      <c r="H421" s="213">
        <v>6586318.8700000001</v>
      </c>
      <c r="I421" s="216">
        <v>10729.132</v>
      </c>
    </row>
    <row r="422" spans="2:9" x14ac:dyDescent="0.25">
      <c r="B422" s="212">
        <f t="shared" si="23"/>
        <v>357</v>
      </c>
      <c r="C422" s="206" t="s">
        <v>633</v>
      </c>
      <c r="D422" s="209">
        <v>6903909000</v>
      </c>
      <c r="E422" s="209" t="s">
        <v>173</v>
      </c>
      <c r="F422" s="213">
        <v>88271.75</v>
      </c>
      <c r="G422" s="214">
        <v>268.91000000000003</v>
      </c>
      <c r="H422" s="213">
        <v>260025.31</v>
      </c>
      <c r="I422" s="216">
        <v>514.29</v>
      </c>
    </row>
    <row r="423" spans="2:9" x14ac:dyDescent="0.25">
      <c r="B423" s="212">
        <f t="shared" si="23"/>
        <v>358</v>
      </c>
      <c r="C423" s="206" t="s">
        <v>634</v>
      </c>
      <c r="D423" s="209">
        <v>6902900000</v>
      </c>
      <c r="E423" s="209" t="s">
        <v>173</v>
      </c>
      <c r="F423" s="213">
        <v>3585606.29</v>
      </c>
      <c r="G423" s="214">
        <v>2574.855</v>
      </c>
      <c r="H423" s="213">
        <v>4934346.68</v>
      </c>
      <c r="I423" s="216">
        <v>5416.5</v>
      </c>
    </row>
    <row r="424" spans="2:9" ht="31.5" x14ac:dyDescent="0.25">
      <c r="B424" s="212">
        <f t="shared" si="23"/>
        <v>359</v>
      </c>
      <c r="C424" s="206" t="s">
        <v>635</v>
      </c>
      <c r="D424" s="209" t="s">
        <v>636</v>
      </c>
      <c r="E424" s="209" t="s">
        <v>173</v>
      </c>
      <c r="F424" s="213">
        <v>166758.64000000001</v>
      </c>
      <c r="G424" s="214">
        <v>1098.365</v>
      </c>
      <c r="H424" s="213">
        <v>198738.15</v>
      </c>
      <c r="I424" s="216">
        <v>1642.42</v>
      </c>
    </row>
    <row r="425" spans="2:9" ht="31.5" x14ac:dyDescent="0.25">
      <c r="B425" s="212">
        <f>B424+1</f>
        <v>360</v>
      </c>
      <c r="C425" s="206" t="s">
        <v>637</v>
      </c>
      <c r="D425" s="209" t="s">
        <v>638</v>
      </c>
      <c r="E425" s="209" t="s">
        <v>173</v>
      </c>
      <c r="F425" s="213">
        <v>4263385.12</v>
      </c>
      <c r="G425" s="214">
        <v>27758.424999999999</v>
      </c>
      <c r="H425" s="213">
        <v>5016374.6399999997</v>
      </c>
      <c r="I425" s="216">
        <v>35363.607000000004</v>
      </c>
    </row>
    <row r="426" spans="2:9" x14ac:dyDescent="0.25">
      <c r="B426" s="212">
        <f t="shared" si="23"/>
        <v>361</v>
      </c>
      <c r="C426" s="206" t="s">
        <v>639</v>
      </c>
      <c r="D426" s="209">
        <v>3306100000</v>
      </c>
      <c r="E426" s="209" t="s">
        <v>173</v>
      </c>
      <c r="F426" s="213">
        <v>5331644.72</v>
      </c>
      <c r="G426" s="214">
        <v>12823.369000000001</v>
      </c>
      <c r="H426" s="213">
        <v>5630438.7800000003</v>
      </c>
      <c r="I426" s="216">
        <v>14996.921</v>
      </c>
    </row>
    <row r="427" spans="2:9" ht="31.5" x14ac:dyDescent="0.25">
      <c r="B427" s="212">
        <f t="shared" si="23"/>
        <v>362</v>
      </c>
      <c r="C427" s="206" t="s">
        <v>640</v>
      </c>
      <c r="D427" s="209" t="s">
        <v>641</v>
      </c>
      <c r="E427" s="209" t="s">
        <v>173</v>
      </c>
      <c r="F427" s="213">
        <v>2415279.5699999998</v>
      </c>
      <c r="G427" s="214">
        <v>5016.5519999999997</v>
      </c>
      <c r="H427" s="213">
        <v>3143793.11</v>
      </c>
      <c r="I427" s="216">
        <v>6668.0140000000001</v>
      </c>
    </row>
    <row r="428" spans="2:9" x14ac:dyDescent="0.25">
      <c r="B428" s="212">
        <f>B427+1</f>
        <v>363</v>
      </c>
      <c r="C428" s="206" t="s">
        <v>642</v>
      </c>
      <c r="D428" s="209">
        <v>8537109900</v>
      </c>
      <c r="E428" s="209" t="s">
        <v>173</v>
      </c>
      <c r="F428" s="213">
        <v>3148675.62</v>
      </c>
      <c r="G428" s="214">
        <v>68773.487999999998</v>
      </c>
      <c r="H428" s="213">
        <v>2530426.0099999998</v>
      </c>
      <c r="I428" s="216">
        <v>117362.558</v>
      </c>
    </row>
    <row r="429" spans="2:9" x14ac:dyDescent="0.25">
      <c r="B429" s="212">
        <f t="shared" si="23"/>
        <v>364</v>
      </c>
      <c r="C429" s="206" t="s">
        <v>643</v>
      </c>
      <c r="D429" s="209">
        <v>9603301000</v>
      </c>
      <c r="E429" s="209" t="s">
        <v>7</v>
      </c>
      <c r="F429" s="213">
        <v>647487</v>
      </c>
      <c r="G429" s="214">
        <v>89.039000000000001</v>
      </c>
      <c r="H429" s="213">
        <v>872533</v>
      </c>
      <c r="I429" s="216">
        <v>128.565</v>
      </c>
    </row>
    <row r="430" spans="2:9" ht="47.25" x14ac:dyDescent="0.25">
      <c r="B430" s="212">
        <f>B429+1</f>
        <v>365</v>
      </c>
      <c r="C430" s="206" t="s">
        <v>644</v>
      </c>
      <c r="D430" s="209">
        <v>7308300000</v>
      </c>
      <c r="E430" s="209" t="s">
        <v>173</v>
      </c>
      <c r="F430" s="213">
        <v>2616847.6800000002</v>
      </c>
      <c r="G430" s="214">
        <v>3584.2240000000002</v>
      </c>
      <c r="H430" s="213">
        <v>4437541.24</v>
      </c>
      <c r="I430" s="216">
        <v>7506.5360000000001</v>
      </c>
    </row>
    <row r="431" spans="2:9" ht="31.5" x14ac:dyDescent="0.25">
      <c r="B431" s="212">
        <f t="shared" si="23"/>
        <v>366</v>
      </c>
      <c r="C431" s="206" t="s">
        <v>645</v>
      </c>
      <c r="D431" s="209">
        <v>3925300000</v>
      </c>
      <c r="E431" s="209" t="s">
        <v>173</v>
      </c>
      <c r="F431" s="213">
        <v>74444.14</v>
      </c>
      <c r="G431" s="214">
        <v>163.68299999999999</v>
      </c>
      <c r="H431" s="213">
        <v>172326.2</v>
      </c>
      <c r="I431" s="216">
        <v>588.56399999999996</v>
      </c>
    </row>
    <row r="432" spans="2:9" ht="47.25" x14ac:dyDescent="0.25">
      <c r="B432" s="255">
        <f>B431+1</f>
        <v>367</v>
      </c>
      <c r="C432" s="236" t="s">
        <v>646</v>
      </c>
      <c r="D432" s="209" t="s">
        <v>647</v>
      </c>
      <c r="E432" s="209" t="s">
        <v>173</v>
      </c>
      <c r="F432" s="213">
        <v>140222.66</v>
      </c>
      <c r="G432" s="214">
        <v>881.04300000000001</v>
      </c>
      <c r="H432" s="213">
        <v>237011.19</v>
      </c>
      <c r="I432" s="216">
        <v>1270.1389999999999</v>
      </c>
    </row>
    <row r="433" spans="2:10" x14ac:dyDescent="0.25">
      <c r="B433" s="255"/>
      <c r="C433" s="236"/>
      <c r="D433" s="209">
        <v>3919108000</v>
      </c>
      <c r="E433" s="209" t="s">
        <v>173</v>
      </c>
      <c r="F433" s="213">
        <v>1592243.79</v>
      </c>
      <c r="G433" s="214">
        <v>3855.886</v>
      </c>
      <c r="H433" s="213">
        <v>2609737.9500000002</v>
      </c>
      <c r="I433" s="216">
        <v>5574.3320999999996</v>
      </c>
    </row>
    <row r="434" spans="2:10" x14ac:dyDescent="0.25">
      <c r="B434" s="212">
        <f>B432+1</f>
        <v>368</v>
      </c>
      <c r="C434" s="206" t="s">
        <v>648</v>
      </c>
      <c r="D434" s="209">
        <v>3917219000</v>
      </c>
      <c r="E434" s="209" t="s">
        <v>173</v>
      </c>
      <c r="F434" s="213">
        <v>1809600.13</v>
      </c>
      <c r="G434" s="214">
        <v>4141.8770000000004</v>
      </c>
      <c r="H434" s="213">
        <v>2729474.72</v>
      </c>
      <c r="I434" s="216">
        <v>5961.6909999999998</v>
      </c>
    </row>
    <row r="435" spans="2:10" ht="19.5" customHeight="1" x14ac:dyDescent="0.25">
      <c r="B435" s="212">
        <f>B434+1</f>
        <v>369</v>
      </c>
      <c r="C435" s="206" t="s">
        <v>649</v>
      </c>
      <c r="D435" s="209">
        <v>8504210000</v>
      </c>
      <c r="E435" s="209" t="s">
        <v>7</v>
      </c>
      <c r="F435" s="213">
        <v>5099</v>
      </c>
      <c r="G435" s="214">
        <v>3235.9769999999999</v>
      </c>
      <c r="H435" s="213">
        <v>7329</v>
      </c>
      <c r="I435" s="216">
        <v>8349.6509999999998</v>
      </c>
    </row>
    <row r="436" spans="2:10" ht="31.5" x14ac:dyDescent="0.25">
      <c r="B436" s="212">
        <f t="shared" ref="B436:B499" si="24">B435+1</f>
        <v>370</v>
      </c>
      <c r="C436" s="206" t="s">
        <v>650</v>
      </c>
      <c r="D436" s="209" t="s">
        <v>651</v>
      </c>
      <c r="E436" s="209" t="s">
        <v>173</v>
      </c>
      <c r="F436" s="213">
        <v>429182.37</v>
      </c>
      <c r="G436" s="214">
        <v>781.73699999999997</v>
      </c>
      <c r="H436" s="213">
        <v>701318.13</v>
      </c>
      <c r="I436" s="216">
        <v>1666.973</v>
      </c>
    </row>
    <row r="437" spans="2:10" ht="19.5" customHeight="1" x14ac:dyDescent="0.25">
      <c r="B437" s="212">
        <f t="shared" si="24"/>
        <v>371</v>
      </c>
      <c r="C437" s="206" t="s">
        <v>652</v>
      </c>
      <c r="D437" s="209">
        <v>5904100000</v>
      </c>
      <c r="E437" s="209" t="s">
        <v>306</v>
      </c>
      <c r="F437" s="213">
        <v>1718153.35</v>
      </c>
      <c r="G437" s="214">
        <v>3051.7620000000002</v>
      </c>
      <c r="H437" s="213">
        <v>1785697.67</v>
      </c>
      <c r="I437" s="216">
        <v>3277.9810000000002</v>
      </c>
    </row>
    <row r="438" spans="2:10" ht="19.5" customHeight="1" x14ac:dyDescent="0.25">
      <c r="B438" s="212">
        <f t="shared" si="24"/>
        <v>372</v>
      </c>
      <c r="C438" s="206" t="s">
        <v>653</v>
      </c>
      <c r="D438" s="209">
        <v>5509320000</v>
      </c>
      <c r="E438" s="209" t="s">
        <v>173</v>
      </c>
      <c r="F438" s="213">
        <v>1595106.54</v>
      </c>
      <c r="G438" s="214">
        <v>3165.9140000000002</v>
      </c>
      <c r="H438" s="213">
        <v>2225432.2599999998</v>
      </c>
      <c r="I438" s="216">
        <v>4926.5829999999996</v>
      </c>
    </row>
    <row r="439" spans="2:10" ht="19.5" customHeight="1" x14ac:dyDescent="0.25">
      <c r="B439" s="212">
        <f t="shared" si="24"/>
        <v>373</v>
      </c>
      <c r="C439" s="206" t="s">
        <v>654</v>
      </c>
      <c r="D439" s="209">
        <v>6601100000</v>
      </c>
      <c r="E439" s="209" t="s">
        <v>7</v>
      </c>
      <c r="F439" s="213">
        <v>2654</v>
      </c>
      <c r="G439" s="214">
        <v>72.989000000000004</v>
      </c>
      <c r="H439" s="213">
        <v>5693</v>
      </c>
      <c r="I439" s="216">
        <v>192.643</v>
      </c>
    </row>
    <row r="440" spans="2:10" ht="19.5" customHeight="1" x14ac:dyDescent="0.25">
      <c r="B440" s="212">
        <f t="shared" si="24"/>
        <v>374</v>
      </c>
      <c r="C440" s="206" t="s">
        <v>655</v>
      </c>
      <c r="D440" s="209">
        <v>3925908000</v>
      </c>
      <c r="E440" s="209" t="s">
        <v>173</v>
      </c>
      <c r="F440" s="213">
        <v>1119337.3400000001</v>
      </c>
      <c r="G440" s="214">
        <v>2055.2220000000002</v>
      </c>
      <c r="H440" s="213">
        <v>2479716.19</v>
      </c>
      <c r="I440" s="216">
        <v>8563.4670000000006</v>
      </c>
    </row>
    <row r="441" spans="2:10" ht="19.5" customHeight="1" x14ac:dyDescent="0.25">
      <c r="B441" s="212">
        <f t="shared" si="24"/>
        <v>375</v>
      </c>
      <c r="C441" s="206" t="s">
        <v>656</v>
      </c>
      <c r="D441" s="209">
        <v>8704239109</v>
      </c>
      <c r="E441" s="209" t="s">
        <v>7</v>
      </c>
      <c r="F441" s="213">
        <v>269</v>
      </c>
      <c r="G441" s="214">
        <v>15551.573</v>
      </c>
      <c r="H441" s="213">
        <v>1058</v>
      </c>
      <c r="I441" s="216">
        <v>56355.296000000002</v>
      </c>
    </row>
    <row r="442" spans="2:10" ht="19.5" customHeight="1" x14ac:dyDescent="0.25">
      <c r="B442" s="212">
        <f t="shared" si="24"/>
        <v>376</v>
      </c>
      <c r="C442" s="206" t="s">
        <v>657</v>
      </c>
      <c r="D442" s="209">
        <v>8423101000</v>
      </c>
      <c r="E442" s="209" t="s">
        <v>7</v>
      </c>
      <c r="F442" s="213">
        <v>19982</v>
      </c>
      <c r="G442" s="214">
        <v>80.900999999999996</v>
      </c>
      <c r="H442" s="213">
        <v>44383</v>
      </c>
      <c r="I442" s="216">
        <v>158.03100000000001</v>
      </c>
    </row>
    <row r="443" spans="2:10" ht="31.5" x14ac:dyDescent="0.25">
      <c r="B443" s="212">
        <f>B442+1</f>
        <v>377</v>
      </c>
      <c r="C443" s="206" t="s">
        <v>658</v>
      </c>
      <c r="D443" s="209">
        <v>8423819000</v>
      </c>
      <c r="E443" s="209" t="s">
        <v>7</v>
      </c>
      <c r="F443" s="213">
        <v>2315</v>
      </c>
      <c r="G443" s="214">
        <v>187.08199999999999</v>
      </c>
      <c r="H443" s="213">
        <v>797</v>
      </c>
      <c r="I443" s="216">
        <v>257.85899999999998</v>
      </c>
    </row>
    <row r="444" spans="2:10" x14ac:dyDescent="0.25">
      <c r="B444" s="212">
        <f t="shared" si="24"/>
        <v>378</v>
      </c>
      <c r="C444" s="206" t="s">
        <v>659</v>
      </c>
      <c r="D444" s="244">
        <v>3506100000</v>
      </c>
      <c r="E444" s="244" t="s">
        <v>173</v>
      </c>
      <c r="F444" s="245">
        <v>3558607.37</v>
      </c>
      <c r="G444" s="246">
        <v>4299.7370000000001</v>
      </c>
      <c r="H444" s="245">
        <v>5591786.4299999997</v>
      </c>
      <c r="I444" s="249">
        <v>5365.9110000000001</v>
      </c>
      <c r="J444" s="171" t="s">
        <v>220</v>
      </c>
    </row>
    <row r="445" spans="2:10" x14ac:dyDescent="0.25">
      <c r="B445" s="212">
        <f t="shared" si="24"/>
        <v>379</v>
      </c>
      <c r="C445" s="206" t="s">
        <v>660</v>
      </c>
      <c r="D445" s="244"/>
      <c r="E445" s="244" t="s">
        <v>173</v>
      </c>
      <c r="F445" s="245">
        <v>3558607.37</v>
      </c>
      <c r="G445" s="246"/>
      <c r="H445" s="245">
        <v>5591786.4299999997</v>
      </c>
      <c r="I445" s="249">
        <v>5365.9110000000001</v>
      </c>
    </row>
    <row r="446" spans="2:10" x14ac:dyDescent="0.25">
      <c r="B446" s="212">
        <f t="shared" si="24"/>
        <v>380</v>
      </c>
      <c r="C446" s="206" t="s">
        <v>661</v>
      </c>
      <c r="D446" s="209">
        <v>3506100000</v>
      </c>
      <c r="E446" s="209" t="s">
        <v>173</v>
      </c>
      <c r="F446" s="213">
        <v>3558607.37</v>
      </c>
      <c r="G446" s="214">
        <v>4299.7370000000001</v>
      </c>
      <c r="H446" s="213">
        <v>5591786.4299999997</v>
      </c>
      <c r="I446" s="216">
        <v>5365.9110000000001</v>
      </c>
    </row>
    <row r="447" spans="2:10" x14ac:dyDescent="0.25">
      <c r="B447" s="212">
        <f t="shared" si="24"/>
        <v>381</v>
      </c>
      <c r="C447" s="206" t="s">
        <v>662</v>
      </c>
      <c r="D447" s="209">
        <v>8471300000</v>
      </c>
      <c r="E447" s="209" t="s">
        <v>7</v>
      </c>
      <c r="F447" s="213">
        <v>72523</v>
      </c>
      <c r="G447" s="214">
        <v>7436.44</v>
      </c>
      <c r="H447" s="213">
        <v>85470</v>
      </c>
      <c r="I447" s="216">
        <v>13134.491</v>
      </c>
    </row>
    <row r="448" spans="2:10" x14ac:dyDescent="0.25">
      <c r="B448" s="212">
        <f t="shared" si="24"/>
        <v>382</v>
      </c>
      <c r="C448" s="206" t="s">
        <v>663</v>
      </c>
      <c r="D448" s="209">
        <v>8471606000</v>
      </c>
      <c r="E448" s="209" t="s">
        <v>7</v>
      </c>
      <c r="F448" s="213">
        <v>245206</v>
      </c>
      <c r="G448" s="214">
        <v>502.23599999999999</v>
      </c>
      <c r="H448" s="213">
        <v>306458</v>
      </c>
      <c r="I448" s="216">
        <v>747.73900000000003</v>
      </c>
    </row>
    <row r="449" spans="2:10" x14ac:dyDescent="0.25">
      <c r="B449" s="212">
        <f t="shared" si="24"/>
        <v>383</v>
      </c>
      <c r="C449" s="206" t="s">
        <v>664</v>
      </c>
      <c r="D449" s="209">
        <v>8471607000</v>
      </c>
      <c r="E449" s="209" t="s">
        <v>7</v>
      </c>
      <c r="F449" s="213">
        <v>456562</v>
      </c>
      <c r="G449" s="214">
        <v>7402.424</v>
      </c>
      <c r="H449" s="213">
        <v>433448</v>
      </c>
      <c r="I449" s="216">
        <v>4346.9459999999999</v>
      </c>
    </row>
    <row r="450" spans="2:10" x14ac:dyDescent="0.25">
      <c r="B450" s="212">
        <f t="shared" si="24"/>
        <v>384</v>
      </c>
      <c r="C450" s="206" t="s">
        <v>665</v>
      </c>
      <c r="D450" s="209">
        <v>8504403009</v>
      </c>
      <c r="E450" s="209" t="s">
        <v>7</v>
      </c>
      <c r="F450" s="213">
        <v>2415527</v>
      </c>
      <c r="G450" s="214">
        <v>8920.27</v>
      </c>
      <c r="H450" s="213">
        <v>1425193</v>
      </c>
      <c r="I450" s="216">
        <v>12715.057000000001</v>
      </c>
    </row>
    <row r="451" spans="2:10" ht="31.5" x14ac:dyDescent="0.25">
      <c r="B451" s="212">
        <f t="shared" si="24"/>
        <v>385</v>
      </c>
      <c r="C451" s="206" t="s">
        <v>666</v>
      </c>
      <c r="D451" s="209">
        <v>8507600000</v>
      </c>
      <c r="E451" s="209" t="s">
        <v>7</v>
      </c>
      <c r="F451" s="213">
        <v>3683852</v>
      </c>
      <c r="G451" s="214">
        <v>2672.59</v>
      </c>
      <c r="H451" s="213">
        <v>2415266</v>
      </c>
      <c r="I451" s="216">
        <v>4304.2359999999999</v>
      </c>
    </row>
    <row r="452" spans="2:10" x14ac:dyDescent="0.25">
      <c r="B452" s="212">
        <f t="shared" si="24"/>
        <v>386</v>
      </c>
      <c r="C452" s="206" t="s">
        <v>541</v>
      </c>
      <c r="D452" s="244">
        <v>8509400000</v>
      </c>
      <c r="E452" s="244" t="s">
        <v>7</v>
      </c>
      <c r="F452" s="245">
        <v>230928</v>
      </c>
      <c r="G452" s="246">
        <v>2309.5549999999998</v>
      </c>
      <c r="H452" s="245">
        <v>351560</v>
      </c>
      <c r="I452" s="247">
        <v>4521.808</v>
      </c>
      <c r="J452" s="171" t="s">
        <v>220</v>
      </c>
    </row>
    <row r="453" spans="2:10" x14ac:dyDescent="0.25">
      <c r="B453" s="212">
        <f t="shared" si="24"/>
        <v>387</v>
      </c>
      <c r="C453" s="206" t="s">
        <v>667</v>
      </c>
      <c r="D453" s="244"/>
      <c r="E453" s="244" t="s">
        <v>7</v>
      </c>
      <c r="F453" s="245">
        <v>230928</v>
      </c>
      <c r="G453" s="246"/>
      <c r="H453" s="245">
        <v>351560</v>
      </c>
      <c r="I453" s="247"/>
    </row>
    <row r="454" spans="2:10" x14ac:dyDescent="0.25">
      <c r="B454" s="212">
        <f t="shared" si="24"/>
        <v>388</v>
      </c>
      <c r="C454" s="206" t="s">
        <v>668</v>
      </c>
      <c r="D454" s="244"/>
      <c r="E454" s="244" t="s">
        <v>7</v>
      </c>
      <c r="F454" s="245">
        <v>230928</v>
      </c>
      <c r="G454" s="246"/>
      <c r="H454" s="245">
        <v>351560</v>
      </c>
      <c r="I454" s="247"/>
    </row>
    <row r="455" spans="2:10" ht="47.25" x14ac:dyDescent="0.25">
      <c r="B455" s="212">
        <f t="shared" si="24"/>
        <v>389</v>
      </c>
      <c r="C455" s="206" t="s">
        <v>669</v>
      </c>
      <c r="D455" s="209">
        <v>8513100000</v>
      </c>
      <c r="E455" s="209" t="s">
        <v>7</v>
      </c>
      <c r="F455" s="213">
        <v>1513928</v>
      </c>
      <c r="G455" s="214">
        <v>742.48199999999997</v>
      </c>
      <c r="H455" s="213">
        <v>1919574</v>
      </c>
      <c r="I455" s="216">
        <v>1167.1420000000001</v>
      </c>
    </row>
    <row r="456" spans="2:10" x14ac:dyDescent="0.25">
      <c r="B456" s="212">
        <f t="shared" si="24"/>
        <v>390</v>
      </c>
      <c r="C456" s="206" t="s">
        <v>670</v>
      </c>
      <c r="D456" s="209">
        <v>8516310000</v>
      </c>
      <c r="E456" s="209" t="s">
        <v>7</v>
      </c>
      <c r="F456" s="213">
        <v>138316</v>
      </c>
      <c r="G456" s="214">
        <v>175.56700000000001</v>
      </c>
      <c r="H456" s="213">
        <v>109809</v>
      </c>
      <c r="I456" s="216">
        <v>391.69</v>
      </c>
    </row>
    <row r="457" spans="2:10" ht="47.25" x14ac:dyDescent="0.25">
      <c r="B457" s="212">
        <f>B456+1</f>
        <v>391</v>
      </c>
      <c r="C457" s="206" t="s">
        <v>671</v>
      </c>
      <c r="D457" s="209">
        <v>8516797000</v>
      </c>
      <c r="E457" s="209" t="s">
        <v>7</v>
      </c>
      <c r="F457" s="213">
        <v>216200</v>
      </c>
      <c r="G457" s="214">
        <v>584.52700000000004</v>
      </c>
      <c r="H457" s="213">
        <v>530702</v>
      </c>
      <c r="I457" s="216">
        <v>1617.0119999999999</v>
      </c>
    </row>
    <row r="458" spans="2:10" x14ac:dyDescent="0.25">
      <c r="B458" s="212">
        <f t="shared" si="24"/>
        <v>392</v>
      </c>
      <c r="C458" s="206" t="s">
        <v>672</v>
      </c>
      <c r="D458" s="209">
        <v>8521900009</v>
      </c>
      <c r="E458" s="209" t="s">
        <v>7</v>
      </c>
      <c r="F458" s="213">
        <v>61157</v>
      </c>
      <c r="G458" s="214">
        <v>1810.5730000000001</v>
      </c>
      <c r="H458" s="213">
        <v>46229</v>
      </c>
      <c r="I458" s="216">
        <v>1500.4079999999999</v>
      </c>
    </row>
    <row r="459" spans="2:10" x14ac:dyDescent="0.25">
      <c r="B459" s="212">
        <f t="shared" si="24"/>
        <v>393</v>
      </c>
      <c r="C459" s="206" t="s">
        <v>673</v>
      </c>
      <c r="D459" s="209">
        <v>8525801900</v>
      </c>
      <c r="E459" s="209" t="s">
        <v>7</v>
      </c>
      <c r="F459" s="213">
        <v>313931</v>
      </c>
      <c r="G459" s="214">
        <v>7183.6170000000002</v>
      </c>
      <c r="H459" s="213">
        <v>402668</v>
      </c>
      <c r="I459" s="216">
        <v>8663.2510000000002</v>
      </c>
    </row>
    <row r="460" spans="2:10" ht="31.5" x14ac:dyDescent="0.25">
      <c r="B460" s="212">
        <f t="shared" si="24"/>
        <v>394</v>
      </c>
      <c r="C460" s="206" t="s">
        <v>674</v>
      </c>
      <c r="D460" s="209">
        <v>8467119000</v>
      </c>
      <c r="E460" s="209" t="s">
        <v>7</v>
      </c>
      <c r="F460" s="213">
        <v>2582</v>
      </c>
      <c r="G460" s="214">
        <v>558.82600000000002</v>
      </c>
      <c r="H460" s="213">
        <v>4049</v>
      </c>
      <c r="I460" s="216">
        <v>533.94299999999998</v>
      </c>
    </row>
    <row r="461" spans="2:10" ht="31.5" x14ac:dyDescent="0.25">
      <c r="B461" s="212">
        <f t="shared" si="24"/>
        <v>395</v>
      </c>
      <c r="C461" s="206" t="s">
        <v>675</v>
      </c>
      <c r="D461" s="209">
        <v>8467219100</v>
      </c>
      <c r="E461" s="209" t="s">
        <v>7</v>
      </c>
      <c r="F461" s="213">
        <v>77696</v>
      </c>
      <c r="G461" s="214">
        <v>825.65200000000004</v>
      </c>
      <c r="H461" s="213">
        <v>125309</v>
      </c>
      <c r="I461" s="216">
        <v>2110.924</v>
      </c>
    </row>
    <row r="462" spans="2:10" ht="31.5" x14ac:dyDescent="0.25">
      <c r="B462" s="212">
        <f t="shared" si="24"/>
        <v>396</v>
      </c>
      <c r="C462" s="206" t="s">
        <v>676</v>
      </c>
      <c r="D462" s="209">
        <v>8467219900</v>
      </c>
      <c r="E462" s="209" t="s">
        <v>7</v>
      </c>
      <c r="F462" s="213">
        <v>82559</v>
      </c>
      <c r="G462" s="214">
        <v>802.92</v>
      </c>
      <c r="H462" s="213">
        <v>162639</v>
      </c>
      <c r="I462" s="216">
        <v>1946.0329999999999</v>
      </c>
    </row>
    <row r="463" spans="2:10" x14ac:dyDescent="0.25">
      <c r="B463" s="212">
        <f t="shared" si="24"/>
        <v>397</v>
      </c>
      <c r="C463" s="206" t="s">
        <v>677</v>
      </c>
      <c r="D463" s="209">
        <v>8429519900</v>
      </c>
      <c r="E463" s="209" t="s">
        <v>7</v>
      </c>
      <c r="F463" s="213">
        <v>1055</v>
      </c>
      <c r="G463" s="214">
        <v>39711.464</v>
      </c>
      <c r="H463" s="213">
        <v>1960</v>
      </c>
      <c r="I463" s="216">
        <v>68386.747000000003</v>
      </c>
    </row>
    <row r="464" spans="2:10" x14ac:dyDescent="0.25">
      <c r="B464" s="212">
        <f t="shared" si="24"/>
        <v>398</v>
      </c>
      <c r="C464" s="206" t="s">
        <v>678</v>
      </c>
      <c r="D464" s="209">
        <v>7019120000</v>
      </c>
      <c r="E464" s="209" t="s">
        <v>173</v>
      </c>
      <c r="F464" s="213">
        <v>1936493.4</v>
      </c>
      <c r="G464" s="214">
        <v>2028.38</v>
      </c>
      <c r="H464" s="213">
        <v>5519630.0999999996</v>
      </c>
      <c r="I464" s="216">
        <v>4684.6670000000004</v>
      </c>
    </row>
    <row r="465" spans="2:10" ht="47.25" x14ac:dyDescent="0.25">
      <c r="B465" s="212">
        <f t="shared" si="24"/>
        <v>399</v>
      </c>
      <c r="C465" s="206" t="s">
        <v>679</v>
      </c>
      <c r="D465" s="209">
        <v>3307200000</v>
      </c>
      <c r="E465" s="209" t="s">
        <v>173</v>
      </c>
      <c r="F465" s="213">
        <v>1730531.8</v>
      </c>
      <c r="G465" s="214">
        <v>6736.0389999999998</v>
      </c>
      <c r="H465" s="213">
        <v>2519601.7599999998</v>
      </c>
      <c r="I465" s="216">
        <v>11581.821</v>
      </c>
    </row>
    <row r="466" spans="2:10" ht="47.25" x14ac:dyDescent="0.25">
      <c r="B466" s="212">
        <f t="shared" si="24"/>
        <v>400</v>
      </c>
      <c r="C466" s="206" t="s">
        <v>680</v>
      </c>
      <c r="D466" s="209">
        <v>3307490000</v>
      </c>
      <c r="E466" s="209" t="s">
        <v>173</v>
      </c>
      <c r="F466" s="213">
        <v>737314.21</v>
      </c>
      <c r="G466" s="214">
        <v>1108.702</v>
      </c>
      <c r="H466" s="213">
        <v>1065235.8999999999</v>
      </c>
      <c r="I466" s="216">
        <v>2412.2530000000002</v>
      </c>
    </row>
    <row r="467" spans="2:10" ht="17.25" customHeight="1" x14ac:dyDescent="0.25">
      <c r="B467" s="212">
        <f t="shared" si="24"/>
        <v>401</v>
      </c>
      <c r="C467" s="206" t="s">
        <v>681</v>
      </c>
      <c r="D467" s="209">
        <v>3213100000</v>
      </c>
      <c r="E467" s="209" t="s">
        <v>173</v>
      </c>
      <c r="F467" s="213">
        <v>151672.70000000001</v>
      </c>
      <c r="G467" s="214">
        <v>632.30700000000002</v>
      </c>
      <c r="H467" s="213">
        <v>176972.98</v>
      </c>
      <c r="I467" s="216">
        <v>746.42100000000005</v>
      </c>
    </row>
    <row r="468" spans="2:10" ht="17.25" customHeight="1" x14ac:dyDescent="0.25">
      <c r="B468" s="212">
        <f t="shared" si="24"/>
        <v>402</v>
      </c>
      <c r="C468" s="206" t="s">
        <v>682</v>
      </c>
      <c r="D468" s="209">
        <v>3213100000</v>
      </c>
      <c r="E468" s="209" t="s">
        <v>173</v>
      </c>
      <c r="F468" s="213">
        <v>151672.70000000001</v>
      </c>
      <c r="G468" s="214">
        <v>632.30700000000002</v>
      </c>
      <c r="H468" s="213">
        <v>176972.98</v>
      </c>
      <c r="I468" s="216">
        <v>746.42100000000005</v>
      </c>
    </row>
    <row r="469" spans="2:10" ht="17.25" customHeight="1" x14ac:dyDescent="0.25">
      <c r="B469" s="212">
        <f t="shared" si="24"/>
        <v>403</v>
      </c>
      <c r="C469" s="206" t="s">
        <v>683</v>
      </c>
      <c r="D469" s="209">
        <v>3407000000</v>
      </c>
      <c r="E469" s="209" t="s">
        <v>173</v>
      </c>
      <c r="F469" s="213">
        <v>300460.46999999997</v>
      </c>
      <c r="G469" s="214">
        <v>608.846</v>
      </c>
      <c r="H469" s="213">
        <v>352113.93</v>
      </c>
      <c r="I469" s="216">
        <v>826.73500000000001</v>
      </c>
    </row>
    <row r="470" spans="2:10" ht="17.25" customHeight="1" thickBot="1" x14ac:dyDescent="0.3">
      <c r="B470" s="179">
        <f t="shared" si="24"/>
        <v>404</v>
      </c>
      <c r="C470" s="208" t="s">
        <v>684</v>
      </c>
      <c r="D470" s="210">
        <v>4016920000</v>
      </c>
      <c r="E470" s="210" t="s">
        <v>173</v>
      </c>
      <c r="F470" s="221">
        <v>122483.59</v>
      </c>
      <c r="G470" s="218">
        <v>231.667</v>
      </c>
      <c r="H470" s="221">
        <v>117902.02</v>
      </c>
      <c r="I470" s="222">
        <v>210.16200000000001</v>
      </c>
    </row>
    <row r="471" spans="2:10" ht="17.25" customHeight="1" x14ac:dyDescent="0.25">
      <c r="B471" s="217">
        <f t="shared" si="24"/>
        <v>405</v>
      </c>
      <c r="C471" s="207" t="s">
        <v>685</v>
      </c>
      <c r="D471" s="256">
        <v>8205598099</v>
      </c>
      <c r="E471" s="256" t="s">
        <v>173</v>
      </c>
      <c r="F471" s="257">
        <v>220370.16</v>
      </c>
      <c r="G471" s="258">
        <v>669.94100000000003</v>
      </c>
      <c r="H471" s="257">
        <v>469923.64</v>
      </c>
      <c r="I471" s="259">
        <v>2308.7660000000001</v>
      </c>
      <c r="J471" s="171" t="s">
        <v>220</v>
      </c>
    </row>
    <row r="472" spans="2:10" ht="17.25" customHeight="1" x14ac:dyDescent="0.25">
      <c r="B472" s="212">
        <f t="shared" si="24"/>
        <v>406</v>
      </c>
      <c r="C472" s="206" t="s">
        <v>686</v>
      </c>
      <c r="D472" s="244"/>
      <c r="E472" s="244" t="s">
        <v>173</v>
      </c>
      <c r="F472" s="245">
        <v>220370.16</v>
      </c>
      <c r="G472" s="246"/>
      <c r="H472" s="245">
        <v>469923.64</v>
      </c>
      <c r="I472" s="247"/>
    </row>
    <row r="473" spans="2:10" ht="17.25" customHeight="1" x14ac:dyDescent="0.25">
      <c r="B473" s="212">
        <f t="shared" si="24"/>
        <v>407</v>
      </c>
      <c r="C473" s="206" t="s">
        <v>687</v>
      </c>
      <c r="D473" s="209">
        <v>8213000000</v>
      </c>
      <c r="E473" s="209" t="s">
        <v>173</v>
      </c>
      <c r="F473" s="213">
        <v>140999.64000000001</v>
      </c>
      <c r="G473" s="214">
        <v>461.04700000000003</v>
      </c>
      <c r="H473" s="213">
        <v>143700.63</v>
      </c>
      <c r="I473" s="216">
        <v>620.41200000000003</v>
      </c>
    </row>
    <row r="474" spans="2:10" ht="17.25" customHeight="1" x14ac:dyDescent="0.25">
      <c r="B474" s="212">
        <f t="shared" si="24"/>
        <v>408</v>
      </c>
      <c r="C474" s="206" t="s">
        <v>688</v>
      </c>
      <c r="D474" s="209">
        <v>8214100000</v>
      </c>
      <c r="E474" s="209" t="s">
        <v>173</v>
      </c>
      <c r="F474" s="213">
        <v>57982.55</v>
      </c>
      <c r="G474" s="214">
        <v>180.47900000000001</v>
      </c>
      <c r="H474" s="213">
        <v>70943.3</v>
      </c>
      <c r="I474" s="216">
        <v>203.321</v>
      </c>
    </row>
    <row r="475" spans="2:10" ht="17.25" customHeight="1" x14ac:dyDescent="0.25">
      <c r="B475" s="212">
        <f t="shared" si="24"/>
        <v>409</v>
      </c>
      <c r="C475" s="206" t="s">
        <v>689</v>
      </c>
      <c r="D475" s="209">
        <v>8214100000</v>
      </c>
      <c r="E475" s="209" t="s">
        <v>173</v>
      </c>
      <c r="F475" s="213">
        <v>57982.55</v>
      </c>
      <c r="G475" s="214">
        <v>180.47900000000001</v>
      </c>
      <c r="H475" s="213">
        <v>70943.3</v>
      </c>
      <c r="I475" s="216">
        <v>203.321</v>
      </c>
    </row>
    <row r="476" spans="2:10" ht="17.25" customHeight="1" x14ac:dyDescent="0.25">
      <c r="B476" s="212">
        <f t="shared" si="24"/>
        <v>410</v>
      </c>
      <c r="C476" s="206" t="s">
        <v>690</v>
      </c>
      <c r="D476" s="209">
        <v>8305200000</v>
      </c>
      <c r="E476" s="209" t="s">
        <v>173</v>
      </c>
      <c r="F476" s="213">
        <v>277738.28999999998</v>
      </c>
      <c r="G476" s="214">
        <v>335.80200000000002</v>
      </c>
      <c r="H476" s="213">
        <v>501488.3</v>
      </c>
      <c r="I476" s="216">
        <v>528.86500000000001</v>
      </c>
    </row>
    <row r="477" spans="2:10" ht="17.25" customHeight="1" x14ac:dyDescent="0.25">
      <c r="B477" s="212">
        <f t="shared" si="24"/>
        <v>411</v>
      </c>
      <c r="C477" s="206" t="s">
        <v>691</v>
      </c>
      <c r="D477" s="209">
        <v>8305900000</v>
      </c>
      <c r="E477" s="209" t="s">
        <v>173</v>
      </c>
      <c r="F477" s="213">
        <v>57499.73</v>
      </c>
      <c r="G477" s="214">
        <v>131.10400000000001</v>
      </c>
      <c r="H477" s="213">
        <v>63498.2</v>
      </c>
      <c r="I477" s="216">
        <v>143.55799999999999</v>
      </c>
    </row>
    <row r="478" spans="2:10" ht="17.25" customHeight="1" x14ac:dyDescent="0.25">
      <c r="B478" s="212">
        <f t="shared" si="24"/>
        <v>412</v>
      </c>
      <c r="C478" s="206" t="s">
        <v>692</v>
      </c>
      <c r="D478" s="209">
        <v>8305900000</v>
      </c>
      <c r="E478" s="209" t="s">
        <v>173</v>
      </c>
      <c r="F478" s="213">
        <v>57499.73</v>
      </c>
      <c r="G478" s="214">
        <v>131.10400000000001</v>
      </c>
      <c r="H478" s="213">
        <v>63498.2</v>
      </c>
      <c r="I478" s="216">
        <v>143.55799999999999</v>
      </c>
    </row>
    <row r="479" spans="2:10" ht="17.25" customHeight="1" x14ac:dyDescent="0.25">
      <c r="B479" s="212">
        <f t="shared" si="24"/>
        <v>413</v>
      </c>
      <c r="C479" s="206" t="s">
        <v>693</v>
      </c>
      <c r="D479" s="209">
        <v>9017201000</v>
      </c>
      <c r="E479" s="209" t="s">
        <v>7</v>
      </c>
      <c r="F479" s="213">
        <v>2152074</v>
      </c>
      <c r="G479" s="214">
        <v>267.78699999999998</v>
      </c>
      <c r="H479" s="213">
        <v>4054108</v>
      </c>
      <c r="I479" s="216">
        <v>346.33699999999999</v>
      </c>
    </row>
    <row r="480" spans="2:10" ht="17.25" customHeight="1" x14ac:dyDescent="0.25">
      <c r="B480" s="212">
        <f t="shared" si="24"/>
        <v>414</v>
      </c>
      <c r="C480" s="206" t="s">
        <v>694</v>
      </c>
      <c r="D480" s="209">
        <v>9609101000</v>
      </c>
      <c r="E480" s="209" t="s">
        <v>173</v>
      </c>
      <c r="F480" s="213">
        <v>338912.49</v>
      </c>
      <c r="G480" s="214">
        <v>479.89499999999998</v>
      </c>
      <c r="H480" s="213">
        <v>167803.18</v>
      </c>
      <c r="I480" s="216">
        <v>300.649</v>
      </c>
    </row>
    <row r="481" spans="2:9" ht="31.5" x14ac:dyDescent="0.25">
      <c r="B481" s="212">
        <f t="shared" si="24"/>
        <v>415</v>
      </c>
      <c r="C481" s="206" t="s">
        <v>695</v>
      </c>
      <c r="D481" s="209">
        <v>9603301000</v>
      </c>
      <c r="E481" s="209" t="s">
        <v>7</v>
      </c>
      <c r="F481" s="213">
        <v>647487</v>
      </c>
      <c r="G481" s="214">
        <v>89.039000000000001</v>
      </c>
      <c r="H481" s="213">
        <v>872533</v>
      </c>
      <c r="I481" s="216">
        <v>128.565</v>
      </c>
    </row>
    <row r="482" spans="2:9" x14ac:dyDescent="0.25">
      <c r="B482" s="212">
        <f t="shared" si="24"/>
        <v>416</v>
      </c>
      <c r="C482" s="206" t="s">
        <v>696</v>
      </c>
      <c r="D482" s="209">
        <v>3919108000</v>
      </c>
      <c r="E482" s="209" t="s">
        <v>173</v>
      </c>
      <c r="F482" s="213">
        <v>1592243.79</v>
      </c>
      <c r="G482" s="214">
        <v>3855.886</v>
      </c>
      <c r="H482" s="213">
        <v>2609737.9500000002</v>
      </c>
      <c r="I482" s="216">
        <v>5574.3320999999996</v>
      </c>
    </row>
    <row r="483" spans="2:9" x14ac:dyDescent="0.25">
      <c r="B483" s="212">
        <f>B482+1</f>
        <v>417</v>
      </c>
      <c r="C483" s="206" t="s">
        <v>697</v>
      </c>
      <c r="D483" s="209">
        <v>4818300000</v>
      </c>
      <c r="E483" s="209" t="s">
        <v>173</v>
      </c>
      <c r="F483" s="213">
        <v>82937.02</v>
      </c>
      <c r="G483" s="214">
        <v>95.003</v>
      </c>
      <c r="H483" s="213">
        <v>114347.9</v>
      </c>
      <c r="I483" s="216">
        <v>102.289</v>
      </c>
    </row>
    <row r="484" spans="2:9" ht="31.5" x14ac:dyDescent="0.25">
      <c r="B484" s="212">
        <f t="shared" si="24"/>
        <v>418</v>
      </c>
      <c r="C484" s="206" t="s">
        <v>698</v>
      </c>
      <c r="D484" s="209">
        <v>4819400000</v>
      </c>
      <c r="E484" s="209" t="s">
        <v>173</v>
      </c>
      <c r="F484" s="213">
        <v>729852.25</v>
      </c>
      <c r="G484" s="214">
        <v>812.17600000000004</v>
      </c>
      <c r="H484" s="213">
        <v>784777.64</v>
      </c>
      <c r="I484" s="216">
        <v>888.87800000000004</v>
      </c>
    </row>
    <row r="485" spans="2:9" ht="31.5" x14ac:dyDescent="0.25">
      <c r="B485" s="212">
        <f t="shared" si="24"/>
        <v>419</v>
      </c>
      <c r="C485" s="206" t="s">
        <v>699</v>
      </c>
      <c r="D485" s="209">
        <v>6301409000</v>
      </c>
      <c r="E485" s="209" t="s">
        <v>7</v>
      </c>
      <c r="F485" s="213">
        <v>128100</v>
      </c>
      <c r="G485" s="214">
        <v>146.321</v>
      </c>
      <c r="H485" s="213">
        <v>211499</v>
      </c>
      <c r="I485" s="216">
        <v>230.351</v>
      </c>
    </row>
    <row r="486" spans="2:9" x14ac:dyDescent="0.25">
      <c r="B486" s="212">
        <f t="shared" si="24"/>
        <v>420</v>
      </c>
      <c r="C486" s="206" t="s">
        <v>700</v>
      </c>
      <c r="D486" s="209">
        <v>6910900000</v>
      </c>
      <c r="E486" s="209" t="s">
        <v>7</v>
      </c>
      <c r="F486" s="213">
        <v>248993</v>
      </c>
      <c r="G486" s="214">
        <v>4456.9809999999998</v>
      </c>
      <c r="H486" s="213">
        <v>407479</v>
      </c>
      <c r="I486" s="216">
        <v>8810.491</v>
      </c>
    </row>
    <row r="487" spans="2:9" ht="31.5" x14ac:dyDescent="0.25">
      <c r="B487" s="212">
        <f t="shared" si="24"/>
        <v>421</v>
      </c>
      <c r="C487" s="206" t="s">
        <v>701</v>
      </c>
      <c r="D487" s="209">
        <v>7308200000</v>
      </c>
      <c r="E487" s="209" t="s">
        <v>173</v>
      </c>
      <c r="F487" s="213">
        <v>4985844.1900000004</v>
      </c>
      <c r="G487" s="214">
        <v>6989.86</v>
      </c>
      <c r="H487" s="213">
        <v>8251954.2300000004</v>
      </c>
      <c r="I487" s="216">
        <v>12943.349</v>
      </c>
    </row>
    <row r="488" spans="2:9" x14ac:dyDescent="0.25">
      <c r="B488" s="212">
        <f t="shared" si="24"/>
        <v>422</v>
      </c>
      <c r="C488" s="206" t="s">
        <v>702</v>
      </c>
      <c r="D488" s="209">
        <v>7310100000</v>
      </c>
      <c r="E488" s="209" t="s">
        <v>173</v>
      </c>
      <c r="F488" s="213">
        <v>1122810.81</v>
      </c>
      <c r="G488" s="214">
        <v>1873.9</v>
      </c>
      <c r="H488" s="213">
        <v>1499107.05</v>
      </c>
      <c r="I488" s="216">
        <v>4349.509</v>
      </c>
    </row>
    <row r="489" spans="2:9" ht="31.5" x14ac:dyDescent="0.25">
      <c r="B489" s="212">
        <f t="shared" si="24"/>
        <v>423</v>
      </c>
      <c r="C489" s="206" t="s">
        <v>703</v>
      </c>
      <c r="D489" s="209">
        <v>8204110000</v>
      </c>
      <c r="E489" s="209" t="s">
        <v>173</v>
      </c>
      <c r="F489" s="213">
        <v>164546.60999999999</v>
      </c>
      <c r="G489" s="214">
        <v>520.07500000000005</v>
      </c>
      <c r="H489" s="213">
        <v>168755.32</v>
      </c>
      <c r="I489" s="216">
        <v>676.74699999999996</v>
      </c>
    </row>
    <row r="490" spans="2:9" x14ac:dyDescent="0.25">
      <c r="B490" s="212">
        <f t="shared" si="24"/>
        <v>424</v>
      </c>
      <c r="C490" s="206" t="s">
        <v>704</v>
      </c>
      <c r="D490" s="209">
        <v>8212101000</v>
      </c>
      <c r="E490" s="209" t="s">
        <v>7</v>
      </c>
      <c r="F490" s="213">
        <v>42226243</v>
      </c>
      <c r="G490" s="214">
        <v>2925.2060000000001</v>
      </c>
      <c r="H490" s="213">
        <v>60658449</v>
      </c>
      <c r="I490" s="216">
        <v>4034.4070000000002</v>
      </c>
    </row>
    <row r="491" spans="2:9" ht="31.5" x14ac:dyDescent="0.25">
      <c r="B491" s="212">
        <f>B490+1</f>
        <v>425</v>
      </c>
      <c r="C491" s="206" t="s">
        <v>705</v>
      </c>
      <c r="D491" s="209" t="s">
        <v>706</v>
      </c>
      <c r="E491" s="209" t="s">
        <v>7</v>
      </c>
      <c r="F491" s="213">
        <v>163</v>
      </c>
      <c r="G491" s="214">
        <v>6709.9030000000002</v>
      </c>
      <c r="H491" s="213">
        <v>213</v>
      </c>
      <c r="I491" s="216">
        <v>7170.3149999999996</v>
      </c>
    </row>
    <row r="492" spans="2:9" x14ac:dyDescent="0.25">
      <c r="B492" s="212">
        <f t="shared" si="24"/>
        <v>426</v>
      </c>
      <c r="C492" s="206" t="s">
        <v>707</v>
      </c>
      <c r="D492" s="209">
        <v>8429521001</v>
      </c>
      <c r="E492" s="209" t="s">
        <v>7</v>
      </c>
      <c r="F492" s="213">
        <v>58</v>
      </c>
      <c r="G492" s="214">
        <v>1420.7729999999999</v>
      </c>
      <c r="H492" s="213">
        <v>107</v>
      </c>
      <c r="I492" s="216">
        <v>3258.0459999999998</v>
      </c>
    </row>
    <row r="493" spans="2:9" x14ac:dyDescent="0.25">
      <c r="B493" s="212">
        <f t="shared" si="24"/>
        <v>427</v>
      </c>
      <c r="C493" s="206" t="s">
        <v>708</v>
      </c>
      <c r="D493" s="209">
        <v>8429529000</v>
      </c>
      <c r="E493" s="209" t="s">
        <v>7</v>
      </c>
      <c r="F493" s="213">
        <v>569</v>
      </c>
      <c r="G493" s="214">
        <v>25936.387999999999</v>
      </c>
      <c r="H493" s="213">
        <v>979</v>
      </c>
      <c r="I493" s="216">
        <v>48155.173999999999</v>
      </c>
    </row>
    <row r="494" spans="2:9" x14ac:dyDescent="0.25">
      <c r="B494" s="212">
        <f t="shared" si="24"/>
        <v>428</v>
      </c>
      <c r="C494" s="206" t="s">
        <v>709</v>
      </c>
      <c r="D494" s="209">
        <v>8518309500</v>
      </c>
      <c r="E494" s="209" t="s">
        <v>7</v>
      </c>
      <c r="F494" s="213">
        <v>2327564</v>
      </c>
      <c r="G494" s="214">
        <v>808.702</v>
      </c>
      <c r="H494" s="213">
        <v>1006916</v>
      </c>
      <c r="I494" s="216">
        <v>1129.972</v>
      </c>
    </row>
    <row r="495" spans="2:9" ht="31.5" x14ac:dyDescent="0.25">
      <c r="B495" s="212">
        <f t="shared" si="24"/>
        <v>429</v>
      </c>
      <c r="C495" s="206" t="s">
        <v>710</v>
      </c>
      <c r="D495" s="209">
        <v>8545110020</v>
      </c>
      <c r="E495" s="209" t="s">
        <v>173</v>
      </c>
      <c r="F495" s="213">
        <v>1661733.2</v>
      </c>
      <c r="G495" s="214">
        <v>33314.536</v>
      </c>
      <c r="H495" s="213">
        <v>1632268</v>
      </c>
      <c r="I495" s="216">
        <v>27420.553</v>
      </c>
    </row>
    <row r="496" spans="2:9" ht="31.5" x14ac:dyDescent="0.25">
      <c r="B496" s="212">
        <f t="shared" si="24"/>
        <v>430</v>
      </c>
      <c r="C496" s="206" t="s">
        <v>711</v>
      </c>
      <c r="D496" s="209">
        <v>8716393002</v>
      </c>
      <c r="E496" s="209" t="s">
        <v>7</v>
      </c>
      <c r="F496" s="213">
        <v>5</v>
      </c>
      <c r="G496" s="214">
        <v>250.892</v>
      </c>
      <c r="H496" s="213">
        <v>39</v>
      </c>
      <c r="I496" s="216">
        <v>2249.422</v>
      </c>
    </row>
    <row r="497" spans="2:9" x14ac:dyDescent="0.25">
      <c r="B497" s="212">
        <f t="shared" si="24"/>
        <v>431</v>
      </c>
      <c r="C497" s="206" t="s">
        <v>712</v>
      </c>
      <c r="D497" s="209">
        <v>4016995209</v>
      </c>
      <c r="E497" s="209" t="s">
        <v>173</v>
      </c>
      <c r="F497" s="213">
        <v>1116407.43</v>
      </c>
      <c r="G497" s="214">
        <v>956.11500000000001</v>
      </c>
      <c r="H497" s="213">
        <v>1389798.73</v>
      </c>
      <c r="I497" s="216">
        <v>1589.704</v>
      </c>
    </row>
    <row r="498" spans="2:9" x14ac:dyDescent="0.25">
      <c r="B498" s="212">
        <f t="shared" si="24"/>
        <v>432</v>
      </c>
      <c r="C498" s="206" t="s">
        <v>713</v>
      </c>
      <c r="D498" s="209">
        <v>8711209800</v>
      </c>
      <c r="E498" s="209" t="s">
        <v>7</v>
      </c>
      <c r="F498" s="213">
        <v>243</v>
      </c>
      <c r="G498" s="214">
        <v>86.528999999999996</v>
      </c>
      <c r="H498" s="213">
        <v>253</v>
      </c>
      <c r="I498" s="216">
        <v>278.17200000000003</v>
      </c>
    </row>
    <row r="499" spans="2:9" ht="47.25" x14ac:dyDescent="0.25">
      <c r="B499" s="212">
        <f t="shared" si="24"/>
        <v>433</v>
      </c>
      <c r="C499" s="206" t="s">
        <v>714</v>
      </c>
      <c r="D499" s="209">
        <v>8716800000</v>
      </c>
      <c r="E499" s="209" t="s">
        <v>7</v>
      </c>
      <c r="F499" s="213">
        <v>12355</v>
      </c>
      <c r="G499" s="214">
        <v>1498.7139999999999</v>
      </c>
      <c r="H499" s="213">
        <v>21474</v>
      </c>
      <c r="I499" s="216">
        <v>2056.2130000000002</v>
      </c>
    </row>
    <row r="500" spans="2:9" ht="31.5" x14ac:dyDescent="0.25">
      <c r="B500" s="212">
        <f t="shared" ref="B500:B522" si="25">B499+1</f>
        <v>434</v>
      </c>
      <c r="C500" s="206" t="s">
        <v>715</v>
      </c>
      <c r="D500" s="209">
        <v>9026208000</v>
      </c>
      <c r="E500" s="209" t="s">
        <v>7</v>
      </c>
      <c r="F500" s="213">
        <v>127166</v>
      </c>
      <c r="G500" s="214">
        <v>858.78700000000003</v>
      </c>
      <c r="H500" s="213">
        <v>121919</v>
      </c>
      <c r="I500" s="216">
        <v>9894.8119999999999</v>
      </c>
    </row>
    <row r="501" spans="2:9" ht="21.75" customHeight="1" x14ac:dyDescent="0.25">
      <c r="B501" s="212">
        <f t="shared" si="25"/>
        <v>435</v>
      </c>
      <c r="C501" s="206" t="s">
        <v>716</v>
      </c>
      <c r="D501" s="209">
        <v>4410113000</v>
      </c>
      <c r="E501" s="209" t="s">
        <v>717</v>
      </c>
      <c r="F501" s="213">
        <v>14111.22</v>
      </c>
      <c r="G501" s="214">
        <v>3378.047</v>
      </c>
      <c r="H501" s="213">
        <v>12361.06</v>
      </c>
      <c r="I501" s="216">
        <v>2968.0439999999999</v>
      </c>
    </row>
    <row r="502" spans="2:9" ht="21.75" customHeight="1" x14ac:dyDescent="0.25">
      <c r="B502" s="212">
        <f t="shared" si="25"/>
        <v>436</v>
      </c>
      <c r="C502" s="206" t="s">
        <v>718</v>
      </c>
      <c r="D502" s="209">
        <v>2840110000</v>
      </c>
      <c r="E502" s="209" t="s">
        <v>173</v>
      </c>
      <c r="F502" s="213">
        <v>280271</v>
      </c>
      <c r="G502" s="214">
        <v>423.67599999999999</v>
      </c>
      <c r="H502" s="213">
        <v>327001.5</v>
      </c>
      <c r="I502" s="216">
        <v>391.34300000000002</v>
      </c>
    </row>
    <row r="503" spans="2:9" ht="21.75" customHeight="1" x14ac:dyDescent="0.25">
      <c r="B503" s="212">
        <f t="shared" si="25"/>
        <v>437</v>
      </c>
      <c r="C503" s="206" t="s">
        <v>719</v>
      </c>
      <c r="D503" s="209">
        <v>2919900000</v>
      </c>
      <c r="E503" s="209" t="s">
        <v>173</v>
      </c>
      <c r="F503" s="213">
        <v>49985</v>
      </c>
      <c r="G503" s="214">
        <v>237.44900000000001</v>
      </c>
      <c r="H503" s="213">
        <v>32356.26</v>
      </c>
      <c r="I503" s="216">
        <v>227.34100000000001</v>
      </c>
    </row>
    <row r="504" spans="2:9" ht="21.75" customHeight="1" x14ac:dyDescent="0.25">
      <c r="B504" s="212">
        <f>B503+1</f>
        <v>438</v>
      </c>
      <c r="C504" s="206" t="s">
        <v>720</v>
      </c>
      <c r="D504" s="209">
        <v>2930909500</v>
      </c>
      <c r="E504" s="209" t="s">
        <v>173</v>
      </c>
      <c r="F504" s="213">
        <v>6167920</v>
      </c>
      <c r="G504" s="214">
        <v>12098.64</v>
      </c>
      <c r="H504" s="213">
        <v>4421918.8499999996</v>
      </c>
      <c r="I504" s="216">
        <v>8053.0829999999996</v>
      </c>
    </row>
    <row r="505" spans="2:9" ht="24" customHeight="1" x14ac:dyDescent="0.25">
      <c r="B505" s="212">
        <f t="shared" si="25"/>
        <v>439</v>
      </c>
      <c r="C505" s="206" t="s">
        <v>721</v>
      </c>
      <c r="D505" s="209">
        <v>3104300000</v>
      </c>
      <c r="E505" s="209" t="s">
        <v>173</v>
      </c>
      <c r="F505" s="213">
        <v>683331.4</v>
      </c>
      <c r="G505" s="214">
        <v>1049.4010000000001</v>
      </c>
      <c r="H505" s="213">
        <v>811063.5</v>
      </c>
      <c r="I505" s="216">
        <v>1123.252</v>
      </c>
    </row>
    <row r="506" spans="2:9" ht="47.25" x14ac:dyDescent="0.25">
      <c r="B506" s="212">
        <f t="shared" si="25"/>
        <v>440</v>
      </c>
      <c r="C506" s="206" t="s">
        <v>722</v>
      </c>
      <c r="D506" s="209">
        <v>3603001000</v>
      </c>
      <c r="E506" s="209" t="s">
        <v>723</v>
      </c>
      <c r="F506" s="213">
        <v>2283000</v>
      </c>
      <c r="G506" s="214">
        <v>727.827</v>
      </c>
      <c r="H506" s="213">
        <v>2131800</v>
      </c>
      <c r="I506" s="216">
        <v>830.66099999999994</v>
      </c>
    </row>
    <row r="507" spans="2:9" ht="19.5" customHeight="1" x14ac:dyDescent="0.25">
      <c r="B507" s="212">
        <f t="shared" si="25"/>
        <v>441</v>
      </c>
      <c r="C507" s="206" t="s">
        <v>404</v>
      </c>
      <c r="D507" s="209">
        <v>3802100000</v>
      </c>
      <c r="E507" s="209" t="s">
        <v>173</v>
      </c>
      <c r="F507" s="213">
        <v>899727.6</v>
      </c>
      <c r="G507" s="214">
        <v>2798.5459999999998</v>
      </c>
      <c r="H507" s="213">
        <v>1352825.55</v>
      </c>
      <c r="I507" s="216">
        <v>4496.9009999999998</v>
      </c>
    </row>
    <row r="508" spans="2:9" ht="19.5" customHeight="1" x14ac:dyDescent="0.25">
      <c r="B508" s="212">
        <f>B507+1</f>
        <v>442</v>
      </c>
      <c r="C508" s="206" t="s">
        <v>724</v>
      </c>
      <c r="D508" s="209">
        <v>3815199000</v>
      </c>
      <c r="E508" s="209" t="s">
        <v>173</v>
      </c>
      <c r="F508" s="213">
        <v>145601.1</v>
      </c>
      <c r="G508" s="214">
        <v>18632.955999999998</v>
      </c>
      <c r="H508" s="213">
        <v>899807.1</v>
      </c>
      <c r="I508" s="216">
        <v>37764.752</v>
      </c>
    </row>
    <row r="509" spans="2:9" ht="19.5" customHeight="1" x14ac:dyDescent="0.25">
      <c r="B509" s="212">
        <f>B508+1</f>
        <v>443</v>
      </c>
      <c r="C509" s="206" t="s">
        <v>725</v>
      </c>
      <c r="D509" s="209">
        <v>3824999608</v>
      </c>
      <c r="E509" s="209" t="s">
        <v>173</v>
      </c>
      <c r="F509" s="213">
        <v>8084741.5999999996</v>
      </c>
      <c r="G509" s="214">
        <v>22711.605</v>
      </c>
      <c r="H509" s="213">
        <v>10322724.5</v>
      </c>
      <c r="I509" s="216">
        <v>41811.103999999999</v>
      </c>
    </row>
    <row r="510" spans="2:9" ht="19.5" customHeight="1" x14ac:dyDescent="0.25">
      <c r="B510" s="212">
        <f t="shared" si="25"/>
        <v>444</v>
      </c>
      <c r="C510" s="206" t="s">
        <v>726</v>
      </c>
      <c r="D510" s="209">
        <v>3906909000</v>
      </c>
      <c r="E510" s="209" t="s">
        <v>173</v>
      </c>
      <c r="F510" s="213">
        <v>8039140.0499999998</v>
      </c>
      <c r="G510" s="214">
        <v>15245.203</v>
      </c>
      <c r="H510" s="213">
        <v>12503377.529999999</v>
      </c>
      <c r="I510" s="216">
        <v>21696.417000000001</v>
      </c>
    </row>
    <row r="511" spans="2:9" ht="19.5" customHeight="1" x14ac:dyDescent="0.25">
      <c r="B511" s="212">
        <f t="shared" si="25"/>
        <v>445</v>
      </c>
      <c r="C511" s="206" t="s">
        <v>727</v>
      </c>
      <c r="D511" s="209">
        <v>3906909000</v>
      </c>
      <c r="E511" s="209" t="s">
        <v>173</v>
      </c>
      <c r="F511" s="213">
        <v>8039140.0499999998</v>
      </c>
      <c r="G511" s="214">
        <v>15245.203</v>
      </c>
      <c r="H511" s="213">
        <v>12503377.529999999</v>
      </c>
      <c r="I511" s="216">
        <v>21696.417000000001</v>
      </c>
    </row>
    <row r="512" spans="2:9" x14ac:dyDescent="0.25">
      <c r="B512" s="212">
        <f>B511+1</f>
        <v>446</v>
      </c>
      <c r="C512" s="206" t="s">
        <v>728</v>
      </c>
      <c r="D512" s="209">
        <v>3914000000</v>
      </c>
      <c r="E512" s="209" t="s">
        <v>173</v>
      </c>
      <c r="F512" s="213">
        <v>2447872.15</v>
      </c>
      <c r="G512" s="214">
        <v>10693.728999999999</v>
      </c>
      <c r="H512" s="213">
        <v>3656241.48</v>
      </c>
      <c r="I512" s="216">
        <v>15773.967000000001</v>
      </c>
    </row>
    <row r="513" spans="2:9" x14ac:dyDescent="0.25">
      <c r="B513" s="212">
        <f t="shared" si="25"/>
        <v>447</v>
      </c>
      <c r="C513" s="206" t="s">
        <v>729</v>
      </c>
      <c r="D513" s="209">
        <v>4010110000</v>
      </c>
      <c r="E513" s="209" t="s">
        <v>173</v>
      </c>
      <c r="F513" s="213">
        <v>365433</v>
      </c>
      <c r="G513" s="214">
        <v>2056.6480000000001</v>
      </c>
      <c r="H513" s="213">
        <v>1550675.84</v>
      </c>
      <c r="I513" s="216">
        <v>6789.241</v>
      </c>
    </row>
    <row r="514" spans="2:9" ht="31.5" x14ac:dyDescent="0.25">
      <c r="B514" s="212">
        <f t="shared" si="25"/>
        <v>448</v>
      </c>
      <c r="C514" s="206" t="s">
        <v>730</v>
      </c>
      <c r="D514" s="209" t="s">
        <v>1150</v>
      </c>
      <c r="E514" s="209" t="s">
        <v>7</v>
      </c>
      <c r="F514" s="213">
        <v>4197230</v>
      </c>
      <c r="G514" s="214">
        <v>77321.532999999996</v>
      </c>
      <c r="H514" s="213">
        <v>4999355</v>
      </c>
      <c r="I514" s="216">
        <v>78429.975000000006</v>
      </c>
    </row>
    <row r="515" spans="2:9" x14ac:dyDescent="0.25">
      <c r="B515" s="212">
        <f t="shared" si="25"/>
        <v>449</v>
      </c>
      <c r="C515" s="206" t="s">
        <v>731</v>
      </c>
      <c r="D515" s="209">
        <v>4406910000</v>
      </c>
      <c r="E515" s="209" t="s">
        <v>717</v>
      </c>
      <c r="F515" s="213">
        <v>5124.25</v>
      </c>
      <c r="G515" s="214">
        <v>1420.7470000000001</v>
      </c>
      <c r="H515" s="213">
        <v>12267.6</v>
      </c>
      <c r="I515" s="216">
        <v>3445.518</v>
      </c>
    </row>
    <row r="516" spans="2:9" x14ac:dyDescent="0.25">
      <c r="B516" s="212">
        <f t="shared" si="25"/>
        <v>450</v>
      </c>
      <c r="C516" s="206" t="s">
        <v>732</v>
      </c>
      <c r="D516" s="209">
        <v>7208512009</v>
      </c>
      <c r="E516" s="209" t="s">
        <v>173</v>
      </c>
      <c r="F516" s="213">
        <v>14683175.6</v>
      </c>
      <c r="G516" s="214">
        <v>10556.065000000001</v>
      </c>
      <c r="H516" s="213">
        <v>30738362.600000001</v>
      </c>
      <c r="I516" s="216">
        <v>22249.999</v>
      </c>
    </row>
    <row r="517" spans="2:9" x14ac:dyDescent="0.25">
      <c r="B517" s="212">
        <f t="shared" si="25"/>
        <v>451</v>
      </c>
      <c r="C517" s="206" t="s">
        <v>733</v>
      </c>
      <c r="D517" s="209">
        <v>7214999500</v>
      </c>
      <c r="E517" s="209" t="s">
        <v>173</v>
      </c>
      <c r="F517" s="213">
        <v>903960</v>
      </c>
      <c r="G517" s="214">
        <v>527.91899999999998</v>
      </c>
      <c r="H517" s="213">
        <v>106335</v>
      </c>
      <c r="I517" s="216">
        <v>118.10899999999999</v>
      </c>
    </row>
    <row r="518" spans="2:9" ht="31.5" x14ac:dyDescent="0.25">
      <c r="B518" s="212">
        <f t="shared" si="25"/>
        <v>452</v>
      </c>
      <c r="C518" s="206" t="s">
        <v>734</v>
      </c>
      <c r="D518" s="209" t="s">
        <v>1151</v>
      </c>
      <c r="E518" s="209" t="s">
        <v>173</v>
      </c>
      <c r="F518" s="213">
        <v>10656159.4</v>
      </c>
      <c r="G518" s="214">
        <v>8830.3420000000006</v>
      </c>
      <c r="H518" s="213">
        <v>20111345.969999999</v>
      </c>
      <c r="I518" s="216">
        <v>14054.300999999999</v>
      </c>
    </row>
    <row r="519" spans="2:9" x14ac:dyDescent="0.25">
      <c r="B519" s="212">
        <f t="shared" si="25"/>
        <v>453</v>
      </c>
      <c r="C519" s="206" t="s">
        <v>735</v>
      </c>
      <c r="D519" s="244">
        <v>7219221009</v>
      </c>
      <c r="E519" s="244" t="s">
        <v>173</v>
      </c>
      <c r="F519" s="245">
        <v>52067.74</v>
      </c>
      <c r="G519" s="246">
        <v>394.55099999999999</v>
      </c>
      <c r="H519" s="245">
        <v>315473</v>
      </c>
      <c r="I519" s="249">
        <v>1195.5540000000001</v>
      </c>
    </row>
    <row r="520" spans="2:9" x14ac:dyDescent="0.25">
      <c r="B520" s="212">
        <f t="shared" si="25"/>
        <v>454</v>
      </c>
      <c r="C520" s="206" t="s">
        <v>736</v>
      </c>
      <c r="D520" s="244"/>
      <c r="E520" s="244"/>
      <c r="F520" s="245"/>
      <c r="G520" s="246"/>
      <c r="H520" s="245"/>
      <c r="I520" s="249"/>
    </row>
    <row r="521" spans="2:9" x14ac:dyDescent="0.25">
      <c r="B521" s="212">
        <f t="shared" si="25"/>
        <v>455</v>
      </c>
      <c r="C521" s="206" t="s">
        <v>737</v>
      </c>
      <c r="D521" s="209">
        <v>7228209100</v>
      </c>
      <c r="E521" s="209" t="s">
        <v>173</v>
      </c>
      <c r="F521" s="213">
        <v>100757730</v>
      </c>
      <c r="G521" s="214">
        <v>49834.190999999999</v>
      </c>
      <c r="H521" s="213">
        <v>43744989</v>
      </c>
      <c r="I521" s="216">
        <v>17374.643</v>
      </c>
    </row>
    <row r="522" spans="2:9" ht="31.5" x14ac:dyDescent="0.25">
      <c r="B522" s="212">
        <f t="shared" si="25"/>
        <v>456</v>
      </c>
      <c r="C522" s="206" t="s">
        <v>738</v>
      </c>
      <c r="D522" s="209">
        <v>7302105000</v>
      </c>
      <c r="E522" s="209" t="s">
        <v>173</v>
      </c>
      <c r="F522" s="213">
        <v>296547</v>
      </c>
      <c r="G522" s="214">
        <v>483.315</v>
      </c>
      <c r="H522" s="213">
        <v>647746</v>
      </c>
      <c r="I522" s="216">
        <v>1245.05</v>
      </c>
    </row>
    <row r="523" spans="2:9" x14ac:dyDescent="0.25">
      <c r="B523" s="255">
        <f>B522+1</f>
        <v>457</v>
      </c>
      <c r="C523" s="236" t="s">
        <v>739</v>
      </c>
      <c r="D523" s="209">
        <v>7304191009</v>
      </c>
      <c r="E523" s="209" t="s">
        <v>173</v>
      </c>
      <c r="F523" s="213">
        <v>5939464.8700000001</v>
      </c>
      <c r="G523" s="214">
        <v>7899.0190000000002</v>
      </c>
      <c r="H523" s="213">
        <v>1750363.28</v>
      </c>
      <c r="I523" s="216">
        <v>3283.8510000000001</v>
      </c>
    </row>
    <row r="524" spans="2:9" ht="78.75" x14ac:dyDescent="0.25">
      <c r="B524" s="255"/>
      <c r="C524" s="236"/>
      <c r="D524" s="209" t="s">
        <v>1152</v>
      </c>
      <c r="E524" s="209" t="s">
        <v>173</v>
      </c>
      <c r="F524" s="213">
        <v>1696321.54</v>
      </c>
      <c r="G524" s="214">
        <v>3103.4229999999998</v>
      </c>
      <c r="H524" s="213">
        <v>1555090.09</v>
      </c>
      <c r="I524" s="215">
        <v>3250.0340000000001</v>
      </c>
    </row>
    <row r="525" spans="2:9" ht="20.25" customHeight="1" x14ac:dyDescent="0.25">
      <c r="B525" s="255"/>
      <c r="C525" s="236"/>
      <c r="D525" s="209">
        <v>7306699000</v>
      </c>
      <c r="E525" s="209" t="s">
        <v>173</v>
      </c>
      <c r="F525" s="213">
        <v>930990.93</v>
      </c>
      <c r="G525" s="214">
        <v>487.86500000000001</v>
      </c>
      <c r="H525" s="213">
        <v>2063323.7</v>
      </c>
      <c r="I525" s="216">
        <v>1139.3900000000001</v>
      </c>
    </row>
    <row r="526" spans="2:9" ht="20.25" customHeight="1" x14ac:dyDescent="0.25">
      <c r="B526" s="212">
        <f>B523+1</f>
        <v>458</v>
      </c>
      <c r="C526" s="206" t="s">
        <v>740</v>
      </c>
      <c r="D526" s="209">
        <v>7903100000</v>
      </c>
      <c r="E526" s="209" t="s">
        <v>173</v>
      </c>
      <c r="F526" s="213">
        <v>140381.70000000001</v>
      </c>
      <c r="G526" s="214">
        <v>734.16899999999998</v>
      </c>
      <c r="H526" s="213">
        <v>160045.18</v>
      </c>
      <c r="I526" s="216">
        <v>872.38599999999997</v>
      </c>
    </row>
    <row r="527" spans="2:9" ht="20.25" customHeight="1" x14ac:dyDescent="0.25">
      <c r="B527" s="212">
        <f>B526+1</f>
        <v>459</v>
      </c>
      <c r="C527" s="206" t="s">
        <v>741</v>
      </c>
      <c r="D527" s="209">
        <v>8207199001</v>
      </c>
      <c r="E527" s="209" t="s">
        <v>173</v>
      </c>
      <c r="F527" s="213">
        <v>298806.09999999998</v>
      </c>
      <c r="G527" s="214">
        <v>5925.6319999999996</v>
      </c>
      <c r="H527" s="213">
        <v>145437.99</v>
      </c>
      <c r="I527" s="216">
        <v>3282.9549999999999</v>
      </c>
    </row>
    <row r="528" spans="2:9" ht="47.25" x14ac:dyDescent="0.25">
      <c r="B528" s="212">
        <f t="shared" ref="B528:B540" si="26">B527+1</f>
        <v>460</v>
      </c>
      <c r="C528" s="206" t="s">
        <v>742</v>
      </c>
      <c r="D528" s="209" t="s">
        <v>1153</v>
      </c>
      <c r="E528" s="209" t="s">
        <v>7</v>
      </c>
      <c r="F528" s="213">
        <v>524</v>
      </c>
      <c r="G528" s="214">
        <v>83.147999999999996</v>
      </c>
      <c r="H528" s="213">
        <v>459</v>
      </c>
      <c r="I528" s="216">
        <v>156.28399999999999</v>
      </c>
    </row>
    <row r="529" spans="2:10" ht="32.25" thickBot="1" x14ac:dyDescent="0.3">
      <c r="B529" s="179">
        <f t="shared" si="26"/>
        <v>461</v>
      </c>
      <c r="C529" s="208" t="s">
        <v>743</v>
      </c>
      <c r="D529" s="210">
        <v>8421230000</v>
      </c>
      <c r="E529" s="210" t="s">
        <v>7</v>
      </c>
      <c r="F529" s="221">
        <v>8536812</v>
      </c>
      <c r="G529" s="218">
        <v>6879.8339999999998</v>
      </c>
      <c r="H529" s="221">
        <v>9450540</v>
      </c>
      <c r="I529" s="222">
        <v>11806.77</v>
      </c>
    </row>
    <row r="530" spans="2:10" ht="110.25" x14ac:dyDescent="0.25">
      <c r="B530" s="217">
        <f t="shared" si="26"/>
        <v>462</v>
      </c>
      <c r="C530" s="207" t="s">
        <v>744</v>
      </c>
      <c r="D530" s="211" t="s">
        <v>1154</v>
      </c>
      <c r="E530" s="211" t="s">
        <v>173</v>
      </c>
      <c r="F530" s="219">
        <v>94403.98</v>
      </c>
      <c r="G530" s="220">
        <v>1830.0830000000001</v>
      </c>
      <c r="H530" s="219">
        <v>114198.34</v>
      </c>
      <c r="I530" s="182">
        <v>2148.7139999999999</v>
      </c>
    </row>
    <row r="531" spans="2:10" ht="31.5" x14ac:dyDescent="0.25">
      <c r="B531" s="212">
        <f t="shared" si="26"/>
        <v>463</v>
      </c>
      <c r="C531" s="206" t="s">
        <v>745</v>
      </c>
      <c r="D531" s="209" t="s">
        <v>1155</v>
      </c>
      <c r="E531" s="209" t="s">
        <v>7</v>
      </c>
      <c r="F531" s="213">
        <v>245069</v>
      </c>
      <c r="G531" s="214">
        <v>1106.8119999999999</v>
      </c>
      <c r="H531" s="213">
        <v>428484</v>
      </c>
      <c r="I531" s="216">
        <v>1275.155</v>
      </c>
    </row>
    <row r="532" spans="2:10" ht="31.5" x14ac:dyDescent="0.25">
      <c r="B532" s="212">
        <f t="shared" si="26"/>
        <v>464</v>
      </c>
      <c r="C532" s="206" t="s">
        <v>746</v>
      </c>
      <c r="D532" s="209" t="s">
        <v>1156</v>
      </c>
      <c r="E532" s="209" t="s">
        <v>7</v>
      </c>
      <c r="F532" s="213">
        <v>575179</v>
      </c>
      <c r="G532" s="214">
        <v>4631.2719999999999</v>
      </c>
      <c r="H532" s="213">
        <v>785045</v>
      </c>
      <c r="I532" s="216">
        <v>5975.9179999999997</v>
      </c>
    </row>
    <row r="533" spans="2:10" ht="19.5" customHeight="1" x14ac:dyDescent="0.25">
      <c r="B533" s="212">
        <f t="shared" si="26"/>
        <v>465</v>
      </c>
      <c r="C533" s="206" t="s">
        <v>747</v>
      </c>
      <c r="D533" s="209">
        <v>8501320009</v>
      </c>
      <c r="E533" s="209" t="s">
        <v>7</v>
      </c>
      <c r="F533" s="213">
        <v>394</v>
      </c>
      <c r="G533" s="214">
        <v>4139.7460000000001</v>
      </c>
      <c r="H533" s="213">
        <v>392</v>
      </c>
      <c r="I533" s="216">
        <v>1095.479</v>
      </c>
    </row>
    <row r="534" spans="2:10" ht="19.5" customHeight="1" x14ac:dyDescent="0.25">
      <c r="B534" s="212">
        <f t="shared" si="26"/>
        <v>466</v>
      </c>
      <c r="C534" s="206" t="s">
        <v>78</v>
      </c>
      <c r="D534" s="209">
        <v>8545110080</v>
      </c>
      <c r="E534" s="209" t="s">
        <v>173</v>
      </c>
      <c r="F534" s="213">
        <v>1148970.8999999999</v>
      </c>
      <c r="G534" s="214">
        <v>12451.138000000001</v>
      </c>
      <c r="H534" s="213">
        <v>1599044.11</v>
      </c>
      <c r="I534" s="216">
        <v>11441.944</v>
      </c>
    </row>
    <row r="535" spans="2:10" ht="19.5" customHeight="1" x14ac:dyDescent="0.25">
      <c r="B535" s="212">
        <f t="shared" si="26"/>
        <v>467</v>
      </c>
      <c r="C535" s="206" t="s">
        <v>748</v>
      </c>
      <c r="D535" s="209">
        <v>8608000001</v>
      </c>
      <c r="E535" s="209" t="s">
        <v>173</v>
      </c>
      <c r="F535" s="213">
        <v>1769547</v>
      </c>
      <c r="G535" s="214">
        <v>3825.163</v>
      </c>
      <c r="H535" s="213">
        <v>5264475.6100000003</v>
      </c>
      <c r="I535" s="216">
        <v>11980.204</v>
      </c>
    </row>
    <row r="536" spans="2:10" ht="19.5" customHeight="1" x14ac:dyDescent="0.25">
      <c r="B536" s="212">
        <f t="shared" si="26"/>
        <v>468</v>
      </c>
      <c r="C536" s="206" t="s">
        <v>82</v>
      </c>
      <c r="D536" s="209">
        <v>2710198200</v>
      </c>
      <c r="E536" s="209" t="s">
        <v>173</v>
      </c>
      <c r="F536" s="213">
        <v>26797876.010000002</v>
      </c>
      <c r="G536" s="214">
        <v>30798.9</v>
      </c>
      <c r="H536" s="213">
        <v>32334566.809999999</v>
      </c>
      <c r="I536" s="216">
        <v>39558.298000000003</v>
      </c>
    </row>
    <row r="537" spans="2:10" ht="19.5" customHeight="1" x14ac:dyDescent="0.25">
      <c r="B537" s="212">
        <f t="shared" si="26"/>
        <v>469</v>
      </c>
      <c r="C537" s="206" t="s">
        <v>749</v>
      </c>
      <c r="D537" s="209">
        <v>2710198800</v>
      </c>
      <c r="E537" s="209" t="s">
        <v>173</v>
      </c>
      <c r="F537" s="213">
        <v>2323740.8199999998</v>
      </c>
      <c r="G537" s="214">
        <v>4377.58</v>
      </c>
      <c r="H537" s="213">
        <v>3210196.96</v>
      </c>
      <c r="I537" s="216">
        <v>5704.4660000000003</v>
      </c>
    </row>
    <row r="538" spans="2:10" ht="19.5" customHeight="1" x14ac:dyDescent="0.25">
      <c r="B538" s="212">
        <f t="shared" si="26"/>
        <v>470</v>
      </c>
      <c r="C538" s="206" t="s">
        <v>750</v>
      </c>
      <c r="D538" s="209">
        <v>2710198400</v>
      </c>
      <c r="E538" s="209" t="s">
        <v>173</v>
      </c>
      <c r="F538" s="213">
        <v>2661389.5299999998</v>
      </c>
      <c r="G538" s="214">
        <v>4207.32</v>
      </c>
      <c r="H538" s="213">
        <v>5111114.13</v>
      </c>
      <c r="I538" s="216">
        <v>6467.9679999999998</v>
      </c>
    </row>
    <row r="539" spans="2:10" ht="19.5" customHeight="1" x14ac:dyDescent="0.25">
      <c r="B539" s="212">
        <f t="shared" si="26"/>
        <v>471</v>
      </c>
      <c r="C539" s="206" t="s">
        <v>751</v>
      </c>
      <c r="D539" s="209">
        <v>2710199800</v>
      </c>
      <c r="E539" s="209" t="s">
        <v>173</v>
      </c>
      <c r="F539" s="213">
        <v>3299846.6</v>
      </c>
      <c r="G539" s="214">
        <v>4288.1450000000004</v>
      </c>
      <c r="H539" s="213">
        <v>4902906.83</v>
      </c>
      <c r="I539" s="216">
        <v>7901.3940000000002</v>
      </c>
    </row>
    <row r="540" spans="2:10" ht="63" x14ac:dyDescent="0.25">
      <c r="B540" s="212">
        <f t="shared" si="26"/>
        <v>472</v>
      </c>
      <c r="C540" s="206" t="s">
        <v>752</v>
      </c>
      <c r="D540" s="209" t="s">
        <v>1157</v>
      </c>
      <c r="E540" s="209" t="s">
        <v>173</v>
      </c>
      <c r="F540" s="213">
        <v>2516464.83</v>
      </c>
      <c r="G540" s="214">
        <v>3119.7020000000002</v>
      </c>
      <c r="H540" s="213">
        <v>2018234.1</v>
      </c>
      <c r="I540" s="216">
        <v>2273.0500000000002</v>
      </c>
    </row>
    <row r="541" spans="2:10" ht="31.5" x14ac:dyDescent="0.25">
      <c r="B541" s="212"/>
      <c r="C541" s="180" t="s">
        <v>753</v>
      </c>
      <c r="D541" s="209"/>
      <c r="E541" s="209"/>
      <c r="F541" s="213"/>
      <c r="G541" s="214"/>
      <c r="H541" s="213"/>
      <c r="I541" s="216"/>
    </row>
    <row r="542" spans="2:10" x14ac:dyDescent="0.25">
      <c r="B542" s="212">
        <f>B540+1</f>
        <v>473</v>
      </c>
      <c r="C542" s="206" t="s">
        <v>754</v>
      </c>
      <c r="D542" s="244">
        <v>8431430000</v>
      </c>
      <c r="E542" s="244" t="s">
        <v>173</v>
      </c>
      <c r="F542" s="245">
        <v>1874912.34</v>
      </c>
      <c r="G542" s="246">
        <v>19476.682000000001</v>
      </c>
      <c r="H542" s="245">
        <v>2864741.15</v>
      </c>
      <c r="I542" s="249">
        <v>27828.348000000002</v>
      </c>
      <c r="J542" s="171" t="s">
        <v>220</v>
      </c>
    </row>
    <row r="543" spans="2:10" x14ac:dyDescent="0.25">
      <c r="B543" s="212">
        <f>B542+1</f>
        <v>474</v>
      </c>
      <c r="C543" s="206" t="s">
        <v>755</v>
      </c>
      <c r="D543" s="244"/>
      <c r="E543" s="244" t="s">
        <v>173</v>
      </c>
      <c r="F543" s="245">
        <v>1874912.34</v>
      </c>
      <c r="G543" s="246"/>
      <c r="H543" s="245">
        <v>2864741.15</v>
      </c>
      <c r="I543" s="249">
        <v>27828.348000000002</v>
      </c>
    </row>
    <row r="544" spans="2:10" x14ac:dyDescent="0.25">
      <c r="B544" s="212">
        <f t="shared" ref="B544:B546" si="27">B543+1</f>
        <v>475</v>
      </c>
      <c r="C544" s="206" t="s">
        <v>756</v>
      </c>
      <c r="D544" s="244">
        <v>8431498009</v>
      </c>
      <c r="E544" s="244" t="s">
        <v>173</v>
      </c>
      <c r="F544" s="245">
        <v>2699931.84</v>
      </c>
      <c r="G544" s="246">
        <v>10916.869000000001</v>
      </c>
      <c r="H544" s="245">
        <v>3431212.64</v>
      </c>
      <c r="I544" s="249">
        <v>14261.407999999999</v>
      </c>
      <c r="J544" s="171" t="s">
        <v>220</v>
      </c>
    </row>
    <row r="545" spans="2:9" x14ac:dyDescent="0.25">
      <c r="B545" s="212">
        <f t="shared" si="27"/>
        <v>476</v>
      </c>
      <c r="C545" s="206" t="s">
        <v>757</v>
      </c>
      <c r="D545" s="244">
        <v>8431498009</v>
      </c>
      <c r="E545" s="244" t="s">
        <v>173</v>
      </c>
      <c r="F545" s="245">
        <v>2699931.84</v>
      </c>
      <c r="G545" s="246">
        <v>10916.869000000001</v>
      </c>
      <c r="H545" s="245">
        <v>3431212.64</v>
      </c>
      <c r="I545" s="249">
        <v>14261.407999999999</v>
      </c>
    </row>
    <row r="546" spans="2:9" ht="21.75" customHeight="1" x14ac:dyDescent="0.25">
      <c r="B546" s="212">
        <f t="shared" si="27"/>
        <v>477</v>
      </c>
      <c r="C546" s="206" t="s">
        <v>758</v>
      </c>
      <c r="D546" s="209">
        <v>8431100000</v>
      </c>
      <c r="E546" s="209" t="s">
        <v>173</v>
      </c>
      <c r="F546" s="213">
        <v>25318.76</v>
      </c>
      <c r="G546" s="214">
        <v>117.202</v>
      </c>
      <c r="H546" s="213">
        <v>49867.39</v>
      </c>
      <c r="I546" s="216">
        <v>277.98599999999999</v>
      </c>
    </row>
    <row r="547" spans="2:9" ht="44.25" customHeight="1" x14ac:dyDescent="0.25">
      <c r="B547" s="212"/>
      <c r="C547" s="180" t="s">
        <v>759</v>
      </c>
      <c r="D547" s="209"/>
      <c r="E547" s="209"/>
      <c r="F547" s="213"/>
      <c r="G547" s="214"/>
      <c r="H547" s="213"/>
      <c r="I547" s="216"/>
    </row>
    <row r="548" spans="2:9" ht="17.25" customHeight="1" x14ac:dyDescent="0.25">
      <c r="B548" s="212">
        <f>B546+1</f>
        <v>478</v>
      </c>
      <c r="C548" s="206" t="s">
        <v>760</v>
      </c>
      <c r="D548" s="244">
        <v>8431430000</v>
      </c>
      <c r="E548" s="244" t="s">
        <v>173</v>
      </c>
      <c r="F548" s="245">
        <v>1874912.34</v>
      </c>
      <c r="G548" s="246">
        <v>19476.682000000001</v>
      </c>
      <c r="H548" s="245">
        <v>2864741.15</v>
      </c>
      <c r="I548" s="247">
        <v>27828.348000000002</v>
      </c>
    </row>
    <row r="549" spans="2:9" ht="17.25" customHeight="1" x14ac:dyDescent="0.25">
      <c r="B549" s="212">
        <f>B548+1</f>
        <v>479</v>
      </c>
      <c r="C549" s="206" t="s">
        <v>761</v>
      </c>
      <c r="D549" s="244"/>
      <c r="E549" s="244"/>
      <c r="F549" s="245"/>
      <c r="G549" s="246"/>
      <c r="H549" s="245"/>
      <c r="I549" s="247"/>
    </row>
    <row r="550" spans="2:9" ht="17.25" customHeight="1" x14ac:dyDescent="0.25">
      <c r="B550" s="212">
        <f t="shared" ref="B550:B574" si="28">B549+1</f>
        <v>480</v>
      </c>
      <c r="C550" s="206" t="s">
        <v>762</v>
      </c>
      <c r="D550" s="244"/>
      <c r="E550" s="244"/>
      <c r="F550" s="245"/>
      <c r="G550" s="246"/>
      <c r="H550" s="245"/>
      <c r="I550" s="247"/>
    </row>
    <row r="551" spans="2:9" ht="17.25" customHeight="1" x14ac:dyDescent="0.25">
      <c r="B551" s="212">
        <f t="shared" si="28"/>
        <v>481</v>
      </c>
      <c r="C551" s="206" t="s">
        <v>763</v>
      </c>
      <c r="D551" s="244"/>
      <c r="E551" s="244"/>
      <c r="F551" s="245"/>
      <c r="G551" s="246"/>
      <c r="H551" s="245"/>
      <c r="I551" s="247"/>
    </row>
    <row r="552" spans="2:9" ht="17.25" customHeight="1" x14ac:dyDescent="0.25">
      <c r="B552" s="212">
        <f t="shared" si="28"/>
        <v>482</v>
      </c>
      <c r="C552" s="206" t="s">
        <v>764</v>
      </c>
      <c r="D552" s="244"/>
      <c r="E552" s="244"/>
      <c r="F552" s="245"/>
      <c r="G552" s="246"/>
      <c r="H552" s="245"/>
      <c r="I552" s="247"/>
    </row>
    <row r="553" spans="2:9" ht="17.25" customHeight="1" x14ac:dyDescent="0.25">
      <c r="B553" s="212">
        <f t="shared" si="28"/>
        <v>483</v>
      </c>
      <c r="C553" s="206" t="s">
        <v>765</v>
      </c>
      <c r="D553" s="244"/>
      <c r="E553" s="244"/>
      <c r="F553" s="245"/>
      <c r="G553" s="246"/>
      <c r="H553" s="245"/>
      <c r="I553" s="247"/>
    </row>
    <row r="554" spans="2:9" ht="17.25" customHeight="1" x14ac:dyDescent="0.25">
      <c r="B554" s="212">
        <f t="shared" si="28"/>
        <v>484</v>
      </c>
      <c r="C554" s="206" t="s">
        <v>766</v>
      </c>
      <c r="D554" s="244"/>
      <c r="E554" s="244"/>
      <c r="F554" s="245"/>
      <c r="G554" s="246"/>
      <c r="H554" s="245"/>
      <c r="I554" s="247"/>
    </row>
    <row r="555" spans="2:9" ht="17.25" customHeight="1" x14ac:dyDescent="0.25">
      <c r="B555" s="212">
        <f t="shared" si="28"/>
        <v>485</v>
      </c>
      <c r="C555" s="206" t="s">
        <v>767</v>
      </c>
      <c r="D555" s="244"/>
      <c r="E555" s="244"/>
      <c r="F555" s="245"/>
      <c r="G555" s="246"/>
      <c r="H555" s="245"/>
      <c r="I555" s="247"/>
    </row>
    <row r="556" spans="2:9" ht="17.25" customHeight="1" x14ac:dyDescent="0.25">
      <c r="B556" s="212">
        <f t="shared" si="28"/>
        <v>486</v>
      </c>
      <c r="C556" s="206" t="s">
        <v>768</v>
      </c>
      <c r="D556" s="244"/>
      <c r="E556" s="244"/>
      <c r="F556" s="245"/>
      <c r="G556" s="246"/>
      <c r="H556" s="245"/>
      <c r="I556" s="247"/>
    </row>
    <row r="557" spans="2:9" ht="17.25" customHeight="1" x14ac:dyDescent="0.25">
      <c r="B557" s="212">
        <f t="shared" si="28"/>
        <v>487</v>
      </c>
      <c r="C557" s="206" t="s">
        <v>769</v>
      </c>
      <c r="D557" s="244"/>
      <c r="E557" s="244"/>
      <c r="F557" s="245"/>
      <c r="G557" s="246"/>
      <c r="H557" s="245"/>
      <c r="I557" s="247"/>
    </row>
    <row r="558" spans="2:9" ht="17.25" customHeight="1" x14ac:dyDescent="0.25">
      <c r="B558" s="212">
        <f t="shared" si="28"/>
        <v>488</v>
      </c>
      <c r="C558" s="206" t="s">
        <v>770</v>
      </c>
      <c r="D558" s="244"/>
      <c r="E558" s="244"/>
      <c r="F558" s="245"/>
      <c r="G558" s="246"/>
      <c r="H558" s="245"/>
      <c r="I558" s="247"/>
    </row>
    <row r="559" spans="2:9" ht="17.25" customHeight="1" x14ac:dyDescent="0.25">
      <c r="B559" s="212">
        <f t="shared" si="28"/>
        <v>489</v>
      </c>
      <c r="C559" s="206" t="s">
        <v>771</v>
      </c>
      <c r="D559" s="244"/>
      <c r="E559" s="244"/>
      <c r="F559" s="245"/>
      <c r="G559" s="246"/>
      <c r="H559" s="245"/>
      <c r="I559" s="247"/>
    </row>
    <row r="560" spans="2:9" ht="17.25" customHeight="1" x14ac:dyDescent="0.25">
      <c r="B560" s="212">
        <f t="shared" si="28"/>
        <v>490</v>
      </c>
      <c r="C560" s="206" t="s">
        <v>772</v>
      </c>
      <c r="D560" s="244"/>
      <c r="E560" s="244"/>
      <c r="F560" s="245"/>
      <c r="G560" s="246"/>
      <c r="H560" s="245"/>
      <c r="I560" s="247"/>
    </row>
    <row r="561" spans="2:9" ht="17.25" customHeight="1" x14ac:dyDescent="0.25">
      <c r="B561" s="212">
        <f t="shared" si="28"/>
        <v>491</v>
      </c>
      <c r="C561" s="206" t="s">
        <v>773</v>
      </c>
      <c r="D561" s="244"/>
      <c r="E561" s="244"/>
      <c r="F561" s="245"/>
      <c r="G561" s="246"/>
      <c r="H561" s="245"/>
      <c r="I561" s="247"/>
    </row>
    <row r="562" spans="2:9" ht="17.25" customHeight="1" x14ac:dyDescent="0.25">
      <c r="B562" s="212">
        <f t="shared" si="28"/>
        <v>492</v>
      </c>
      <c r="C562" s="206" t="s">
        <v>774</v>
      </c>
      <c r="D562" s="244"/>
      <c r="E562" s="244"/>
      <c r="F562" s="245"/>
      <c r="G562" s="246"/>
      <c r="H562" s="245"/>
      <c r="I562" s="247"/>
    </row>
    <row r="563" spans="2:9" ht="17.25" customHeight="1" x14ac:dyDescent="0.25">
      <c r="B563" s="212">
        <f t="shared" si="28"/>
        <v>493</v>
      </c>
      <c r="C563" s="206" t="s">
        <v>775</v>
      </c>
      <c r="D563" s="244"/>
      <c r="E563" s="244"/>
      <c r="F563" s="245"/>
      <c r="G563" s="246"/>
      <c r="H563" s="245"/>
      <c r="I563" s="247"/>
    </row>
    <row r="564" spans="2:9" ht="17.25" customHeight="1" x14ac:dyDescent="0.25">
      <c r="B564" s="212">
        <f t="shared" si="28"/>
        <v>494</v>
      </c>
      <c r="C564" s="206" t="s">
        <v>776</v>
      </c>
      <c r="D564" s="244"/>
      <c r="E564" s="244"/>
      <c r="F564" s="245"/>
      <c r="G564" s="246"/>
      <c r="H564" s="245"/>
      <c r="I564" s="247"/>
    </row>
    <row r="565" spans="2:9" ht="17.25" customHeight="1" x14ac:dyDescent="0.25">
      <c r="B565" s="212">
        <f t="shared" si="28"/>
        <v>495</v>
      </c>
      <c r="C565" s="206" t="s">
        <v>777</v>
      </c>
      <c r="D565" s="244"/>
      <c r="E565" s="244"/>
      <c r="F565" s="245"/>
      <c r="G565" s="246"/>
      <c r="H565" s="245"/>
      <c r="I565" s="247"/>
    </row>
    <row r="566" spans="2:9" ht="17.25" customHeight="1" x14ac:dyDescent="0.25">
      <c r="B566" s="212">
        <f t="shared" si="28"/>
        <v>496</v>
      </c>
      <c r="C566" s="206" t="s">
        <v>778</v>
      </c>
      <c r="D566" s="244"/>
      <c r="E566" s="244"/>
      <c r="F566" s="245"/>
      <c r="G566" s="246"/>
      <c r="H566" s="245"/>
      <c r="I566" s="247"/>
    </row>
    <row r="567" spans="2:9" ht="17.25" customHeight="1" x14ac:dyDescent="0.25">
      <c r="B567" s="212">
        <f t="shared" si="28"/>
        <v>497</v>
      </c>
      <c r="C567" s="206" t="s">
        <v>779</v>
      </c>
      <c r="D567" s="244"/>
      <c r="E567" s="244"/>
      <c r="F567" s="245"/>
      <c r="G567" s="246"/>
      <c r="H567" s="245"/>
      <c r="I567" s="247"/>
    </row>
    <row r="568" spans="2:9" ht="17.25" customHeight="1" x14ac:dyDescent="0.25">
      <c r="B568" s="212">
        <f t="shared" si="28"/>
        <v>498</v>
      </c>
      <c r="C568" s="206" t="s">
        <v>780</v>
      </c>
      <c r="D568" s="244"/>
      <c r="E568" s="244"/>
      <c r="F568" s="245"/>
      <c r="G568" s="246"/>
      <c r="H568" s="245"/>
      <c r="I568" s="247"/>
    </row>
    <row r="569" spans="2:9" ht="17.25" customHeight="1" x14ac:dyDescent="0.25">
      <c r="B569" s="212">
        <f t="shared" si="28"/>
        <v>499</v>
      </c>
      <c r="C569" s="206" t="s">
        <v>781</v>
      </c>
      <c r="D569" s="244"/>
      <c r="E569" s="244"/>
      <c r="F569" s="245"/>
      <c r="G569" s="246"/>
      <c r="H569" s="245"/>
      <c r="I569" s="247"/>
    </row>
    <row r="570" spans="2:9" ht="17.25" customHeight="1" x14ac:dyDescent="0.25">
      <c r="B570" s="212">
        <f t="shared" si="28"/>
        <v>500</v>
      </c>
      <c r="C570" s="206" t="s">
        <v>782</v>
      </c>
      <c r="D570" s="244"/>
      <c r="E570" s="244"/>
      <c r="F570" s="245"/>
      <c r="G570" s="246"/>
      <c r="H570" s="245"/>
      <c r="I570" s="247"/>
    </row>
    <row r="571" spans="2:9" ht="17.25" customHeight="1" x14ac:dyDescent="0.25">
      <c r="B571" s="212">
        <f t="shared" si="28"/>
        <v>501</v>
      </c>
      <c r="C571" s="206" t="s">
        <v>783</v>
      </c>
      <c r="D571" s="244"/>
      <c r="E571" s="244"/>
      <c r="F571" s="245"/>
      <c r="G571" s="246"/>
      <c r="H571" s="245"/>
      <c r="I571" s="247"/>
    </row>
    <row r="572" spans="2:9" ht="17.25" customHeight="1" x14ac:dyDescent="0.25">
      <c r="B572" s="212">
        <f t="shared" si="28"/>
        <v>502</v>
      </c>
      <c r="C572" s="206" t="s">
        <v>784</v>
      </c>
      <c r="D572" s="244"/>
      <c r="E572" s="244"/>
      <c r="F572" s="245"/>
      <c r="G572" s="246"/>
      <c r="H572" s="245"/>
      <c r="I572" s="247"/>
    </row>
    <row r="573" spans="2:9" ht="17.25" customHeight="1" x14ac:dyDescent="0.25">
      <c r="B573" s="212">
        <f t="shared" si="28"/>
        <v>503</v>
      </c>
      <c r="C573" s="206" t="s">
        <v>785</v>
      </c>
      <c r="D573" s="244"/>
      <c r="E573" s="244"/>
      <c r="F573" s="245"/>
      <c r="G573" s="246"/>
      <c r="H573" s="245"/>
      <c r="I573" s="247"/>
    </row>
    <row r="574" spans="2:9" ht="17.25" customHeight="1" x14ac:dyDescent="0.25">
      <c r="B574" s="212">
        <f t="shared" si="28"/>
        <v>504</v>
      </c>
      <c r="C574" s="206" t="s">
        <v>786</v>
      </c>
      <c r="D574" s="244"/>
      <c r="E574" s="244"/>
      <c r="F574" s="245"/>
      <c r="G574" s="246"/>
      <c r="H574" s="245"/>
      <c r="I574" s="247"/>
    </row>
    <row r="575" spans="2:9" ht="47.25" x14ac:dyDescent="0.25">
      <c r="B575" s="212"/>
      <c r="C575" s="180" t="s">
        <v>787</v>
      </c>
      <c r="D575" s="209"/>
      <c r="E575" s="209"/>
      <c r="F575" s="213"/>
      <c r="G575" s="214"/>
      <c r="H575" s="213"/>
      <c r="I575" s="216"/>
    </row>
    <row r="576" spans="2:9" ht="31.5" x14ac:dyDescent="0.25">
      <c r="B576" s="212">
        <f>B574+1</f>
        <v>505</v>
      </c>
      <c r="C576" s="206" t="s">
        <v>788</v>
      </c>
      <c r="D576" s="209">
        <v>8474909000</v>
      </c>
      <c r="E576" s="209" t="s">
        <v>173</v>
      </c>
      <c r="F576" s="213">
        <v>461864.37</v>
      </c>
      <c r="G576" s="214">
        <v>3535.761</v>
      </c>
      <c r="H576" s="213">
        <v>646519.99</v>
      </c>
      <c r="I576" s="216">
        <v>3482.596</v>
      </c>
    </row>
    <row r="577" spans="2:9" ht="19.5" customHeight="1" x14ac:dyDescent="0.25">
      <c r="B577" s="212">
        <f>B576+1</f>
        <v>506</v>
      </c>
      <c r="C577" s="206" t="s">
        <v>789</v>
      </c>
      <c r="D577" s="209">
        <v>8474901000</v>
      </c>
      <c r="E577" s="209" t="s">
        <v>173</v>
      </c>
      <c r="F577" s="213">
        <v>282022.07</v>
      </c>
      <c r="G577" s="214">
        <v>615.274</v>
      </c>
      <c r="H577" s="213">
        <v>556028.68999999994</v>
      </c>
      <c r="I577" s="216">
        <v>1539.8779999999999</v>
      </c>
    </row>
    <row r="578" spans="2:9" ht="19.5" customHeight="1" x14ac:dyDescent="0.25">
      <c r="B578" s="212">
        <f t="shared" ref="B578:B585" si="29">B577+1</f>
        <v>507</v>
      </c>
      <c r="C578" s="206" t="s">
        <v>790</v>
      </c>
      <c r="D578" s="209">
        <v>4016995209</v>
      </c>
      <c r="E578" s="209" t="s">
        <v>173</v>
      </c>
      <c r="F578" s="213">
        <v>1116407.43</v>
      </c>
      <c r="G578" s="214">
        <v>956.11500000000001</v>
      </c>
      <c r="H578" s="213">
        <v>1389798.73</v>
      </c>
      <c r="I578" s="216">
        <v>1589.704</v>
      </c>
    </row>
    <row r="579" spans="2:9" ht="19.5" customHeight="1" x14ac:dyDescent="0.25">
      <c r="B579" s="212">
        <f t="shared" si="29"/>
        <v>508</v>
      </c>
      <c r="C579" s="206" t="s">
        <v>791</v>
      </c>
      <c r="D579" s="244">
        <v>8474100000</v>
      </c>
      <c r="E579" s="244" t="s">
        <v>7</v>
      </c>
      <c r="F579" s="245">
        <v>314</v>
      </c>
      <c r="G579" s="246">
        <v>5776.6310000000003</v>
      </c>
      <c r="H579" s="245">
        <v>528</v>
      </c>
      <c r="I579" s="247">
        <v>35254.802000000003</v>
      </c>
    </row>
    <row r="580" spans="2:9" ht="31.5" x14ac:dyDescent="0.25">
      <c r="B580" s="212">
        <f t="shared" si="29"/>
        <v>509</v>
      </c>
      <c r="C580" s="206" t="s">
        <v>792</v>
      </c>
      <c r="D580" s="244"/>
      <c r="E580" s="244" t="e">
        <v>#N/A</v>
      </c>
      <c r="F580" s="245" t="e">
        <v>#N/A</v>
      </c>
      <c r="G580" s="246"/>
      <c r="H580" s="245" t="e">
        <v>#N/A</v>
      </c>
      <c r="I580" s="247"/>
    </row>
    <row r="581" spans="2:9" ht="23.25" customHeight="1" x14ac:dyDescent="0.25">
      <c r="B581" s="212">
        <f t="shared" si="29"/>
        <v>510</v>
      </c>
      <c r="C581" s="206" t="s">
        <v>793</v>
      </c>
      <c r="D581" s="209">
        <v>8474909000</v>
      </c>
      <c r="E581" s="209" t="s">
        <v>173</v>
      </c>
      <c r="F581" s="213">
        <v>461864.37</v>
      </c>
      <c r="G581" s="214">
        <v>3535.761</v>
      </c>
      <c r="H581" s="213">
        <v>646519.99</v>
      </c>
      <c r="I581" s="216">
        <v>3482.596</v>
      </c>
    </row>
    <row r="582" spans="2:9" ht="21" customHeight="1" x14ac:dyDescent="0.25">
      <c r="B582" s="212">
        <f t="shared" si="29"/>
        <v>511</v>
      </c>
      <c r="C582" s="206" t="s">
        <v>794</v>
      </c>
      <c r="D582" s="209">
        <v>8474909000</v>
      </c>
      <c r="E582" s="209" t="s">
        <v>173</v>
      </c>
      <c r="F582" s="213">
        <v>461864.37</v>
      </c>
      <c r="G582" s="214">
        <v>3535.761</v>
      </c>
      <c r="H582" s="213">
        <v>646519.99</v>
      </c>
      <c r="I582" s="216">
        <v>3482.596</v>
      </c>
    </row>
    <row r="583" spans="2:9" ht="21" customHeight="1" x14ac:dyDescent="0.25">
      <c r="B583" s="212">
        <f t="shared" si="29"/>
        <v>512</v>
      </c>
      <c r="C583" s="206" t="s">
        <v>795</v>
      </c>
      <c r="D583" s="209">
        <v>7320208109</v>
      </c>
      <c r="E583" s="209" t="s">
        <v>173</v>
      </c>
      <c r="F583" s="213">
        <v>5430326.2300000004</v>
      </c>
      <c r="G583" s="214">
        <v>3569.33</v>
      </c>
      <c r="H583" s="213">
        <v>6750665.7300000004</v>
      </c>
      <c r="I583" s="216">
        <v>4979.5140000000001</v>
      </c>
    </row>
    <row r="584" spans="2:9" ht="21" customHeight="1" x14ac:dyDescent="0.25">
      <c r="B584" s="212">
        <f t="shared" si="29"/>
        <v>513</v>
      </c>
      <c r="C584" s="206" t="s">
        <v>796</v>
      </c>
      <c r="D584" s="209">
        <v>8483109500</v>
      </c>
      <c r="E584" s="209" t="s">
        <v>7</v>
      </c>
      <c r="F584" s="213">
        <v>546118</v>
      </c>
      <c r="G584" s="214">
        <v>3186.73</v>
      </c>
      <c r="H584" s="213">
        <v>532315</v>
      </c>
      <c r="I584" s="216">
        <v>3720.0680000000002</v>
      </c>
    </row>
    <row r="585" spans="2:9" ht="21" customHeight="1" x14ac:dyDescent="0.25">
      <c r="B585" s="212">
        <f t="shared" si="29"/>
        <v>514</v>
      </c>
      <c r="C585" s="206" t="s">
        <v>797</v>
      </c>
      <c r="D585" s="209">
        <v>8483109500</v>
      </c>
      <c r="E585" s="209" t="s">
        <v>7</v>
      </c>
      <c r="F585" s="213">
        <v>546118</v>
      </c>
      <c r="G585" s="214">
        <v>3186.73</v>
      </c>
      <c r="H585" s="213">
        <v>532315</v>
      </c>
      <c r="I585" s="216">
        <v>3720.0680000000002</v>
      </c>
    </row>
    <row r="586" spans="2:9" ht="48.75" customHeight="1" x14ac:dyDescent="0.25">
      <c r="B586" s="212"/>
      <c r="C586" s="180" t="s">
        <v>798</v>
      </c>
      <c r="D586" s="209"/>
      <c r="E586" s="209"/>
      <c r="F586" s="213"/>
      <c r="G586" s="214"/>
      <c r="H586" s="213"/>
      <c r="I586" s="216"/>
    </row>
    <row r="587" spans="2:9" x14ac:dyDescent="0.25">
      <c r="B587" s="212">
        <f>B585+1</f>
        <v>515</v>
      </c>
      <c r="C587" s="206" t="s">
        <v>799</v>
      </c>
      <c r="D587" s="244">
        <v>8414801100</v>
      </c>
      <c r="E587" s="244" t="s">
        <v>7</v>
      </c>
      <c r="F587" s="245">
        <v>11218</v>
      </c>
      <c r="G587" s="246">
        <v>1164.6210000000001</v>
      </c>
      <c r="H587" s="245">
        <v>10083</v>
      </c>
      <c r="I587" s="249">
        <v>3052.9659999999999</v>
      </c>
    </row>
    <row r="588" spans="2:9" x14ac:dyDescent="0.25">
      <c r="B588" s="212">
        <f>B587+1</f>
        <v>516</v>
      </c>
      <c r="C588" s="206" t="s">
        <v>800</v>
      </c>
      <c r="D588" s="244"/>
      <c r="E588" s="244"/>
      <c r="F588" s="245" t="e">
        <v>#N/A</v>
      </c>
      <c r="G588" s="246"/>
      <c r="H588" s="245" t="e">
        <v>#N/A</v>
      </c>
      <c r="I588" s="249"/>
    </row>
    <row r="589" spans="2:9" x14ac:dyDescent="0.25">
      <c r="B589" s="212">
        <f t="shared" ref="B589:B592" si="30">B588+1</f>
        <v>517</v>
      </c>
      <c r="C589" s="206" t="s">
        <v>801</v>
      </c>
      <c r="D589" s="244"/>
      <c r="E589" s="244"/>
      <c r="F589" s="245" t="e">
        <v>#N/A</v>
      </c>
      <c r="G589" s="246"/>
      <c r="H589" s="245" t="e">
        <v>#N/A</v>
      </c>
      <c r="I589" s="249"/>
    </row>
    <row r="590" spans="2:9" x14ac:dyDescent="0.25">
      <c r="B590" s="212">
        <f t="shared" si="30"/>
        <v>518</v>
      </c>
      <c r="C590" s="206" t="s">
        <v>802</v>
      </c>
      <c r="D590" s="244"/>
      <c r="E590" s="244"/>
      <c r="F590" s="245" t="e">
        <v>#N/A</v>
      </c>
      <c r="G590" s="246"/>
      <c r="H590" s="245" t="e">
        <v>#N/A</v>
      </c>
      <c r="I590" s="249"/>
    </row>
    <row r="591" spans="2:9" x14ac:dyDescent="0.25">
      <c r="B591" s="212">
        <f t="shared" si="30"/>
        <v>519</v>
      </c>
      <c r="C591" s="206" t="s">
        <v>803</v>
      </c>
      <c r="D591" s="244"/>
      <c r="E591" s="244"/>
      <c r="F591" s="245" t="e">
        <v>#N/A</v>
      </c>
      <c r="G591" s="246"/>
      <c r="H591" s="245" t="e">
        <v>#N/A</v>
      </c>
      <c r="I591" s="249"/>
    </row>
    <row r="592" spans="2:9" ht="16.5" thickBot="1" x14ac:dyDescent="0.3">
      <c r="B592" s="179">
        <f t="shared" si="30"/>
        <v>520</v>
      </c>
      <c r="C592" s="208" t="s">
        <v>804</v>
      </c>
      <c r="D592" s="250"/>
      <c r="E592" s="250"/>
      <c r="F592" s="251" t="e">
        <v>#N/A</v>
      </c>
      <c r="G592" s="252"/>
      <c r="H592" s="251" t="e">
        <v>#N/A</v>
      </c>
      <c r="I592" s="253"/>
    </row>
    <row r="593" spans="2:9" ht="31.5" x14ac:dyDescent="0.25">
      <c r="B593" s="217"/>
      <c r="C593" s="183" t="s">
        <v>1158</v>
      </c>
      <c r="D593" s="211"/>
      <c r="E593" s="211"/>
      <c r="F593" s="219"/>
      <c r="G593" s="220"/>
      <c r="H593" s="219"/>
      <c r="I593" s="182"/>
    </row>
    <row r="594" spans="2:9" x14ac:dyDescent="0.25">
      <c r="B594" s="212">
        <f>B592+1</f>
        <v>521</v>
      </c>
      <c r="C594" s="206" t="s">
        <v>805</v>
      </c>
      <c r="D594" s="209">
        <v>8419500000</v>
      </c>
      <c r="E594" s="209" t="s">
        <v>7</v>
      </c>
      <c r="F594" s="213">
        <v>106482.03</v>
      </c>
      <c r="G594" s="214">
        <v>48787.606</v>
      </c>
      <c r="H594" s="213">
        <v>76190.720000000001</v>
      </c>
      <c r="I594" s="216">
        <v>103701.55100000001</v>
      </c>
    </row>
    <row r="595" spans="2:9" x14ac:dyDescent="0.25">
      <c r="B595" s="212">
        <f t="shared" ref="B595:B658" si="31">B594+1</f>
        <v>522</v>
      </c>
      <c r="C595" s="206" t="s">
        <v>806</v>
      </c>
      <c r="D595" s="209">
        <v>2602000000</v>
      </c>
      <c r="E595" s="209" t="s">
        <v>173</v>
      </c>
      <c r="F595" s="213">
        <v>2658300</v>
      </c>
      <c r="G595" s="214">
        <v>2102.8510000000001</v>
      </c>
      <c r="H595" s="213">
        <v>15326957</v>
      </c>
      <c r="I595" s="216">
        <v>7764.7340000000004</v>
      </c>
    </row>
    <row r="596" spans="2:9" x14ac:dyDescent="0.25">
      <c r="B596" s="212">
        <f t="shared" si="31"/>
        <v>523</v>
      </c>
      <c r="C596" s="206" t="s">
        <v>807</v>
      </c>
      <c r="D596" s="209">
        <v>2930909500</v>
      </c>
      <c r="E596" s="209" t="s">
        <v>173</v>
      </c>
      <c r="F596" s="213">
        <v>6167920</v>
      </c>
      <c r="G596" s="214">
        <v>12098.64</v>
      </c>
      <c r="H596" s="213">
        <v>4421918.8499999996</v>
      </c>
      <c r="I596" s="216">
        <v>8053.0829999999996</v>
      </c>
    </row>
    <row r="597" spans="2:9" x14ac:dyDescent="0.25">
      <c r="B597" s="212">
        <f t="shared" si="31"/>
        <v>524</v>
      </c>
      <c r="C597" s="206" t="s">
        <v>808</v>
      </c>
      <c r="D597" s="209">
        <v>3815199000</v>
      </c>
      <c r="E597" s="209" t="s">
        <v>173</v>
      </c>
      <c r="F597" s="213">
        <v>145601.1</v>
      </c>
      <c r="G597" s="214">
        <v>18632.955999999998</v>
      </c>
      <c r="H597" s="213">
        <v>899807.1</v>
      </c>
      <c r="I597" s="216">
        <v>37764.752</v>
      </c>
    </row>
    <row r="598" spans="2:9" x14ac:dyDescent="0.25">
      <c r="B598" s="212">
        <f t="shared" si="31"/>
        <v>525</v>
      </c>
      <c r="C598" s="206" t="s">
        <v>809</v>
      </c>
      <c r="D598" s="209">
        <v>3823120000</v>
      </c>
      <c r="E598" s="209" t="s">
        <v>173</v>
      </c>
      <c r="F598" s="213">
        <v>325346</v>
      </c>
      <c r="G598" s="214">
        <v>549.45799999999997</v>
      </c>
      <c r="H598" s="213">
        <v>289771</v>
      </c>
      <c r="I598" s="216">
        <v>494.54300000000001</v>
      </c>
    </row>
    <row r="599" spans="2:9" x14ac:dyDescent="0.25">
      <c r="B599" s="212">
        <f t="shared" si="31"/>
        <v>526</v>
      </c>
      <c r="C599" s="206" t="s">
        <v>810</v>
      </c>
      <c r="D599" s="209">
        <v>3824999208</v>
      </c>
      <c r="E599" s="209" t="s">
        <v>173</v>
      </c>
      <c r="F599" s="213">
        <v>2805564.97</v>
      </c>
      <c r="G599" s="214">
        <v>2135.4499999999998</v>
      </c>
      <c r="H599" s="213">
        <v>1491178.59</v>
      </c>
      <c r="I599" s="216">
        <v>1345.221</v>
      </c>
    </row>
    <row r="600" spans="2:9" x14ac:dyDescent="0.25">
      <c r="B600" s="212">
        <f t="shared" si="31"/>
        <v>527</v>
      </c>
      <c r="C600" s="206" t="s">
        <v>811</v>
      </c>
      <c r="D600" s="209">
        <v>4010120000</v>
      </c>
      <c r="E600" s="209" t="s">
        <v>173</v>
      </c>
      <c r="F600" s="213">
        <v>1228160.1299999999</v>
      </c>
      <c r="G600" s="214">
        <v>1144.3720000000001</v>
      </c>
      <c r="H600" s="213">
        <v>1708975.58</v>
      </c>
      <c r="I600" s="216">
        <v>3036.7979999999998</v>
      </c>
    </row>
    <row r="601" spans="2:9" x14ac:dyDescent="0.25">
      <c r="B601" s="212">
        <f t="shared" si="31"/>
        <v>528</v>
      </c>
      <c r="C601" s="206" t="s">
        <v>1159</v>
      </c>
      <c r="D601" s="209">
        <v>4406910000</v>
      </c>
      <c r="E601" s="209" t="s">
        <v>717</v>
      </c>
      <c r="F601" s="213">
        <v>5124.25</v>
      </c>
      <c r="G601" s="214">
        <v>1420.7470000000001</v>
      </c>
      <c r="H601" s="213">
        <v>12267.6</v>
      </c>
      <c r="I601" s="216">
        <v>3445.518</v>
      </c>
    </row>
    <row r="602" spans="2:9" ht="31.5" x14ac:dyDescent="0.25">
      <c r="B602" s="212">
        <f t="shared" si="31"/>
        <v>529</v>
      </c>
      <c r="C602" s="206" t="s">
        <v>812</v>
      </c>
      <c r="D602" s="209">
        <v>6902100000</v>
      </c>
      <c r="E602" s="209" t="s">
        <v>173</v>
      </c>
      <c r="F602" s="213">
        <v>15809612.76</v>
      </c>
      <c r="G602" s="214">
        <v>20237.564999999999</v>
      </c>
      <c r="H602" s="213">
        <v>23064577.52</v>
      </c>
      <c r="I602" s="216">
        <v>35492.071000000004</v>
      </c>
    </row>
    <row r="603" spans="2:9" ht="31.5" x14ac:dyDescent="0.25">
      <c r="B603" s="212">
        <f t="shared" si="31"/>
        <v>530</v>
      </c>
      <c r="C603" s="206" t="s">
        <v>813</v>
      </c>
      <c r="D603" s="209">
        <v>7208512009</v>
      </c>
      <c r="E603" s="209" t="s">
        <v>173</v>
      </c>
      <c r="F603" s="213">
        <v>14683175.6</v>
      </c>
      <c r="G603" s="214">
        <v>10556.065000000001</v>
      </c>
      <c r="H603" s="213">
        <v>30738362.600000001</v>
      </c>
      <c r="I603" s="216">
        <v>22249.999</v>
      </c>
    </row>
    <row r="604" spans="2:9" ht="31.5" x14ac:dyDescent="0.25">
      <c r="B604" s="212">
        <f t="shared" si="31"/>
        <v>531</v>
      </c>
      <c r="C604" s="206" t="s">
        <v>814</v>
      </c>
      <c r="D604" s="209">
        <v>7208908000</v>
      </c>
      <c r="E604" s="209" t="s">
        <v>173</v>
      </c>
      <c r="F604" s="213">
        <v>14570762.02</v>
      </c>
      <c r="G604" s="214">
        <v>9877.7849999999999</v>
      </c>
      <c r="H604" s="213">
        <v>9202885.5999999996</v>
      </c>
      <c r="I604" s="216">
        <v>7390.0379999999996</v>
      </c>
    </row>
    <row r="605" spans="2:9" ht="31.5" x14ac:dyDescent="0.25">
      <c r="B605" s="212">
        <f t="shared" si="31"/>
        <v>532</v>
      </c>
      <c r="C605" s="206" t="s">
        <v>815</v>
      </c>
      <c r="D605" s="209">
        <v>7209908000</v>
      </c>
      <c r="E605" s="209" t="s">
        <v>173</v>
      </c>
      <c r="F605" s="213">
        <v>974985</v>
      </c>
      <c r="G605" s="214">
        <v>553.70000000000005</v>
      </c>
      <c r="H605" s="213">
        <v>397988</v>
      </c>
      <c r="I605" s="216">
        <v>265.39100000000002</v>
      </c>
    </row>
    <row r="606" spans="2:9" ht="31.5" x14ac:dyDescent="0.25">
      <c r="B606" s="212">
        <f t="shared" si="31"/>
        <v>533</v>
      </c>
      <c r="C606" s="206" t="s">
        <v>816</v>
      </c>
      <c r="D606" s="209">
        <v>7214997100</v>
      </c>
      <c r="E606" s="209" t="s">
        <v>173</v>
      </c>
      <c r="F606" s="213">
        <v>758052.86</v>
      </c>
      <c r="G606" s="214">
        <v>744.74800000000005</v>
      </c>
      <c r="H606" s="213">
        <v>827421</v>
      </c>
      <c r="I606" s="216">
        <v>691.31200000000001</v>
      </c>
    </row>
    <row r="607" spans="2:9" ht="31.5" x14ac:dyDescent="0.25">
      <c r="B607" s="212">
        <f t="shared" si="31"/>
        <v>534</v>
      </c>
      <c r="C607" s="206" t="s">
        <v>817</v>
      </c>
      <c r="D607" s="209">
        <v>7216319000</v>
      </c>
      <c r="E607" s="209" t="s">
        <v>173</v>
      </c>
      <c r="F607" s="213">
        <v>1613429.17</v>
      </c>
      <c r="G607" s="214">
        <v>1861.75</v>
      </c>
      <c r="H607" s="213">
        <v>4659759.7699999996</v>
      </c>
      <c r="I607" s="216">
        <v>4749.3609999999999</v>
      </c>
    </row>
    <row r="608" spans="2:9" ht="31.5" x14ac:dyDescent="0.25">
      <c r="B608" s="212">
        <f t="shared" si="31"/>
        <v>535</v>
      </c>
      <c r="C608" s="206" t="s">
        <v>818</v>
      </c>
      <c r="D608" s="209">
        <v>7216321100</v>
      </c>
      <c r="E608" s="209" t="s">
        <v>173</v>
      </c>
      <c r="F608" s="213">
        <v>1311095</v>
      </c>
      <c r="G608" s="214">
        <v>1181.7370000000001</v>
      </c>
      <c r="H608" s="213">
        <v>3569097</v>
      </c>
      <c r="I608" s="216">
        <v>2990.402</v>
      </c>
    </row>
    <row r="609" spans="2:9" ht="31.5" x14ac:dyDescent="0.25">
      <c r="B609" s="212">
        <f t="shared" si="31"/>
        <v>536</v>
      </c>
      <c r="C609" s="206" t="s">
        <v>819</v>
      </c>
      <c r="D609" s="209">
        <v>7216329100</v>
      </c>
      <c r="E609" s="209" t="s">
        <v>173</v>
      </c>
      <c r="F609" s="213">
        <v>3622761</v>
      </c>
      <c r="G609" s="214">
        <v>3263.261</v>
      </c>
      <c r="H609" s="213">
        <v>8089244</v>
      </c>
      <c r="I609" s="216">
        <v>6266.14</v>
      </c>
    </row>
    <row r="610" spans="2:9" ht="31.5" x14ac:dyDescent="0.25">
      <c r="B610" s="212">
        <f t="shared" si="31"/>
        <v>537</v>
      </c>
      <c r="C610" s="206" t="s">
        <v>820</v>
      </c>
      <c r="D610" s="209">
        <v>7216509900</v>
      </c>
      <c r="E610" s="209" t="s">
        <v>173</v>
      </c>
      <c r="F610" s="213">
        <v>15659454.210000001</v>
      </c>
      <c r="G610" s="214">
        <v>9145.6479999999992</v>
      </c>
      <c r="H610" s="213">
        <v>17130781.329999998</v>
      </c>
      <c r="I610" s="216">
        <v>10807.178</v>
      </c>
    </row>
    <row r="611" spans="2:9" ht="31.5" x14ac:dyDescent="0.25">
      <c r="B611" s="212">
        <f t="shared" si="31"/>
        <v>538</v>
      </c>
      <c r="C611" s="206" t="s">
        <v>821</v>
      </c>
      <c r="D611" s="209">
        <v>7225404000</v>
      </c>
      <c r="E611" s="209" t="s">
        <v>173</v>
      </c>
      <c r="F611" s="213">
        <v>6436663.3799999999</v>
      </c>
      <c r="G611" s="214">
        <v>5488.2619999999997</v>
      </c>
      <c r="H611" s="213">
        <v>20158397</v>
      </c>
      <c r="I611" s="216">
        <v>14738.861000000001</v>
      </c>
    </row>
    <row r="612" spans="2:9" ht="31.5" x14ac:dyDescent="0.25">
      <c r="B612" s="212">
        <f t="shared" si="31"/>
        <v>539</v>
      </c>
      <c r="C612" s="206" t="s">
        <v>822</v>
      </c>
      <c r="D612" s="209">
        <v>7225406000</v>
      </c>
      <c r="E612" s="209" t="s">
        <v>173</v>
      </c>
      <c r="F612" s="213">
        <v>4738322.22</v>
      </c>
      <c r="G612" s="214">
        <v>4310.6779999999999</v>
      </c>
      <c r="H612" s="213">
        <v>20332322</v>
      </c>
      <c r="I612" s="216">
        <v>16345.333000000001</v>
      </c>
    </row>
    <row r="613" spans="2:9" x14ac:dyDescent="0.25">
      <c r="B613" s="212">
        <f t="shared" si="31"/>
        <v>540</v>
      </c>
      <c r="C613" s="206" t="s">
        <v>823</v>
      </c>
      <c r="D613" s="209">
        <v>7228306900</v>
      </c>
      <c r="E613" s="209" t="s">
        <v>173</v>
      </c>
      <c r="F613" s="213">
        <v>1431402</v>
      </c>
      <c r="G613" s="214">
        <v>1686.4559999999999</v>
      </c>
      <c r="H613" s="213">
        <v>2208019</v>
      </c>
      <c r="I613" s="216">
        <v>2103.7570000000001</v>
      </c>
    </row>
    <row r="614" spans="2:9" ht="31.5" x14ac:dyDescent="0.25">
      <c r="B614" s="212">
        <f t="shared" si="31"/>
        <v>541</v>
      </c>
      <c r="C614" s="206" t="s">
        <v>824</v>
      </c>
      <c r="D614" s="209">
        <v>7304399200</v>
      </c>
      <c r="E614" s="209" t="s">
        <v>173</v>
      </c>
      <c r="F614" s="213">
        <v>5288836.17</v>
      </c>
      <c r="G614" s="214">
        <v>8537.8670000000002</v>
      </c>
      <c r="H614" s="213">
        <v>7436174.2000000002</v>
      </c>
      <c r="I614" s="216">
        <v>9643.8529999999992</v>
      </c>
    </row>
    <row r="615" spans="2:9" x14ac:dyDescent="0.25">
      <c r="B615" s="212">
        <f t="shared" si="31"/>
        <v>542</v>
      </c>
      <c r="C615" s="206" t="s">
        <v>825</v>
      </c>
      <c r="D615" s="209">
        <v>8001200000</v>
      </c>
      <c r="E615" s="209" t="s">
        <v>173</v>
      </c>
      <c r="F615" s="213">
        <v>29895</v>
      </c>
      <c r="G615" s="214">
        <v>737.70600000000002</v>
      </c>
      <c r="H615" s="213">
        <v>44305</v>
      </c>
      <c r="I615" s="216">
        <v>1007.657</v>
      </c>
    </row>
    <row r="616" spans="2:9" x14ac:dyDescent="0.25">
      <c r="B616" s="212">
        <f t="shared" si="31"/>
        <v>543</v>
      </c>
      <c r="C616" s="206" t="s">
        <v>826</v>
      </c>
      <c r="D616" s="209">
        <v>8484200000</v>
      </c>
      <c r="E616" s="209" t="s">
        <v>7</v>
      </c>
      <c r="F616" s="213">
        <v>3232541</v>
      </c>
      <c r="G616" s="214">
        <v>4984.7920000000004</v>
      </c>
      <c r="H616" s="213">
        <v>3044057</v>
      </c>
      <c r="I616" s="216">
        <v>4563.6400000000003</v>
      </c>
    </row>
    <row r="617" spans="2:9" x14ac:dyDescent="0.25">
      <c r="B617" s="212">
        <f t="shared" si="31"/>
        <v>544</v>
      </c>
      <c r="C617" s="206" t="s">
        <v>827</v>
      </c>
      <c r="D617" s="209">
        <v>2920190000</v>
      </c>
      <c r="E617" s="209" t="s">
        <v>173</v>
      </c>
      <c r="F617" s="213">
        <v>220000</v>
      </c>
      <c r="G617" s="214">
        <v>534.40099999999995</v>
      </c>
      <c r="H617" s="213">
        <v>220000</v>
      </c>
      <c r="I617" s="216">
        <v>504.06</v>
      </c>
    </row>
    <row r="618" spans="2:9" x14ac:dyDescent="0.25">
      <c r="B618" s="212">
        <f t="shared" si="31"/>
        <v>545</v>
      </c>
      <c r="C618" s="206" t="s">
        <v>828</v>
      </c>
      <c r="D618" s="209">
        <v>7202499000</v>
      </c>
      <c r="E618" s="209" t="s">
        <v>173</v>
      </c>
      <c r="F618" s="213">
        <v>534295</v>
      </c>
      <c r="G618" s="214">
        <v>1921.3209999999999</v>
      </c>
      <c r="H618" s="213">
        <v>857325</v>
      </c>
      <c r="I618" s="216">
        <v>2260.92</v>
      </c>
    </row>
    <row r="619" spans="2:9" x14ac:dyDescent="0.25">
      <c r="B619" s="212">
        <f t="shared" si="31"/>
        <v>546</v>
      </c>
      <c r="C619" s="206" t="s">
        <v>829</v>
      </c>
      <c r="D619" s="209">
        <v>7202910000</v>
      </c>
      <c r="E619" s="209" t="s">
        <v>173</v>
      </c>
      <c r="F619" s="213">
        <v>119758</v>
      </c>
      <c r="G619" s="214">
        <v>402.33199999999999</v>
      </c>
      <c r="H619" s="213">
        <v>188460</v>
      </c>
      <c r="I619" s="216">
        <v>588.447</v>
      </c>
    </row>
    <row r="620" spans="2:9" x14ac:dyDescent="0.25">
      <c r="B620" s="212">
        <f t="shared" si="31"/>
        <v>547</v>
      </c>
      <c r="C620" s="206" t="s">
        <v>830</v>
      </c>
      <c r="D620" s="209">
        <v>7606119900</v>
      </c>
      <c r="E620" s="209" t="s">
        <v>173</v>
      </c>
      <c r="F620" s="213">
        <v>192454.9</v>
      </c>
      <c r="G620" s="214">
        <v>706.44399999999996</v>
      </c>
      <c r="H620" s="213">
        <v>323846.34999999998</v>
      </c>
      <c r="I620" s="216">
        <v>1126.838</v>
      </c>
    </row>
    <row r="621" spans="2:9" x14ac:dyDescent="0.25">
      <c r="B621" s="212">
        <f t="shared" si="31"/>
        <v>548</v>
      </c>
      <c r="C621" s="206" t="s">
        <v>831</v>
      </c>
      <c r="D621" s="209">
        <v>8430310000</v>
      </c>
      <c r="E621" s="209" t="s">
        <v>7</v>
      </c>
      <c r="F621" s="213">
        <v>1</v>
      </c>
      <c r="G621" s="214">
        <v>81.216999999999999</v>
      </c>
      <c r="H621" s="213">
        <v>5011</v>
      </c>
      <c r="I621" s="216">
        <v>623.85900000000004</v>
      </c>
    </row>
    <row r="622" spans="2:9" ht="31.5" x14ac:dyDescent="0.25">
      <c r="B622" s="212">
        <f t="shared" si="31"/>
        <v>549</v>
      </c>
      <c r="C622" s="206" t="s">
        <v>832</v>
      </c>
      <c r="D622" s="209">
        <v>8431492000</v>
      </c>
      <c r="E622" s="209" t="s">
        <v>173</v>
      </c>
      <c r="F622" s="213">
        <v>61373.26</v>
      </c>
      <c r="G622" s="214">
        <v>176.65600000000001</v>
      </c>
      <c r="H622" s="213">
        <v>315098.40999999997</v>
      </c>
      <c r="I622" s="216">
        <v>606.17700000000002</v>
      </c>
    </row>
    <row r="623" spans="2:9" ht="31.5" x14ac:dyDescent="0.25">
      <c r="B623" s="212">
        <f t="shared" si="31"/>
        <v>550</v>
      </c>
      <c r="C623" s="206" t="s">
        <v>833</v>
      </c>
      <c r="D623" s="209">
        <v>8431430000</v>
      </c>
      <c r="E623" s="209" t="s">
        <v>173</v>
      </c>
      <c r="F623" s="213">
        <v>1874912.34</v>
      </c>
      <c r="G623" s="214">
        <v>19476.682000000001</v>
      </c>
      <c r="H623" s="213">
        <v>2864741.15</v>
      </c>
      <c r="I623" s="216">
        <v>27828.348000000002</v>
      </c>
    </row>
    <row r="624" spans="2:9" x14ac:dyDescent="0.25">
      <c r="B624" s="212">
        <f t="shared" si="31"/>
        <v>551</v>
      </c>
      <c r="C624" s="206" t="s">
        <v>834</v>
      </c>
      <c r="D624" s="209">
        <v>8207199001</v>
      </c>
      <c r="E624" s="209" t="s">
        <v>173</v>
      </c>
      <c r="F624" s="213">
        <v>298806.09999999998</v>
      </c>
      <c r="G624" s="214">
        <v>5925.6319999999996</v>
      </c>
      <c r="H624" s="213">
        <v>145437.99</v>
      </c>
      <c r="I624" s="216">
        <v>3282.9549999999999</v>
      </c>
    </row>
    <row r="625" spans="2:10" x14ac:dyDescent="0.25">
      <c r="B625" s="212">
        <f t="shared" si="31"/>
        <v>552</v>
      </c>
      <c r="C625" s="206" t="s">
        <v>404</v>
      </c>
      <c r="D625" s="209">
        <v>3802100000</v>
      </c>
      <c r="E625" s="209" t="s">
        <v>173</v>
      </c>
      <c r="F625" s="213">
        <v>899727.6</v>
      </c>
      <c r="G625" s="214">
        <v>2798.5459999999998</v>
      </c>
      <c r="H625" s="213">
        <v>1352825.55</v>
      </c>
      <c r="I625" s="216">
        <v>4496.9009999999998</v>
      </c>
    </row>
    <row r="626" spans="2:10" x14ac:dyDescent="0.25">
      <c r="B626" s="212">
        <f t="shared" si="31"/>
        <v>553</v>
      </c>
      <c r="C626" s="206" t="s">
        <v>835</v>
      </c>
      <c r="D626" s="209">
        <v>2832100000</v>
      </c>
      <c r="E626" s="209" t="s">
        <v>173</v>
      </c>
      <c r="F626" s="213">
        <v>318117.92</v>
      </c>
      <c r="G626" s="214">
        <v>376.54599999999999</v>
      </c>
      <c r="H626" s="213">
        <v>419868.2</v>
      </c>
      <c r="I626" s="216">
        <v>406.36599999999999</v>
      </c>
    </row>
    <row r="627" spans="2:10" x14ac:dyDescent="0.25">
      <c r="B627" s="212">
        <f>B626+1</f>
        <v>554</v>
      </c>
      <c r="C627" s="206" t="s">
        <v>836</v>
      </c>
      <c r="D627" s="209">
        <v>2710198200</v>
      </c>
      <c r="E627" s="209" t="s">
        <v>173</v>
      </c>
      <c r="F627" s="213">
        <v>26797876.010000002</v>
      </c>
      <c r="G627" s="214">
        <v>30798.9</v>
      </c>
      <c r="H627" s="213">
        <v>32334566.809999999</v>
      </c>
      <c r="I627" s="216">
        <v>39558.298000000003</v>
      </c>
    </row>
    <row r="628" spans="2:10" x14ac:dyDescent="0.25">
      <c r="B628" s="212">
        <f>B627+1</f>
        <v>555</v>
      </c>
      <c r="C628" s="206" t="s">
        <v>837</v>
      </c>
      <c r="D628" s="209">
        <v>7207201500</v>
      </c>
      <c r="E628" s="209" t="s">
        <v>173</v>
      </c>
      <c r="F628" s="213">
        <v>201806638</v>
      </c>
      <c r="G628" s="214">
        <v>92347.49</v>
      </c>
      <c r="H628" s="213">
        <v>274666063</v>
      </c>
      <c r="I628" s="216">
        <v>117035.817</v>
      </c>
    </row>
    <row r="629" spans="2:10" x14ac:dyDescent="0.25">
      <c r="B629" s="212">
        <f t="shared" si="31"/>
        <v>556</v>
      </c>
      <c r="C629" s="206" t="s">
        <v>838</v>
      </c>
      <c r="D629" s="209">
        <v>7204499000</v>
      </c>
      <c r="E629" s="209" t="s">
        <v>173</v>
      </c>
      <c r="F629" s="213">
        <v>104378810.2</v>
      </c>
      <c r="G629" s="214">
        <v>23809.217000000001</v>
      </c>
      <c r="H629" s="213">
        <v>173369277</v>
      </c>
      <c r="I629" s="216">
        <v>46808.927000000003</v>
      </c>
    </row>
    <row r="630" spans="2:10" x14ac:dyDescent="0.25">
      <c r="B630" s="212">
        <f t="shared" si="31"/>
        <v>557</v>
      </c>
      <c r="C630" s="206" t="s">
        <v>838</v>
      </c>
      <c r="D630" s="209">
        <v>7204100000</v>
      </c>
      <c r="E630" s="209" t="s">
        <v>173</v>
      </c>
      <c r="F630" s="213">
        <v>243341</v>
      </c>
      <c r="G630" s="214">
        <v>65.227000000000004</v>
      </c>
      <c r="H630" s="213">
        <v>4601500</v>
      </c>
      <c r="I630" s="216">
        <v>887.98400000000004</v>
      </c>
    </row>
    <row r="631" spans="2:10" x14ac:dyDescent="0.25">
      <c r="B631" s="212">
        <f t="shared" si="31"/>
        <v>558</v>
      </c>
      <c r="C631" s="206" t="s">
        <v>839</v>
      </c>
      <c r="D631" s="209">
        <v>7202210000</v>
      </c>
      <c r="E631" s="209" t="s">
        <v>173</v>
      </c>
      <c r="F631" s="213">
        <v>5096050</v>
      </c>
      <c r="G631" s="214">
        <v>9346.8179999999993</v>
      </c>
      <c r="H631" s="213">
        <v>236650</v>
      </c>
      <c r="I631" s="216">
        <v>341.65800000000002</v>
      </c>
    </row>
    <row r="632" spans="2:10" x14ac:dyDescent="0.25">
      <c r="B632" s="212">
        <f t="shared" si="31"/>
        <v>559</v>
      </c>
      <c r="C632" s="206" t="s">
        <v>840</v>
      </c>
      <c r="D632" s="209">
        <v>7202300000</v>
      </c>
      <c r="E632" s="209" t="s">
        <v>173</v>
      </c>
      <c r="F632" s="213">
        <v>11720660</v>
      </c>
      <c r="G632" s="214">
        <v>17425.004000000001</v>
      </c>
      <c r="H632" s="213">
        <v>2906168</v>
      </c>
      <c r="I632" s="216">
        <v>3892.4110000000001</v>
      </c>
    </row>
    <row r="633" spans="2:10" x14ac:dyDescent="0.25">
      <c r="B633" s="212">
        <f t="shared" si="31"/>
        <v>560</v>
      </c>
      <c r="C633" s="206" t="s">
        <v>841</v>
      </c>
      <c r="D633" s="209">
        <v>8545110020</v>
      </c>
      <c r="E633" s="209" t="s">
        <v>173</v>
      </c>
      <c r="F633" s="213">
        <v>1661733.2</v>
      </c>
      <c r="G633" s="214">
        <v>33314.536</v>
      </c>
      <c r="H633" s="213">
        <v>1632268</v>
      </c>
      <c r="I633" s="216">
        <v>27420.553</v>
      </c>
    </row>
    <row r="634" spans="2:10" x14ac:dyDescent="0.25">
      <c r="B634" s="212">
        <f t="shared" si="31"/>
        <v>561</v>
      </c>
      <c r="C634" s="206" t="s">
        <v>842</v>
      </c>
      <c r="D634" s="244">
        <v>8545110080</v>
      </c>
      <c r="E634" s="244" t="s">
        <v>173</v>
      </c>
      <c r="F634" s="245">
        <v>1148970.8999999999</v>
      </c>
      <c r="G634" s="246">
        <v>12451.138000000001</v>
      </c>
      <c r="H634" s="245">
        <v>1599044.11</v>
      </c>
      <c r="I634" s="249">
        <v>11441.944</v>
      </c>
      <c r="J634" s="171" t="s">
        <v>220</v>
      </c>
    </row>
    <row r="635" spans="2:10" x14ac:dyDescent="0.25">
      <c r="B635" s="212">
        <f t="shared" si="31"/>
        <v>562</v>
      </c>
      <c r="C635" s="206" t="s">
        <v>843</v>
      </c>
      <c r="D635" s="244"/>
      <c r="E635" s="244" t="s">
        <v>173</v>
      </c>
      <c r="F635" s="245">
        <v>1148970.8999999999</v>
      </c>
      <c r="G635" s="246"/>
      <c r="H635" s="245">
        <v>1599044.11</v>
      </c>
      <c r="I635" s="249">
        <v>11441.944</v>
      </c>
    </row>
    <row r="636" spans="2:10" ht="19.5" customHeight="1" x14ac:dyDescent="0.25">
      <c r="B636" s="212">
        <f t="shared" si="31"/>
        <v>563</v>
      </c>
      <c r="C636" s="206" t="s">
        <v>844</v>
      </c>
      <c r="D636" s="209">
        <v>3801900000</v>
      </c>
      <c r="E636" s="209" t="s">
        <v>173</v>
      </c>
      <c r="F636" s="213">
        <v>760268.11</v>
      </c>
      <c r="G636" s="214">
        <v>388.26299999999998</v>
      </c>
      <c r="H636" s="213">
        <v>1204998.07</v>
      </c>
      <c r="I636" s="216">
        <v>893.88199999999995</v>
      </c>
    </row>
    <row r="637" spans="2:10" ht="19.5" customHeight="1" x14ac:dyDescent="0.25">
      <c r="B637" s="212">
        <f t="shared" si="31"/>
        <v>564</v>
      </c>
      <c r="C637" s="206" t="s">
        <v>845</v>
      </c>
      <c r="D637" s="209">
        <v>3909400000</v>
      </c>
      <c r="E637" s="209" t="s">
        <v>173</v>
      </c>
      <c r="F637" s="213">
        <v>1565893.14</v>
      </c>
      <c r="G637" s="214">
        <v>1754.5630000000001</v>
      </c>
      <c r="H637" s="213">
        <v>1593178</v>
      </c>
      <c r="I637" s="216">
        <v>1916.68</v>
      </c>
    </row>
    <row r="638" spans="2:10" ht="19.5" customHeight="1" x14ac:dyDescent="0.25">
      <c r="B638" s="212">
        <f t="shared" si="31"/>
        <v>565</v>
      </c>
      <c r="C638" s="206" t="s">
        <v>846</v>
      </c>
      <c r="D638" s="209">
        <v>3207408500</v>
      </c>
      <c r="E638" s="209" t="s">
        <v>173</v>
      </c>
      <c r="F638" s="213">
        <v>15917978.220000001</v>
      </c>
      <c r="G638" s="214">
        <v>14600.541999999999</v>
      </c>
      <c r="H638" s="213">
        <v>21717398.98</v>
      </c>
      <c r="I638" s="216">
        <v>16670.606</v>
      </c>
    </row>
    <row r="639" spans="2:10" ht="19.5" customHeight="1" x14ac:dyDescent="0.25">
      <c r="B639" s="212">
        <f t="shared" si="31"/>
        <v>566</v>
      </c>
      <c r="C639" s="206" t="s">
        <v>847</v>
      </c>
      <c r="D639" s="209">
        <v>4908100000</v>
      </c>
      <c r="E639" s="209" t="s">
        <v>173</v>
      </c>
      <c r="F639" s="213">
        <v>38791.72</v>
      </c>
      <c r="G639" s="214">
        <v>382.56200000000001</v>
      </c>
      <c r="H639" s="213">
        <v>14180</v>
      </c>
      <c r="I639" s="216">
        <v>101.961</v>
      </c>
    </row>
    <row r="640" spans="2:10" ht="19.5" customHeight="1" x14ac:dyDescent="0.25">
      <c r="B640" s="212">
        <f t="shared" si="31"/>
        <v>567</v>
      </c>
      <c r="C640" s="206" t="s">
        <v>848</v>
      </c>
      <c r="D640" s="209">
        <v>7209179000</v>
      </c>
      <c r="E640" s="209" t="s">
        <v>173</v>
      </c>
      <c r="F640" s="213">
        <v>58349770.100000001</v>
      </c>
      <c r="G640" s="214">
        <v>42427.504000000001</v>
      </c>
      <c r="H640" s="213">
        <v>86527188</v>
      </c>
      <c r="I640" s="216">
        <v>63268.567000000003</v>
      </c>
    </row>
    <row r="641" spans="2:10" ht="19.5" customHeight="1" x14ac:dyDescent="0.25">
      <c r="B641" s="212">
        <f t="shared" si="31"/>
        <v>568</v>
      </c>
      <c r="C641" s="206" t="s">
        <v>806</v>
      </c>
      <c r="D641" s="209">
        <v>2602000000</v>
      </c>
      <c r="E641" s="209" t="s">
        <v>173</v>
      </c>
      <c r="F641" s="213">
        <v>2658300</v>
      </c>
      <c r="G641" s="214">
        <v>2102.8510000000001</v>
      </c>
      <c r="H641" s="213">
        <v>15326957</v>
      </c>
      <c r="I641" s="216">
        <v>7764.7340000000004</v>
      </c>
    </row>
    <row r="642" spans="2:10" ht="19.5" customHeight="1" x14ac:dyDescent="0.25">
      <c r="B642" s="212">
        <f t="shared" si="31"/>
        <v>569</v>
      </c>
      <c r="C642" s="206" t="s">
        <v>849</v>
      </c>
      <c r="D642" s="209">
        <v>8455303100</v>
      </c>
      <c r="E642" s="209" t="s">
        <v>7</v>
      </c>
      <c r="F642" s="213">
        <v>87</v>
      </c>
      <c r="G642" s="214">
        <v>468.4</v>
      </c>
      <c r="H642" s="213">
        <v>541</v>
      </c>
      <c r="I642" s="216">
        <v>1008.513</v>
      </c>
    </row>
    <row r="643" spans="2:10" ht="19.5" customHeight="1" x14ac:dyDescent="0.25">
      <c r="B643" s="212">
        <f t="shared" si="31"/>
        <v>570</v>
      </c>
      <c r="C643" s="206" t="s">
        <v>850</v>
      </c>
      <c r="D643" s="209">
        <v>8455301000</v>
      </c>
      <c r="E643" s="209" t="s">
        <v>7</v>
      </c>
      <c r="F643" s="213">
        <v>250</v>
      </c>
      <c r="G643" s="214">
        <v>1035.0989999999999</v>
      </c>
      <c r="H643" s="213">
        <v>193</v>
      </c>
      <c r="I643" s="216">
        <v>615.74400000000003</v>
      </c>
    </row>
    <row r="644" spans="2:10" ht="19.5" customHeight="1" x14ac:dyDescent="0.25">
      <c r="B644" s="212">
        <f t="shared" si="31"/>
        <v>571</v>
      </c>
      <c r="C644" s="206" t="s">
        <v>851</v>
      </c>
      <c r="D644" s="209">
        <v>7202499000</v>
      </c>
      <c r="E644" s="209" t="s">
        <v>173</v>
      </c>
      <c r="F644" s="213">
        <v>534295</v>
      </c>
      <c r="G644" s="214">
        <v>1921.3209999999999</v>
      </c>
      <c r="H644" s="213">
        <v>857325</v>
      </c>
      <c r="I644" s="216">
        <v>2260.92</v>
      </c>
    </row>
    <row r="645" spans="2:10" ht="19.5" customHeight="1" x14ac:dyDescent="0.25">
      <c r="B645" s="212">
        <f t="shared" si="31"/>
        <v>572</v>
      </c>
      <c r="C645" s="206" t="s">
        <v>852</v>
      </c>
      <c r="D645" s="209">
        <v>7202910000</v>
      </c>
      <c r="E645" s="209" t="s">
        <v>173</v>
      </c>
      <c r="F645" s="213">
        <v>119758</v>
      </c>
      <c r="G645" s="214">
        <v>402.33199999999999</v>
      </c>
      <c r="H645" s="213">
        <v>188460</v>
      </c>
      <c r="I645" s="216">
        <v>588.447</v>
      </c>
    </row>
    <row r="646" spans="2:10" ht="19.5" customHeight="1" x14ac:dyDescent="0.25">
      <c r="B646" s="212">
        <f t="shared" si="31"/>
        <v>573</v>
      </c>
      <c r="C646" s="206" t="s">
        <v>853</v>
      </c>
      <c r="D646" s="209">
        <v>8545110080</v>
      </c>
      <c r="E646" s="209" t="s">
        <v>173</v>
      </c>
      <c r="F646" s="213">
        <v>1148970.8999999999</v>
      </c>
      <c r="G646" s="214">
        <v>12451.138000000001</v>
      </c>
      <c r="H646" s="213">
        <v>1599044.11</v>
      </c>
      <c r="I646" s="216">
        <v>11441.944</v>
      </c>
    </row>
    <row r="647" spans="2:10" ht="19.5" customHeight="1" x14ac:dyDescent="0.25">
      <c r="B647" s="212">
        <f t="shared" si="31"/>
        <v>574</v>
      </c>
      <c r="C647" s="206" t="s">
        <v>854</v>
      </c>
      <c r="D647" s="209">
        <v>2614000000</v>
      </c>
      <c r="E647" s="209" t="s">
        <v>173</v>
      </c>
      <c r="F647" s="213">
        <v>15000</v>
      </c>
      <c r="G647" s="214">
        <v>6.0650000000000004</v>
      </c>
      <c r="H647" s="213">
        <v>1049480</v>
      </c>
      <c r="I647" s="216">
        <v>648.48</v>
      </c>
    </row>
    <row r="648" spans="2:10" ht="19.5" customHeight="1" x14ac:dyDescent="0.25">
      <c r="B648" s="212">
        <f>B647+1</f>
        <v>575</v>
      </c>
      <c r="C648" s="206" t="s">
        <v>855</v>
      </c>
      <c r="D648" s="209">
        <v>2614000000</v>
      </c>
      <c r="E648" s="209" t="s">
        <v>173</v>
      </c>
      <c r="F648" s="213">
        <v>15000</v>
      </c>
      <c r="G648" s="214">
        <v>6.0650000000000004</v>
      </c>
      <c r="H648" s="213">
        <v>1049480</v>
      </c>
      <c r="I648" s="216">
        <v>648.48</v>
      </c>
    </row>
    <row r="649" spans="2:10" ht="19.5" customHeight="1" x14ac:dyDescent="0.25">
      <c r="B649" s="212">
        <f t="shared" si="31"/>
        <v>576</v>
      </c>
      <c r="C649" s="206" t="s">
        <v>856</v>
      </c>
      <c r="D649" s="209">
        <v>7202190000</v>
      </c>
      <c r="E649" s="209" t="s">
        <v>173</v>
      </c>
      <c r="F649" s="213">
        <v>2791525</v>
      </c>
      <c r="G649" s="214">
        <v>7717.7809999999999</v>
      </c>
      <c r="H649" s="213">
        <v>3937440</v>
      </c>
      <c r="I649" s="216">
        <v>12286.708000000001</v>
      </c>
    </row>
    <row r="650" spans="2:10" ht="31.5" x14ac:dyDescent="0.25">
      <c r="B650" s="212">
        <f t="shared" si="31"/>
        <v>577</v>
      </c>
      <c r="C650" s="206" t="s">
        <v>857</v>
      </c>
      <c r="D650" s="244">
        <v>6902100000</v>
      </c>
      <c r="E650" s="246" t="s">
        <v>173</v>
      </c>
      <c r="F650" s="245">
        <v>15809612.76</v>
      </c>
      <c r="G650" s="246">
        <v>20237.564999999999</v>
      </c>
      <c r="H650" s="245">
        <v>23064577.52</v>
      </c>
      <c r="I650" s="247">
        <v>35492.071000000004</v>
      </c>
      <c r="J650" s="171" t="s">
        <v>220</v>
      </c>
    </row>
    <row r="651" spans="2:10" ht="31.5" x14ac:dyDescent="0.25">
      <c r="B651" s="212">
        <f t="shared" si="31"/>
        <v>578</v>
      </c>
      <c r="C651" s="206" t="s">
        <v>858</v>
      </c>
      <c r="D651" s="244"/>
      <c r="E651" s="246" t="s">
        <v>173</v>
      </c>
      <c r="F651" s="245">
        <v>15809612.76</v>
      </c>
      <c r="G651" s="246"/>
      <c r="H651" s="245">
        <v>23064577.52</v>
      </c>
      <c r="I651" s="247"/>
    </row>
    <row r="652" spans="2:10" ht="31.5" x14ac:dyDescent="0.25">
      <c r="B652" s="212">
        <f t="shared" si="31"/>
        <v>579</v>
      </c>
      <c r="C652" s="206" t="s">
        <v>859</v>
      </c>
      <c r="D652" s="244"/>
      <c r="E652" s="246" t="s">
        <v>173</v>
      </c>
      <c r="F652" s="245">
        <v>15809612.76</v>
      </c>
      <c r="G652" s="246"/>
      <c r="H652" s="245">
        <v>23064577.52</v>
      </c>
      <c r="I652" s="247"/>
    </row>
    <row r="653" spans="2:10" ht="31.5" x14ac:dyDescent="0.25">
      <c r="B653" s="212">
        <f t="shared" si="31"/>
        <v>580</v>
      </c>
      <c r="C653" s="206" t="s">
        <v>860</v>
      </c>
      <c r="D653" s="244"/>
      <c r="E653" s="246" t="s">
        <v>173</v>
      </c>
      <c r="F653" s="245">
        <v>15809612.76</v>
      </c>
      <c r="G653" s="246"/>
      <c r="H653" s="245">
        <v>23064577.52</v>
      </c>
      <c r="I653" s="247"/>
    </row>
    <row r="654" spans="2:10" x14ac:dyDescent="0.25">
      <c r="B654" s="212">
        <f t="shared" si="31"/>
        <v>581</v>
      </c>
      <c r="C654" s="206" t="s">
        <v>861</v>
      </c>
      <c r="D654" s="209">
        <v>6902100000</v>
      </c>
      <c r="E654" s="246" t="s">
        <v>173</v>
      </c>
      <c r="F654" s="245"/>
      <c r="G654" s="246"/>
      <c r="H654" s="245"/>
      <c r="I654" s="247"/>
    </row>
    <row r="655" spans="2:10" x14ac:dyDescent="0.25">
      <c r="B655" s="212">
        <f t="shared" si="31"/>
        <v>582</v>
      </c>
      <c r="C655" s="206" t="s">
        <v>862</v>
      </c>
      <c r="D655" s="244">
        <v>3816000000</v>
      </c>
      <c r="E655" s="244" t="s">
        <v>173</v>
      </c>
      <c r="F655" s="245">
        <v>4430469.3</v>
      </c>
      <c r="G655" s="246">
        <v>5595.9170000000004</v>
      </c>
      <c r="H655" s="245">
        <v>6586318.8700000001</v>
      </c>
      <c r="I655" s="249">
        <v>10729.132</v>
      </c>
      <c r="J655" s="171" t="s">
        <v>220</v>
      </c>
    </row>
    <row r="656" spans="2:10" x14ac:dyDescent="0.25">
      <c r="B656" s="212">
        <f t="shared" si="31"/>
        <v>583</v>
      </c>
      <c r="C656" s="206" t="s">
        <v>863</v>
      </c>
      <c r="D656" s="244"/>
      <c r="E656" s="244" t="s">
        <v>173</v>
      </c>
      <c r="F656" s="245">
        <v>4430469.3</v>
      </c>
      <c r="G656" s="246"/>
      <c r="H656" s="245">
        <v>6586318.8700000001</v>
      </c>
      <c r="I656" s="249">
        <v>10729.132</v>
      </c>
    </row>
    <row r="657" spans="2:10" x14ac:dyDescent="0.25">
      <c r="B657" s="212">
        <f t="shared" si="31"/>
        <v>584</v>
      </c>
      <c r="C657" s="206" t="s">
        <v>864</v>
      </c>
      <c r="D657" s="244"/>
      <c r="E657" s="244" t="s">
        <v>173</v>
      </c>
      <c r="F657" s="245">
        <v>4430469.3</v>
      </c>
      <c r="G657" s="246"/>
      <c r="H657" s="245">
        <v>6586318.8700000001</v>
      </c>
      <c r="I657" s="249">
        <v>10729.132</v>
      </c>
    </row>
    <row r="658" spans="2:10" ht="31.5" x14ac:dyDescent="0.25">
      <c r="B658" s="212">
        <f t="shared" si="31"/>
        <v>585</v>
      </c>
      <c r="C658" s="206" t="s">
        <v>865</v>
      </c>
      <c r="D658" s="244"/>
      <c r="E658" s="244" t="s">
        <v>173</v>
      </c>
      <c r="F658" s="245">
        <v>4430469.3</v>
      </c>
      <c r="G658" s="246"/>
      <c r="H658" s="245">
        <v>6586318.8700000001</v>
      </c>
      <c r="I658" s="249">
        <v>10729.132</v>
      </c>
    </row>
    <row r="659" spans="2:10" ht="16.5" thickBot="1" x14ac:dyDescent="0.3">
      <c r="B659" s="179">
        <f t="shared" ref="B659:B689" si="32">B658+1</f>
        <v>586</v>
      </c>
      <c r="C659" s="208" t="s">
        <v>866</v>
      </c>
      <c r="D659" s="250"/>
      <c r="E659" s="250" t="s">
        <v>173</v>
      </c>
      <c r="F659" s="251">
        <v>4430469.3</v>
      </c>
      <c r="G659" s="252"/>
      <c r="H659" s="251">
        <v>6586318.8700000001</v>
      </c>
      <c r="I659" s="253">
        <v>10729.132</v>
      </c>
    </row>
    <row r="660" spans="2:10" ht="31.5" x14ac:dyDescent="0.25">
      <c r="B660" s="217">
        <f t="shared" si="32"/>
        <v>587</v>
      </c>
      <c r="C660" s="207" t="s">
        <v>867</v>
      </c>
      <c r="D660" s="211">
        <v>2519903000</v>
      </c>
      <c r="E660" s="211" t="s">
        <v>173</v>
      </c>
      <c r="F660" s="219">
        <v>2024698</v>
      </c>
      <c r="G660" s="220">
        <v>1837.963</v>
      </c>
      <c r="H660" s="219">
        <v>1597045</v>
      </c>
      <c r="I660" s="182">
        <v>1514.0989999999999</v>
      </c>
    </row>
    <row r="661" spans="2:10" ht="31.5" x14ac:dyDescent="0.25">
      <c r="B661" s="212">
        <f t="shared" si="32"/>
        <v>588</v>
      </c>
      <c r="C661" s="206" t="s">
        <v>868</v>
      </c>
      <c r="D661" s="209">
        <v>3816000000</v>
      </c>
      <c r="E661" s="209" t="s">
        <v>173</v>
      </c>
      <c r="F661" s="213">
        <v>4430469.3</v>
      </c>
      <c r="G661" s="214">
        <v>5595.9170000000004</v>
      </c>
      <c r="H661" s="213">
        <v>6586318.8700000001</v>
      </c>
      <c r="I661" s="216">
        <v>10729.132</v>
      </c>
    </row>
    <row r="662" spans="2:10" ht="27" customHeight="1" x14ac:dyDescent="0.25">
      <c r="B662" s="212">
        <f t="shared" si="32"/>
        <v>589</v>
      </c>
      <c r="C662" s="206" t="s">
        <v>869</v>
      </c>
      <c r="D662" s="209">
        <v>6903209000</v>
      </c>
      <c r="E662" s="209" t="s">
        <v>173</v>
      </c>
      <c r="F662" s="213">
        <v>38812.81</v>
      </c>
      <c r="G662" s="214">
        <v>439.90100000000001</v>
      </c>
      <c r="H662" s="213">
        <v>179487.83</v>
      </c>
      <c r="I662" s="216">
        <v>997.54</v>
      </c>
    </row>
    <row r="663" spans="2:10" ht="27" customHeight="1" x14ac:dyDescent="0.25">
      <c r="B663" s="212">
        <f t="shared" si="32"/>
        <v>590</v>
      </c>
      <c r="C663" s="206" t="s">
        <v>626</v>
      </c>
      <c r="D663" s="209">
        <v>3816000000</v>
      </c>
      <c r="E663" s="209" t="s">
        <v>173</v>
      </c>
      <c r="F663" s="213">
        <v>4430469.3</v>
      </c>
      <c r="G663" s="214">
        <v>5595.9170000000004</v>
      </c>
      <c r="H663" s="213">
        <v>6586318.8700000001</v>
      </c>
      <c r="I663" s="216">
        <v>10729.132</v>
      </c>
    </row>
    <row r="664" spans="2:10" x14ac:dyDescent="0.25">
      <c r="B664" s="212">
        <f t="shared" si="32"/>
        <v>591</v>
      </c>
      <c r="C664" s="206" t="s">
        <v>870</v>
      </c>
      <c r="D664" s="244">
        <v>8544499500</v>
      </c>
      <c r="E664" s="244" t="s">
        <v>173</v>
      </c>
      <c r="F664" s="245">
        <v>4263385.12</v>
      </c>
      <c r="G664" s="246">
        <v>27758.424999999999</v>
      </c>
      <c r="H664" s="245">
        <v>5016374.6399999997</v>
      </c>
      <c r="I664" s="247">
        <v>35363.607000000004</v>
      </c>
    </row>
    <row r="665" spans="2:10" ht="31.5" x14ac:dyDescent="0.25">
      <c r="B665" s="212">
        <f t="shared" si="32"/>
        <v>592</v>
      </c>
      <c r="C665" s="206" t="s">
        <v>871</v>
      </c>
      <c r="D665" s="244"/>
      <c r="E665" s="244"/>
      <c r="F665" s="245"/>
      <c r="G665" s="246"/>
      <c r="H665" s="245" t="e">
        <v>#N/A</v>
      </c>
      <c r="I665" s="247"/>
    </row>
    <row r="666" spans="2:10" ht="31.5" x14ac:dyDescent="0.25">
      <c r="B666" s="212">
        <f t="shared" si="32"/>
        <v>593</v>
      </c>
      <c r="C666" s="206" t="s">
        <v>872</v>
      </c>
      <c r="D666" s="244"/>
      <c r="E666" s="244"/>
      <c r="F666" s="245"/>
      <c r="G666" s="246"/>
      <c r="H666" s="245" t="e">
        <v>#N/A</v>
      </c>
      <c r="I666" s="247"/>
    </row>
    <row r="667" spans="2:10" ht="31.5" x14ac:dyDescent="0.25">
      <c r="B667" s="212">
        <f t="shared" si="32"/>
        <v>594</v>
      </c>
      <c r="C667" s="206" t="s">
        <v>873</v>
      </c>
      <c r="D667" s="244"/>
      <c r="E667" s="244"/>
      <c r="F667" s="245"/>
      <c r="G667" s="246"/>
      <c r="H667" s="245" t="e">
        <v>#N/A</v>
      </c>
      <c r="I667" s="247"/>
    </row>
    <row r="668" spans="2:10" ht="31.5" x14ac:dyDescent="0.25">
      <c r="B668" s="212">
        <f t="shared" si="32"/>
        <v>595</v>
      </c>
      <c r="C668" s="206" t="s">
        <v>874</v>
      </c>
      <c r="D668" s="244">
        <v>8426110000</v>
      </c>
      <c r="E668" s="244" t="s">
        <v>7</v>
      </c>
      <c r="F668" s="245">
        <v>119</v>
      </c>
      <c r="G668" s="246">
        <v>6509.8990000000003</v>
      </c>
      <c r="H668" s="245">
        <v>310</v>
      </c>
      <c r="I668" s="247">
        <v>17662.850999999999</v>
      </c>
      <c r="J668" s="171" t="s">
        <v>220</v>
      </c>
    </row>
    <row r="669" spans="2:10" ht="31.5" x14ac:dyDescent="0.25">
      <c r="B669" s="212">
        <f t="shared" si="32"/>
        <v>596</v>
      </c>
      <c r="C669" s="206" t="s">
        <v>875</v>
      </c>
      <c r="D669" s="244"/>
      <c r="E669" s="244" t="s">
        <v>7</v>
      </c>
      <c r="F669" s="245">
        <v>119</v>
      </c>
      <c r="G669" s="246"/>
      <c r="H669" s="245">
        <v>310</v>
      </c>
      <c r="I669" s="247"/>
    </row>
    <row r="670" spans="2:10" ht="31.5" x14ac:dyDescent="0.25">
      <c r="B670" s="212">
        <f t="shared" si="32"/>
        <v>597</v>
      </c>
      <c r="C670" s="206" t="s">
        <v>876</v>
      </c>
      <c r="D670" s="244"/>
      <c r="E670" s="244" t="s">
        <v>7</v>
      </c>
      <c r="F670" s="245">
        <v>119</v>
      </c>
      <c r="G670" s="246"/>
      <c r="H670" s="245">
        <v>310</v>
      </c>
      <c r="I670" s="247"/>
    </row>
    <row r="671" spans="2:10" ht="47.25" x14ac:dyDescent="0.25">
      <c r="B671" s="212">
        <f t="shared" si="32"/>
        <v>598</v>
      </c>
      <c r="C671" s="206" t="s">
        <v>877</v>
      </c>
      <c r="D671" s="244"/>
      <c r="E671" s="244" t="s">
        <v>7</v>
      </c>
      <c r="F671" s="245">
        <v>119</v>
      </c>
      <c r="G671" s="246"/>
      <c r="H671" s="245">
        <v>310</v>
      </c>
      <c r="I671" s="247"/>
    </row>
    <row r="672" spans="2:10" ht="31.5" x14ac:dyDescent="0.25">
      <c r="B672" s="212">
        <f t="shared" si="32"/>
        <v>599</v>
      </c>
      <c r="C672" s="206" t="s">
        <v>878</v>
      </c>
      <c r="D672" s="244"/>
      <c r="E672" s="244" t="s">
        <v>7</v>
      </c>
      <c r="F672" s="245">
        <v>119</v>
      </c>
      <c r="G672" s="246"/>
      <c r="H672" s="245">
        <v>310</v>
      </c>
      <c r="I672" s="247"/>
    </row>
    <row r="673" spans="2:10" ht="31.5" x14ac:dyDescent="0.25">
      <c r="B673" s="212">
        <f t="shared" si="32"/>
        <v>600</v>
      </c>
      <c r="C673" s="206" t="s">
        <v>879</v>
      </c>
      <c r="D673" s="244"/>
      <c r="E673" s="244" t="s">
        <v>7</v>
      </c>
      <c r="F673" s="245">
        <v>119</v>
      </c>
      <c r="G673" s="246"/>
      <c r="H673" s="245">
        <v>310</v>
      </c>
      <c r="I673" s="247"/>
    </row>
    <row r="674" spans="2:10" ht="47.25" x14ac:dyDescent="0.25">
      <c r="B674" s="212">
        <f>B673+1</f>
        <v>601</v>
      </c>
      <c r="C674" s="206" t="s">
        <v>880</v>
      </c>
      <c r="D674" s="209">
        <v>3808999000</v>
      </c>
      <c r="E674" s="209" t="s">
        <v>173</v>
      </c>
      <c r="F674" s="213">
        <v>639636.54</v>
      </c>
      <c r="G674" s="214">
        <v>2763.8069999999998</v>
      </c>
      <c r="H674" s="213">
        <v>1536260.96</v>
      </c>
      <c r="I674" s="216">
        <v>5186.42</v>
      </c>
    </row>
    <row r="675" spans="2:10" ht="47.25" x14ac:dyDescent="0.25">
      <c r="B675" s="212">
        <f t="shared" si="32"/>
        <v>602</v>
      </c>
      <c r="C675" s="206" t="s">
        <v>881</v>
      </c>
      <c r="D675" s="209">
        <v>3808999000</v>
      </c>
      <c r="E675" s="209" t="s">
        <v>173</v>
      </c>
      <c r="F675" s="213">
        <v>639636.54</v>
      </c>
      <c r="G675" s="214">
        <v>2763.8069999999998</v>
      </c>
      <c r="H675" s="213">
        <v>1536260.96</v>
      </c>
      <c r="I675" s="216">
        <v>5186.42</v>
      </c>
    </row>
    <row r="676" spans="2:10" ht="31.5" x14ac:dyDescent="0.25">
      <c r="B676" s="212">
        <f t="shared" si="32"/>
        <v>603</v>
      </c>
      <c r="C676" s="206" t="s">
        <v>882</v>
      </c>
      <c r="D676" s="209">
        <v>3402901009</v>
      </c>
      <c r="E676" s="209" t="s">
        <v>173</v>
      </c>
      <c r="F676" s="213">
        <v>221928.79</v>
      </c>
      <c r="G676" s="214">
        <v>685.26900000000001</v>
      </c>
      <c r="H676" s="213">
        <v>212282.28</v>
      </c>
      <c r="I676" s="216">
        <v>668.64599999999996</v>
      </c>
    </row>
    <row r="677" spans="2:10" ht="47.25" x14ac:dyDescent="0.25">
      <c r="B677" s="212">
        <f t="shared" si="32"/>
        <v>604</v>
      </c>
      <c r="C677" s="206" t="s">
        <v>883</v>
      </c>
      <c r="D677" s="209">
        <v>3824999601</v>
      </c>
      <c r="E677" s="209" t="s">
        <v>173</v>
      </c>
      <c r="F677" s="213">
        <v>91589.48</v>
      </c>
      <c r="G677" s="214">
        <v>303.41000000000003</v>
      </c>
      <c r="H677" s="213">
        <v>313851.8</v>
      </c>
      <c r="I677" s="216">
        <v>838.83699999999999</v>
      </c>
    </row>
    <row r="678" spans="2:10" x14ac:dyDescent="0.25">
      <c r="B678" s="212">
        <f>B677+1</f>
        <v>605</v>
      </c>
      <c r="C678" s="206" t="s">
        <v>884</v>
      </c>
      <c r="D678" s="209">
        <v>2710199200</v>
      </c>
      <c r="E678" s="209" t="s">
        <v>173</v>
      </c>
      <c r="F678" s="213">
        <v>121710.69</v>
      </c>
      <c r="G678" s="214">
        <v>363.79199999999997</v>
      </c>
      <c r="H678" s="213">
        <v>228431.8</v>
      </c>
      <c r="I678" s="216">
        <v>520.447</v>
      </c>
    </row>
    <row r="679" spans="2:10" x14ac:dyDescent="0.25">
      <c r="B679" s="212">
        <f t="shared" si="32"/>
        <v>606</v>
      </c>
      <c r="C679" s="206" t="s">
        <v>885</v>
      </c>
      <c r="D679" s="209">
        <v>3403990000</v>
      </c>
      <c r="E679" s="209" t="s">
        <v>173</v>
      </c>
      <c r="F679" s="213">
        <v>1491125.28</v>
      </c>
      <c r="G679" s="214">
        <v>3754.674</v>
      </c>
      <c r="H679" s="213">
        <v>1880540.92</v>
      </c>
      <c r="I679" s="216">
        <v>4353.8329999999996</v>
      </c>
    </row>
    <row r="680" spans="2:10" x14ac:dyDescent="0.25">
      <c r="B680" s="212">
        <f t="shared" si="32"/>
        <v>607</v>
      </c>
      <c r="C680" s="206" t="s">
        <v>886</v>
      </c>
      <c r="D680" s="209">
        <v>2710199800</v>
      </c>
      <c r="E680" s="209" t="s">
        <v>173</v>
      </c>
      <c r="F680" s="245">
        <v>3299846.6</v>
      </c>
      <c r="G680" s="246">
        <v>4288.1450000000004</v>
      </c>
      <c r="H680" s="245">
        <v>4902906.83</v>
      </c>
      <c r="I680" s="247">
        <v>7901.3940000000002</v>
      </c>
      <c r="J680" s="171" t="s">
        <v>220</v>
      </c>
    </row>
    <row r="681" spans="2:10" x14ac:dyDescent="0.25">
      <c r="B681" s="212">
        <f t="shared" si="32"/>
        <v>608</v>
      </c>
      <c r="C681" s="206" t="s">
        <v>887</v>
      </c>
      <c r="D681" s="209">
        <v>2710199800</v>
      </c>
      <c r="E681" s="209" t="s">
        <v>173</v>
      </c>
      <c r="F681" s="245"/>
      <c r="G681" s="246">
        <v>4288.1450000000004</v>
      </c>
      <c r="H681" s="245">
        <v>4902906.83</v>
      </c>
      <c r="I681" s="247">
        <v>7901.3940000000002</v>
      </c>
    </row>
    <row r="682" spans="2:10" x14ac:dyDescent="0.25">
      <c r="B682" s="212">
        <f t="shared" si="32"/>
        <v>609</v>
      </c>
      <c r="C682" s="206" t="s">
        <v>888</v>
      </c>
      <c r="D682" s="209">
        <v>2710199800</v>
      </c>
      <c r="E682" s="209" t="s">
        <v>173</v>
      </c>
      <c r="F682" s="245"/>
      <c r="G682" s="246">
        <v>4288.1450000000004</v>
      </c>
      <c r="H682" s="245">
        <v>4902906.83</v>
      </c>
      <c r="I682" s="247">
        <v>7901.3940000000002</v>
      </c>
    </row>
    <row r="683" spans="2:10" x14ac:dyDescent="0.25">
      <c r="B683" s="212">
        <f t="shared" si="32"/>
        <v>610</v>
      </c>
      <c r="C683" s="206" t="s">
        <v>889</v>
      </c>
      <c r="D683" s="209">
        <v>2710199800</v>
      </c>
      <c r="E683" s="209" t="s">
        <v>173</v>
      </c>
      <c r="F683" s="245"/>
      <c r="G683" s="246">
        <v>4288.1450000000004</v>
      </c>
      <c r="H683" s="245">
        <v>4902906.83</v>
      </c>
      <c r="I683" s="247">
        <v>7901.3940000000002</v>
      </c>
    </row>
    <row r="684" spans="2:10" x14ac:dyDescent="0.25">
      <c r="B684" s="212">
        <f t="shared" si="32"/>
        <v>611</v>
      </c>
      <c r="C684" s="206" t="s">
        <v>890</v>
      </c>
      <c r="D684" s="209">
        <v>7306900009</v>
      </c>
      <c r="E684" s="209" t="s">
        <v>173</v>
      </c>
      <c r="F684" s="213">
        <v>1075948.83</v>
      </c>
      <c r="G684" s="214">
        <v>1952.6310000000001</v>
      </c>
      <c r="H684" s="213">
        <v>1744476.74</v>
      </c>
      <c r="I684" s="216">
        <v>2870.3679999999999</v>
      </c>
    </row>
    <row r="685" spans="2:10" x14ac:dyDescent="0.25">
      <c r="B685" s="212">
        <f t="shared" si="32"/>
        <v>612</v>
      </c>
      <c r="C685" s="206" t="s">
        <v>891</v>
      </c>
      <c r="D685" s="209">
        <v>7209179000</v>
      </c>
      <c r="E685" s="209" t="s">
        <v>173</v>
      </c>
      <c r="F685" s="213">
        <v>58349770.100000001</v>
      </c>
      <c r="G685" s="214">
        <v>42427.504000000001</v>
      </c>
      <c r="H685" s="213">
        <v>86527188</v>
      </c>
      <c r="I685" s="216">
        <v>63268.567000000003</v>
      </c>
    </row>
    <row r="686" spans="2:10" x14ac:dyDescent="0.25">
      <c r="B686" s="212">
        <f t="shared" si="32"/>
        <v>613</v>
      </c>
      <c r="C686" s="206" t="s">
        <v>892</v>
      </c>
      <c r="D686" s="209">
        <v>7306307709</v>
      </c>
      <c r="E686" s="209" t="s">
        <v>173</v>
      </c>
      <c r="F686" s="213">
        <v>4727625.7699999996</v>
      </c>
      <c r="G686" s="214">
        <v>4260.3280000000004</v>
      </c>
      <c r="H686" s="213">
        <v>9208648.9199999999</v>
      </c>
      <c r="I686" s="216">
        <v>6569.2790000000005</v>
      </c>
    </row>
    <row r="687" spans="2:10" x14ac:dyDescent="0.25">
      <c r="B687" s="212">
        <f t="shared" si="32"/>
        <v>614</v>
      </c>
      <c r="C687" s="206" t="s">
        <v>893</v>
      </c>
      <c r="D687" s="209">
        <v>7506200009</v>
      </c>
      <c r="E687" s="209" t="s">
        <v>173</v>
      </c>
      <c r="F687" s="213">
        <v>4593.3</v>
      </c>
      <c r="G687" s="214">
        <v>198.16900000000001</v>
      </c>
      <c r="H687" s="213">
        <v>11008.48</v>
      </c>
      <c r="I687" s="216">
        <v>345.334</v>
      </c>
    </row>
    <row r="688" spans="2:10" x14ac:dyDescent="0.25">
      <c r="B688" s="212">
        <f t="shared" si="32"/>
        <v>615</v>
      </c>
      <c r="C688" s="206" t="s">
        <v>894</v>
      </c>
      <c r="D688" s="209">
        <v>7306900009</v>
      </c>
      <c r="E688" s="209" t="s">
        <v>173</v>
      </c>
      <c r="F688" s="213">
        <v>1075948.83</v>
      </c>
      <c r="G688" s="214">
        <v>1952.6310000000001</v>
      </c>
      <c r="H688" s="213">
        <v>1744476.74</v>
      </c>
      <c r="I688" s="216">
        <v>2870.3679999999999</v>
      </c>
    </row>
    <row r="689" spans="2:9" x14ac:dyDescent="0.25">
      <c r="B689" s="212">
        <f t="shared" si="32"/>
        <v>616</v>
      </c>
      <c r="C689" s="206" t="s">
        <v>895</v>
      </c>
      <c r="D689" s="209">
        <v>2804610000</v>
      </c>
      <c r="E689" s="209" t="s">
        <v>173</v>
      </c>
      <c r="F689" s="213">
        <v>361200</v>
      </c>
      <c r="G689" s="214">
        <v>656.05499999999995</v>
      </c>
      <c r="H689" s="213">
        <v>501000</v>
      </c>
      <c r="I689" s="216">
        <v>800.149</v>
      </c>
    </row>
    <row r="690" spans="2:9" x14ac:dyDescent="0.25">
      <c r="B690" s="212"/>
      <c r="C690" s="180" t="s">
        <v>896</v>
      </c>
      <c r="D690" s="209"/>
      <c r="E690" s="209"/>
      <c r="F690" s="213"/>
      <c r="G690" s="214"/>
      <c r="H690" s="213"/>
      <c r="I690" s="216"/>
    </row>
    <row r="691" spans="2:9" ht="31.5" x14ac:dyDescent="0.25">
      <c r="B691" s="212">
        <f>B689+1</f>
        <v>617</v>
      </c>
      <c r="C691" s="206" t="s">
        <v>897</v>
      </c>
      <c r="D691" s="209">
        <v>8705100090</v>
      </c>
      <c r="E691" s="209" t="s">
        <v>7</v>
      </c>
      <c r="F691" s="213">
        <v>377</v>
      </c>
      <c r="G691" s="214">
        <v>40578.574000000001</v>
      </c>
      <c r="H691" s="213">
        <v>688</v>
      </c>
      <c r="I691" s="216">
        <v>87829.687999999995</v>
      </c>
    </row>
    <row r="692" spans="2:9" x14ac:dyDescent="0.25">
      <c r="B692" s="212">
        <f>B691+1</f>
        <v>618</v>
      </c>
      <c r="C692" s="206" t="s">
        <v>898</v>
      </c>
      <c r="D692" s="209">
        <v>8481806390</v>
      </c>
      <c r="E692" s="209" t="s">
        <v>173</v>
      </c>
      <c r="F692" s="213">
        <v>1050976.07</v>
      </c>
      <c r="G692" s="214">
        <v>12322.136</v>
      </c>
      <c r="H692" s="213">
        <v>1908821.31</v>
      </c>
      <c r="I692" s="216">
        <v>16669.47</v>
      </c>
    </row>
    <row r="693" spans="2:9" x14ac:dyDescent="0.25">
      <c r="B693" s="212">
        <f t="shared" ref="B693:B710" si="33">B692+1</f>
        <v>619</v>
      </c>
      <c r="C693" s="206" t="s">
        <v>899</v>
      </c>
      <c r="D693" s="209">
        <v>8507208008</v>
      </c>
      <c r="E693" s="209" t="s">
        <v>7</v>
      </c>
      <c r="F693" s="213">
        <v>50418</v>
      </c>
      <c r="G693" s="214">
        <v>4335.0559999999996</v>
      </c>
      <c r="H693" s="213">
        <v>78982</v>
      </c>
      <c r="I693" s="216">
        <v>6552.9650000000001</v>
      </c>
    </row>
    <row r="694" spans="2:9" ht="63" x14ac:dyDescent="0.25">
      <c r="B694" s="212">
        <f t="shared" si="33"/>
        <v>620</v>
      </c>
      <c r="C694" s="206" t="s">
        <v>900</v>
      </c>
      <c r="D694" s="209">
        <v>8544429009</v>
      </c>
      <c r="E694" s="209" t="s">
        <v>173</v>
      </c>
      <c r="F694" s="213">
        <v>1261281.97</v>
      </c>
      <c r="G694" s="214">
        <v>4086.739</v>
      </c>
      <c r="H694" s="213">
        <v>1718571.31</v>
      </c>
      <c r="I694" s="216">
        <v>8553.8410000000003</v>
      </c>
    </row>
    <row r="695" spans="2:9" ht="78.75" x14ac:dyDescent="0.25">
      <c r="B695" s="212">
        <f t="shared" si="33"/>
        <v>621</v>
      </c>
      <c r="C695" s="206" t="s">
        <v>901</v>
      </c>
      <c r="D695" s="209">
        <v>8536699009</v>
      </c>
      <c r="E695" s="209" t="s">
        <v>173</v>
      </c>
      <c r="F695" s="213">
        <v>493443.24</v>
      </c>
      <c r="G695" s="214">
        <v>1809.394</v>
      </c>
      <c r="H695" s="213">
        <v>760705.21</v>
      </c>
      <c r="I695" s="216">
        <v>4332.6689999999999</v>
      </c>
    </row>
    <row r="696" spans="2:9" ht="78.75" x14ac:dyDescent="0.25">
      <c r="B696" s="212">
        <f t="shared" si="33"/>
        <v>622</v>
      </c>
      <c r="C696" s="206" t="s">
        <v>902</v>
      </c>
      <c r="D696" s="209">
        <v>8703231930</v>
      </c>
      <c r="E696" s="209" t="s">
        <v>7</v>
      </c>
      <c r="F696" s="213">
        <v>68</v>
      </c>
      <c r="G696" s="214">
        <v>2935.2809999999999</v>
      </c>
      <c r="H696" s="213">
        <v>8</v>
      </c>
      <c r="I696" s="216">
        <v>420.54399999999998</v>
      </c>
    </row>
    <row r="697" spans="2:9" ht="63" x14ac:dyDescent="0.25">
      <c r="B697" s="212">
        <f t="shared" si="33"/>
        <v>623</v>
      </c>
      <c r="C697" s="206" t="s">
        <v>903</v>
      </c>
      <c r="D697" s="209">
        <v>8702109190</v>
      </c>
      <c r="E697" s="209" t="s">
        <v>7</v>
      </c>
      <c r="F697" s="213">
        <v>26</v>
      </c>
      <c r="G697" s="214">
        <v>1768.7840000000001</v>
      </c>
      <c r="H697" s="213">
        <v>68</v>
      </c>
      <c r="I697" s="216">
        <v>3205.2179999999998</v>
      </c>
    </row>
    <row r="698" spans="2:9" ht="47.25" x14ac:dyDescent="0.25">
      <c r="B698" s="212">
        <f t="shared" si="33"/>
        <v>624</v>
      </c>
      <c r="C698" s="206" t="s">
        <v>904</v>
      </c>
      <c r="D698" s="209">
        <v>8536501109</v>
      </c>
      <c r="E698" s="209" t="s">
        <v>173</v>
      </c>
      <c r="F698" s="213">
        <v>102176.4</v>
      </c>
      <c r="G698" s="214">
        <v>717.96400000000006</v>
      </c>
      <c r="H698" s="213">
        <v>115753.41</v>
      </c>
      <c r="I698" s="216">
        <v>1074.1769999999999</v>
      </c>
    </row>
    <row r="699" spans="2:9" ht="47.25" x14ac:dyDescent="0.25">
      <c r="B699" s="212">
        <f t="shared" si="33"/>
        <v>625</v>
      </c>
      <c r="C699" s="206" t="s">
        <v>905</v>
      </c>
      <c r="D699" s="209">
        <v>8504320000</v>
      </c>
      <c r="E699" s="209" t="s">
        <v>7</v>
      </c>
      <c r="F699" s="213">
        <v>2458</v>
      </c>
      <c r="G699" s="214">
        <v>544.33100000000002</v>
      </c>
      <c r="H699" s="213">
        <v>1330</v>
      </c>
      <c r="I699" s="216">
        <v>477.209</v>
      </c>
    </row>
    <row r="700" spans="2:9" x14ac:dyDescent="0.25">
      <c r="B700" s="212">
        <f t="shared" si="33"/>
        <v>626</v>
      </c>
      <c r="C700" s="206" t="s">
        <v>906</v>
      </c>
      <c r="D700" s="209">
        <v>8705300000</v>
      </c>
      <c r="E700" s="209" t="s">
        <v>7</v>
      </c>
      <c r="F700" s="213">
        <v>7</v>
      </c>
      <c r="G700" s="214">
        <v>603.09500000000003</v>
      </c>
      <c r="H700" s="213">
        <v>14</v>
      </c>
      <c r="I700" s="216">
        <v>2641.3319999999999</v>
      </c>
    </row>
    <row r="701" spans="2:9" x14ac:dyDescent="0.25">
      <c r="B701" s="212">
        <f t="shared" si="33"/>
        <v>627</v>
      </c>
      <c r="C701" s="206" t="s">
        <v>907</v>
      </c>
      <c r="D701" s="209">
        <v>8544190009</v>
      </c>
      <c r="E701" s="209" t="s">
        <v>173</v>
      </c>
      <c r="F701" s="213">
        <v>18783.939999999999</v>
      </c>
      <c r="G701" s="214">
        <v>205.23400000000001</v>
      </c>
      <c r="H701" s="213">
        <v>29159.84</v>
      </c>
      <c r="I701" s="216">
        <v>758.79899999999998</v>
      </c>
    </row>
    <row r="702" spans="2:9" ht="47.25" x14ac:dyDescent="0.25">
      <c r="B702" s="212">
        <f t="shared" si="33"/>
        <v>628</v>
      </c>
      <c r="C702" s="206" t="s">
        <v>908</v>
      </c>
      <c r="D702" s="209">
        <v>8516601090</v>
      </c>
      <c r="E702" s="209" t="s">
        <v>7</v>
      </c>
      <c r="F702" s="213">
        <v>1405</v>
      </c>
      <c r="G702" s="214">
        <v>131.316</v>
      </c>
      <c r="H702" s="213">
        <v>1792</v>
      </c>
      <c r="I702" s="216">
        <v>157.60400000000001</v>
      </c>
    </row>
    <row r="703" spans="2:9" ht="78.75" x14ac:dyDescent="0.25">
      <c r="B703" s="212">
        <f t="shared" si="33"/>
        <v>629</v>
      </c>
      <c r="C703" s="206" t="s">
        <v>909</v>
      </c>
      <c r="D703" s="209">
        <v>8536619000</v>
      </c>
      <c r="E703" s="209" t="s">
        <v>173</v>
      </c>
      <c r="F703" s="213">
        <v>202930.49000000002</v>
      </c>
      <c r="G703" s="214">
        <v>314.97300000000001</v>
      </c>
      <c r="H703" s="213">
        <v>213492.58000000002</v>
      </c>
      <c r="I703" s="216">
        <v>357.95799999999997</v>
      </c>
    </row>
    <row r="704" spans="2:9" ht="16.5" thickBot="1" x14ac:dyDescent="0.3">
      <c r="B704" s="179">
        <f t="shared" si="33"/>
        <v>630</v>
      </c>
      <c r="C704" s="208" t="s">
        <v>910</v>
      </c>
      <c r="D704" s="210">
        <v>8705100090</v>
      </c>
      <c r="E704" s="210" t="s">
        <v>7</v>
      </c>
      <c r="F704" s="221">
        <v>377</v>
      </c>
      <c r="G704" s="218">
        <v>40578.574000000001</v>
      </c>
      <c r="H704" s="221">
        <v>688</v>
      </c>
      <c r="I704" s="222">
        <v>87829.687999999995</v>
      </c>
    </row>
    <row r="705" spans="2:9" ht="63" x14ac:dyDescent="0.25">
      <c r="B705" s="217">
        <f t="shared" si="33"/>
        <v>631</v>
      </c>
      <c r="C705" s="207" t="s">
        <v>911</v>
      </c>
      <c r="D705" s="211">
        <v>8609009009</v>
      </c>
      <c r="E705" s="211" t="s">
        <v>7</v>
      </c>
      <c r="F705" s="219">
        <v>8543</v>
      </c>
      <c r="G705" s="220">
        <v>1882.7470000000001</v>
      </c>
      <c r="H705" s="219">
        <v>37592</v>
      </c>
      <c r="I705" s="182">
        <v>3987.0050000000001</v>
      </c>
    </row>
    <row r="706" spans="2:9" ht="47.25" x14ac:dyDescent="0.25">
      <c r="B706" s="212">
        <f t="shared" si="33"/>
        <v>632</v>
      </c>
      <c r="C706" s="206" t="s">
        <v>912</v>
      </c>
      <c r="D706" s="209">
        <v>8414600000</v>
      </c>
      <c r="E706" s="209" t="s">
        <v>7</v>
      </c>
      <c r="F706" s="213">
        <v>33381</v>
      </c>
      <c r="G706" s="214">
        <v>1438.9939999999999</v>
      </c>
      <c r="H706" s="213">
        <v>59280</v>
      </c>
      <c r="I706" s="216">
        <v>2959.2049999999999</v>
      </c>
    </row>
    <row r="707" spans="2:9" x14ac:dyDescent="0.25">
      <c r="B707" s="212">
        <f t="shared" si="33"/>
        <v>633</v>
      </c>
      <c r="C707" s="206" t="s">
        <v>913</v>
      </c>
      <c r="D707" s="209">
        <v>8204120000</v>
      </c>
      <c r="E707" s="209" t="s">
        <v>173</v>
      </c>
      <c r="F707" s="213">
        <v>98180.21</v>
      </c>
      <c r="G707" s="214">
        <v>230.971</v>
      </c>
      <c r="H707" s="213">
        <v>115962.4</v>
      </c>
      <c r="I707" s="216">
        <v>299.05500000000001</v>
      </c>
    </row>
    <row r="708" spans="2:9" ht="94.5" x14ac:dyDescent="0.25">
      <c r="B708" s="212">
        <f t="shared" si="33"/>
        <v>634</v>
      </c>
      <c r="C708" s="206" t="s">
        <v>914</v>
      </c>
      <c r="D708" s="209">
        <v>9603909900</v>
      </c>
      <c r="E708" s="209" t="s">
        <v>7</v>
      </c>
      <c r="F708" s="213">
        <v>434810</v>
      </c>
      <c r="G708" s="214">
        <v>165.22200000000001</v>
      </c>
      <c r="H708" s="213">
        <v>594901</v>
      </c>
      <c r="I708" s="216">
        <v>310.54599999999999</v>
      </c>
    </row>
    <row r="709" spans="2:9" x14ac:dyDescent="0.25">
      <c r="B709" s="212">
        <f t="shared" si="33"/>
        <v>635</v>
      </c>
      <c r="C709" s="206" t="s">
        <v>915</v>
      </c>
      <c r="D709" s="209">
        <v>8205200000</v>
      </c>
      <c r="E709" s="209" t="s">
        <v>173</v>
      </c>
      <c r="F709" s="213">
        <v>137178.4</v>
      </c>
      <c r="G709" s="214">
        <v>159.483</v>
      </c>
      <c r="H709" s="213">
        <v>167560.39000000001</v>
      </c>
      <c r="I709" s="216">
        <v>291.678</v>
      </c>
    </row>
    <row r="710" spans="2:9" x14ac:dyDescent="0.25">
      <c r="B710" s="212">
        <f t="shared" si="33"/>
        <v>636</v>
      </c>
      <c r="C710" s="206" t="s">
        <v>916</v>
      </c>
      <c r="D710" s="209">
        <v>8516601090</v>
      </c>
      <c r="E710" s="209" t="s">
        <v>7</v>
      </c>
      <c r="F710" s="213">
        <v>1405</v>
      </c>
      <c r="G710" s="214">
        <v>131.316</v>
      </c>
      <c r="H710" s="213">
        <v>1792</v>
      </c>
      <c r="I710" s="216">
        <v>157.60400000000001</v>
      </c>
    </row>
    <row r="711" spans="2:9" x14ac:dyDescent="0.25">
      <c r="B711" s="212"/>
      <c r="C711" s="180" t="s">
        <v>917</v>
      </c>
      <c r="D711" s="209"/>
      <c r="E711" s="209"/>
      <c r="F711" s="213"/>
      <c r="G711" s="214"/>
      <c r="H711" s="213"/>
      <c r="I711" s="216"/>
    </row>
    <row r="712" spans="2:9" ht="31.5" x14ac:dyDescent="0.25">
      <c r="B712" s="212">
        <f>B710+1</f>
        <v>637</v>
      </c>
      <c r="C712" s="206" t="s">
        <v>396</v>
      </c>
      <c r="D712" s="209">
        <v>2815110000</v>
      </c>
      <c r="E712" s="209" t="s">
        <v>173</v>
      </c>
      <c r="F712" s="213">
        <v>47305467.560000002</v>
      </c>
      <c r="G712" s="214">
        <v>33212.851999999999</v>
      </c>
      <c r="H712" s="213">
        <v>51770237.850000001</v>
      </c>
      <c r="I712" s="216">
        <v>31385.792000000001</v>
      </c>
    </row>
    <row r="713" spans="2:9" x14ac:dyDescent="0.25">
      <c r="B713" s="212">
        <f>B712+1</f>
        <v>638</v>
      </c>
      <c r="C713" s="206" t="s">
        <v>918</v>
      </c>
      <c r="D713" s="209">
        <v>6115950000</v>
      </c>
      <c r="E713" s="209" t="s">
        <v>590</v>
      </c>
      <c r="F713" s="213">
        <v>1977581</v>
      </c>
      <c r="G713" s="214">
        <v>175.80099999999999</v>
      </c>
      <c r="H713" s="213">
        <v>2299353</v>
      </c>
      <c r="I713" s="216">
        <v>289.90600000000001</v>
      </c>
    </row>
    <row r="714" spans="2:9" ht="78.75" x14ac:dyDescent="0.25">
      <c r="B714" s="212">
        <f t="shared" ref="B714:B773" si="34">B713+1</f>
        <v>639</v>
      </c>
      <c r="C714" s="206" t="s">
        <v>919</v>
      </c>
      <c r="D714" s="209">
        <v>3208909109</v>
      </c>
      <c r="E714" s="209" t="s">
        <v>173</v>
      </c>
      <c r="F714" s="213">
        <v>1236717.1000000001</v>
      </c>
      <c r="G714" s="214">
        <v>2690.6370000000002</v>
      </c>
      <c r="H714" s="213">
        <v>2098006.29</v>
      </c>
      <c r="I714" s="216">
        <v>6001.1840000000002</v>
      </c>
    </row>
    <row r="715" spans="2:9" x14ac:dyDescent="0.25">
      <c r="B715" s="212">
        <f t="shared" si="34"/>
        <v>640</v>
      </c>
      <c r="C715" s="206" t="s">
        <v>920</v>
      </c>
      <c r="D715" s="209">
        <v>6404110000</v>
      </c>
      <c r="E715" s="209" t="s">
        <v>590</v>
      </c>
      <c r="F715" s="213">
        <v>1884736</v>
      </c>
      <c r="G715" s="214">
        <v>2207.4140000000002</v>
      </c>
      <c r="H715" s="213">
        <v>2258152</v>
      </c>
      <c r="I715" s="216">
        <v>4217.5420000000004</v>
      </c>
    </row>
    <row r="716" spans="2:9" ht="63" x14ac:dyDescent="0.25">
      <c r="B716" s="212">
        <f t="shared" si="34"/>
        <v>641</v>
      </c>
      <c r="C716" s="206" t="s">
        <v>921</v>
      </c>
      <c r="D716" s="209">
        <v>7310100000</v>
      </c>
      <c r="E716" s="209" t="s">
        <v>173</v>
      </c>
      <c r="F716" s="213">
        <v>1122810.81</v>
      </c>
      <c r="G716" s="214">
        <v>1873.9</v>
      </c>
      <c r="H716" s="213">
        <v>1499107.05</v>
      </c>
      <c r="I716" s="216">
        <v>4349.509</v>
      </c>
    </row>
    <row r="717" spans="2:9" x14ac:dyDescent="0.25">
      <c r="B717" s="212">
        <f>B716+1</f>
        <v>642</v>
      </c>
      <c r="C717" s="206" t="s">
        <v>922</v>
      </c>
      <c r="D717" s="209">
        <v>3917219000</v>
      </c>
      <c r="E717" s="209" t="s">
        <v>173</v>
      </c>
      <c r="F717" s="213">
        <v>1809600.13</v>
      </c>
      <c r="G717" s="214">
        <v>4141.8770000000004</v>
      </c>
      <c r="H717" s="213">
        <v>2729474.72</v>
      </c>
      <c r="I717" s="216">
        <v>5961.6909999999998</v>
      </c>
    </row>
    <row r="718" spans="2:9" x14ac:dyDescent="0.25">
      <c r="B718" s="212">
        <f t="shared" si="34"/>
        <v>643</v>
      </c>
      <c r="C718" s="206" t="s">
        <v>68</v>
      </c>
      <c r="D718" s="209">
        <v>6109902000</v>
      </c>
      <c r="E718" s="209" t="s">
        <v>7</v>
      </c>
      <c r="F718" s="213">
        <v>59204</v>
      </c>
      <c r="G718" s="214">
        <v>159.31100000000001</v>
      </c>
      <c r="H718" s="213">
        <v>80087</v>
      </c>
      <c r="I718" s="216">
        <v>505.04599999999999</v>
      </c>
    </row>
    <row r="719" spans="2:9" x14ac:dyDescent="0.25">
      <c r="B719" s="212">
        <f t="shared" si="34"/>
        <v>644</v>
      </c>
      <c r="C719" s="206" t="s">
        <v>923</v>
      </c>
      <c r="D719" s="209">
        <v>3917400000</v>
      </c>
      <c r="E719" s="209" t="s">
        <v>173</v>
      </c>
      <c r="F719" s="213">
        <v>686335.43</v>
      </c>
      <c r="G719" s="214">
        <v>2379.6570000000002</v>
      </c>
      <c r="H719" s="213">
        <v>1208905.99</v>
      </c>
      <c r="I719" s="216">
        <v>4019.0059999999999</v>
      </c>
    </row>
    <row r="720" spans="2:9" x14ac:dyDescent="0.25">
      <c r="B720" s="212">
        <f t="shared" si="34"/>
        <v>645</v>
      </c>
      <c r="C720" s="206" t="s">
        <v>924</v>
      </c>
      <c r="D720" s="209">
        <v>6402993900</v>
      </c>
      <c r="E720" s="209" t="s">
        <v>590</v>
      </c>
      <c r="F720" s="213">
        <v>396666</v>
      </c>
      <c r="G720" s="214">
        <v>499.98500000000001</v>
      </c>
      <c r="H720" s="213">
        <v>462577</v>
      </c>
      <c r="I720" s="216">
        <v>845.86800000000005</v>
      </c>
    </row>
    <row r="721" spans="2:9" x14ac:dyDescent="0.25">
      <c r="B721" s="212">
        <f t="shared" si="34"/>
        <v>646</v>
      </c>
      <c r="C721" s="206" t="s">
        <v>925</v>
      </c>
      <c r="D721" s="209">
        <v>6406909000</v>
      </c>
      <c r="E721" s="209" t="s">
        <v>173</v>
      </c>
      <c r="F721" s="213">
        <v>818809.96</v>
      </c>
      <c r="G721" s="214">
        <v>720.42399999999998</v>
      </c>
      <c r="H721" s="213">
        <v>763005.98</v>
      </c>
      <c r="I721" s="216">
        <v>684.53599999999994</v>
      </c>
    </row>
    <row r="722" spans="2:9" ht="47.25" x14ac:dyDescent="0.25">
      <c r="B722" s="212">
        <f t="shared" si="34"/>
        <v>647</v>
      </c>
      <c r="C722" s="206" t="s">
        <v>926</v>
      </c>
      <c r="D722" s="209">
        <v>8544499109</v>
      </c>
      <c r="E722" s="209" t="s">
        <v>173</v>
      </c>
      <c r="F722" s="213">
        <v>522565.61</v>
      </c>
      <c r="G722" s="214">
        <v>5775.9620000000004</v>
      </c>
      <c r="H722" s="213">
        <v>2104269.46</v>
      </c>
      <c r="I722" s="216">
        <v>14978.266</v>
      </c>
    </row>
    <row r="723" spans="2:9" ht="63" x14ac:dyDescent="0.25">
      <c r="B723" s="212">
        <f t="shared" si="34"/>
        <v>648</v>
      </c>
      <c r="C723" s="206" t="s">
        <v>927</v>
      </c>
      <c r="D723" s="209" t="s">
        <v>1160</v>
      </c>
      <c r="E723" s="209" t="s">
        <v>7</v>
      </c>
      <c r="F723" s="213">
        <v>188822</v>
      </c>
      <c r="G723" s="214">
        <v>727.548</v>
      </c>
      <c r="H723" s="213">
        <v>111320</v>
      </c>
      <c r="I723" s="216">
        <v>1066.8809999999999</v>
      </c>
    </row>
    <row r="724" spans="2:9" ht="31.5" x14ac:dyDescent="0.25">
      <c r="B724" s="212">
        <f t="shared" si="34"/>
        <v>649</v>
      </c>
      <c r="C724" s="206" t="s">
        <v>928</v>
      </c>
      <c r="D724" s="209">
        <v>7326909400</v>
      </c>
      <c r="E724" s="209" t="s">
        <v>173</v>
      </c>
      <c r="F724" s="213">
        <v>328871.88</v>
      </c>
      <c r="G724" s="214">
        <v>944.81299999999999</v>
      </c>
      <c r="H724" s="213">
        <v>747771.17</v>
      </c>
      <c r="I724" s="216">
        <v>2962.2570000000001</v>
      </c>
    </row>
    <row r="725" spans="2:9" ht="31.5" x14ac:dyDescent="0.25">
      <c r="B725" s="212">
        <f t="shared" si="34"/>
        <v>650</v>
      </c>
      <c r="C725" s="206" t="s">
        <v>929</v>
      </c>
      <c r="D725" s="209">
        <v>3917290000</v>
      </c>
      <c r="E725" s="209" t="s">
        <v>173</v>
      </c>
      <c r="F725" s="213">
        <v>742636.93</v>
      </c>
      <c r="G725" s="214">
        <v>2443.529</v>
      </c>
      <c r="H725" s="213">
        <v>1477357.32</v>
      </c>
      <c r="I725" s="216">
        <v>3845.3820000000001</v>
      </c>
    </row>
    <row r="726" spans="2:9" x14ac:dyDescent="0.25">
      <c r="B726" s="212">
        <f t="shared" si="34"/>
        <v>651</v>
      </c>
      <c r="C726" s="206" t="s">
        <v>930</v>
      </c>
      <c r="D726" s="209">
        <v>6402993900</v>
      </c>
      <c r="E726" s="209" t="s">
        <v>590</v>
      </c>
      <c r="F726" s="213">
        <v>396666</v>
      </c>
      <c r="G726" s="214">
        <v>499.98500000000001</v>
      </c>
      <c r="H726" s="213">
        <v>462577</v>
      </c>
      <c r="I726" s="216">
        <v>845.86800000000005</v>
      </c>
    </row>
    <row r="727" spans="2:9" x14ac:dyDescent="0.25">
      <c r="B727" s="212">
        <f t="shared" si="34"/>
        <v>652</v>
      </c>
      <c r="C727" s="206" t="s">
        <v>931</v>
      </c>
      <c r="D727" s="209">
        <v>6104630000</v>
      </c>
      <c r="E727" s="209" t="s">
        <v>7</v>
      </c>
      <c r="F727" s="213">
        <v>165947</v>
      </c>
      <c r="G727" s="214">
        <v>337.08</v>
      </c>
      <c r="H727" s="213">
        <v>110798</v>
      </c>
      <c r="I727" s="216">
        <v>407.55599999999998</v>
      </c>
    </row>
    <row r="728" spans="2:9" ht="31.5" x14ac:dyDescent="0.25">
      <c r="B728" s="212">
        <f t="shared" si="34"/>
        <v>653</v>
      </c>
      <c r="C728" s="206" t="s">
        <v>932</v>
      </c>
      <c r="D728" s="209">
        <v>7318153009</v>
      </c>
      <c r="E728" s="209" t="s">
        <v>173</v>
      </c>
      <c r="F728" s="213">
        <v>398433.26</v>
      </c>
      <c r="G728" s="214">
        <v>1401.6420000000001</v>
      </c>
      <c r="H728" s="213">
        <v>177042.36</v>
      </c>
      <c r="I728" s="216">
        <v>492.22699999999998</v>
      </c>
    </row>
    <row r="729" spans="2:9" x14ac:dyDescent="0.25">
      <c r="B729" s="212">
        <f t="shared" si="34"/>
        <v>654</v>
      </c>
      <c r="C729" s="206" t="s">
        <v>933</v>
      </c>
      <c r="D729" s="209">
        <v>6202930000</v>
      </c>
      <c r="E729" s="209" t="s">
        <v>7</v>
      </c>
      <c r="F729" s="213">
        <v>77717</v>
      </c>
      <c r="G729" s="214">
        <v>403.33699999999999</v>
      </c>
      <c r="H729" s="213">
        <v>17058</v>
      </c>
      <c r="I729" s="216">
        <v>330.65600000000001</v>
      </c>
    </row>
    <row r="730" spans="2:9" x14ac:dyDescent="0.25">
      <c r="B730" s="212">
        <f t="shared" si="34"/>
        <v>655</v>
      </c>
      <c r="C730" s="206" t="s">
        <v>934</v>
      </c>
      <c r="D730" s="209">
        <v>2523300000</v>
      </c>
      <c r="E730" s="209" t="s">
        <v>173</v>
      </c>
      <c r="F730" s="213">
        <v>10018790</v>
      </c>
      <c r="G730" s="214">
        <v>567.22199999999998</v>
      </c>
      <c r="H730" s="213">
        <v>280285</v>
      </c>
      <c r="I730" s="216">
        <v>132.167</v>
      </c>
    </row>
    <row r="731" spans="2:9" x14ac:dyDescent="0.25">
      <c r="B731" s="212">
        <f t="shared" si="34"/>
        <v>656</v>
      </c>
      <c r="C731" s="206" t="s">
        <v>935</v>
      </c>
      <c r="D731" s="209">
        <v>6105100000</v>
      </c>
      <c r="E731" s="209" t="s">
        <v>7</v>
      </c>
      <c r="F731" s="213">
        <v>63645</v>
      </c>
      <c r="G731" s="214">
        <v>249.92699999999999</v>
      </c>
      <c r="H731" s="213">
        <v>22425</v>
      </c>
      <c r="I731" s="216">
        <v>266.02</v>
      </c>
    </row>
    <row r="732" spans="2:9" x14ac:dyDescent="0.25">
      <c r="B732" s="212">
        <f>B731+1</f>
        <v>657</v>
      </c>
      <c r="C732" s="206" t="s">
        <v>936</v>
      </c>
      <c r="D732" s="209">
        <v>8544421000</v>
      </c>
      <c r="E732" s="209" t="s">
        <v>173</v>
      </c>
      <c r="F732" s="213">
        <v>177980.03</v>
      </c>
      <c r="G732" s="214">
        <v>4989.0519999999997</v>
      </c>
      <c r="H732" s="213">
        <v>197333.13</v>
      </c>
      <c r="I732" s="216">
        <v>1920.518</v>
      </c>
    </row>
    <row r="733" spans="2:9" ht="31.5" x14ac:dyDescent="0.25">
      <c r="B733" s="212">
        <f t="shared" si="34"/>
        <v>658</v>
      </c>
      <c r="C733" s="206" t="s">
        <v>937</v>
      </c>
      <c r="D733" s="209">
        <v>6109902000</v>
      </c>
      <c r="E733" s="209" t="s">
        <v>7</v>
      </c>
      <c r="F733" s="213">
        <v>59204</v>
      </c>
      <c r="G733" s="214">
        <v>159.31100000000001</v>
      </c>
      <c r="H733" s="213">
        <v>80087</v>
      </c>
      <c r="I733" s="216">
        <v>505.04599999999999</v>
      </c>
    </row>
    <row r="734" spans="2:9" ht="31.5" x14ac:dyDescent="0.25">
      <c r="B734" s="212">
        <f t="shared" si="34"/>
        <v>659</v>
      </c>
      <c r="C734" s="206" t="s">
        <v>938</v>
      </c>
      <c r="D734" s="209">
        <v>7308909809</v>
      </c>
      <c r="E734" s="209" t="s">
        <v>173</v>
      </c>
      <c r="F734" s="213">
        <v>51679777.57</v>
      </c>
      <c r="G734" s="214">
        <v>91312.381999999998</v>
      </c>
      <c r="H734" s="213">
        <v>52105240.140000001</v>
      </c>
      <c r="I734" s="216">
        <v>130355.94899999999</v>
      </c>
    </row>
    <row r="735" spans="2:9" ht="31.5" x14ac:dyDescent="0.25">
      <c r="B735" s="212">
        <f t="shared" si="34"/>
        <v>660</v>
      </c>
      <c r="C735" s="206" t="s">
        <v>939</v>
      </c>
      <c r="D735" s="209">
        <v>6110309900</v>
      </c>
      <c r="E735" s="209" t="s">
        <v>7</v>
      </c>
      <c r="F735" s="213">
        <v>1070223</v>
      </c>
      <c r="G735" s="214">
        <v>1641.2360000000001</v>
      </c>
      <c r="H735" s="213">
        <v>1015130</v>
      </c>
      <c r="I735" s="216">
        <v>1515.682</v>
      </c>
    </row>
    <row r="736" spans="2:9" ht="31.5" x14ac:dyDescent="0.25">
      <c r="B736" s="212">
        <f>B735+1</f>
        <v>661</v>
      </c>
      <c r="C736" s="206" t="s">
        <v>940</v>
      </c>
      <c r="D736" s="209">
        <v>6104630000</v>
      </c>
      <c r="E736" s="209" t="s">
        <v>7</v>
      </c>
      <c r="F736" s="213">
        <v>165947</v>
      </c>
      <c r="G736" s="214">
        <v>337.08</v>
      </c>
      <c r="H736" s="213">
        <v>110798</v>
      </c>
      <c r="I736" s="216">
        <v>407.55599999999998</v>
      </c>
    </row>
    <row r="737" spans="2:9" ht="31.5" x14ac:dyDescent="0.25">
      <c r="B737" s="212">
        <f t="shared" si="34"/>
        <v>662</v>
      </c>
      <c r="C737" s="206" t="s">
        <v>940</v>
      </c>
      <c r="D737" s="209">
        <v>6204631800</v>
      </c>
      <c r="E737" s="209" t="s">
        <v>7</v>
      </c>
      <c r="F737" s="213">
        <v>28483</v>
      </c>
      <c r="G737" s="214">
        <v>131.38399999999999</v>
      </c>
      <c r="H737" s="213">
        <v>17351</v>
      </c>
      <c r="I737" s="216">
        <v>189.745</v>
      </c>
    </row>
    <row r="738" spans="2:9" ht="31.5" x14ac:dyDescent="0.25">
      <c r="B738" s="212">
        <f>B737+1</f>
        <v>663</v>
      </c>
      <c r="C738" s="206" t="s">
        <v>941</v>
      </c>
      <c r="D738" s="209">
        <v>6204631800</v>
      </c>
      <c r="E738" s="209" t="s">
        <v>7</v>
      </c>
      <c r="F738" s="213">
        <v>28483</v>
      </c>
      <c r="G738" s="214">
        <v>131.38399999999999</v>
      </c>
      <c r="H738" s="213">
        <v>17351</v>
      </c>
      <c r="I738" s="216">
        <v>189.745</v>
      </c>
    </row>
    <row r="739" spans="2:9" ht="47.25" x14ac:dyDescent="0.25">
      <c r="B739" s="212">
        <f t="shared" si="34"/>
        <v>664</v>
      </c>
      <c r="C739" s="206" t="s">
        <v>942</v>
      </c>
      <c r="D739" s="209">
        <v>7409190000</v>
      </c>
      <c r="E739" s="209" t="s">
        <v>173</v>
      </c>
      <c r="F739" s="213">
        <v>11868.56</v>
      </c>
      <c r="G739" s="214">
        <v>128.32400000000001</v>
      </c>
      <c r="H739" s="213">
        <v>26845.91</v>
      </c>
      <c r="I739" s="216">
        <v>304.15100000000001</v>
      </c>
    </row>
    <row r="740" spans="2:9" x14ac:dyDescent="0.25">
      <c r="B740" s="212">
        <f>B739+1</f>
        <v>665</v>
      </c>
      <c r="C740" s="206" t="s">
        <v>648</v>
      </c>
      <c r="D740" s="209">
        <v>3917219000</v>
      </c>
      <c r="E740" s="209" t="s">
        <v>173</v>
      </c>
      <c r="F740" s="213">
        <v>1809600.13</v>
      </c>
      <c r="G740" s="214">
        <v>4141.8770000000004</v>
      </c>
      <c r="H740" s="213">
        <v>2729474.72</v>
      </c>
      <c r="I740" s="216">
        <v>5961.6909999999998</v>
      </c>
    </row>
    <row r="741" spans="2:9" x14ac:dyDescent="0.25">
      <c r="B741" s="212">
        <f t="shared" si="34"/>
        <v>666</v>
      </c>
      <c r="C741" s="206" t="s">
        <v>920</v>
      </c>
      <c r="D741" s="209">
        <v>6404110000</v>
      </c>
      <c r="E741" s="209" t="s">
        <v>590</v>
      </c>
      <c r="F741" s="213">
        <v>1884736</v>
      </c>
      <c r="G741" s="214">
        <v>2207.4140000000002</v>
      </c>
      <c r="H741" s="213">
        <v>2258152</v>
      </c>
      <c r="I741" s="216">
        <v>4217.5420000000004</v>
      </c>
    </row>
    <row r="742" spans="2:9" ht="31.5" x14ac:dyDescent="0.25">
      <c r="B742" s="212">
        <f t="shared" si="34"/>
        <v>667</v>
      </c>
      <c r="C742" s="206" t="s">
        <v>943</v>
      </c>
      <c r="D742" s="209">
        <v>8544601000</v>
      </c>
      <c r="E742" s="209" t="s">
        <v>173</v>
      </c>
      <c r="F742" s="213">
        <v>1244292.1200000001</v>
      </c>
      <c r="G742" s="214">
        <v>11598.286</v>
      </c>
      <c r="H742" s="213">
        <v>183564.64</v>
      </c>
      <c r="I742" s="216">
        <v>1451.4929999999999</v>
      </c>
    </row>
    <row r="743" spans="2:9" ht="31.5" x14ac:dyDescent="0.25">
      <c r="B743" s="212">
        <f>B742+1</f>
        <v>668</v>
      </c>
      <c r="C743" s="206" t="s">
        <v>944</v>
      </c>
      <c r="D743" s="209">
        <v>6406909000</v>
      </c>
      <c r="E743" s="209" t="s">
        <v>173</v>
      </c>
      <c r="F743" s="213">
        <v>818809.96</v>
      </c>
      <c r="G743" s="214">
        <v>720.42399999999998</v>
      </c>
      <c r="H743" s="213">
        <v>763005.98</v>
      </c>
      <c r="I743" s="216">
        <v>684.53599999999994</v>
      </c>
    </row>
    <row r="744" spans="2:9" ht="31.5" x14ac:dyDescent="0.25">
      <c r="B744" s="212">
        <f t="shared" si="34"/>
        <v>669</v>
      </c>
      <c r="C744" s="206" t="s">
        <v>945</v>
      </c>
      <c r="D744" s="209">
        <v>3917290000</v>
      </c>
      <c r="E744" s="209" t="s">
        <v>173</v>
      </c>
      <c r="F744" s="213">
        <v>742636.93</v>
      </c>
      <c r="G744" s="214">
        <v>2443.529</v>
      </c>
      <c r="H744" s="213">
        <v>1477357.32</v>
      </c>
      <c r="I744" s="216">
        <v>3845.3820000000001</v>
      </c>
    </row>
    <row r="745" spans="2:9" x14ac:dyDescent="0.25">
      <c r="B745" s="212">
        <f t="shared" si="34"/>
        <v>670</v>
      </c>
      <c r="C745" s="206" t="s">
        <v>946</v>
      </c>
      <c r="D745" s="209">
        <v>3917400000</v>
      </c>
      <c r="E745" s="209" t="s">
        <v>173</v>
      </c>
      <c r="F745" s="213">
        <v>686335.43</v>
      </c>
      <c r="G745" s="214">
        <v>2379.6570000000002</v>
      </c>
      <c r="H745" s="213">
        <v>1208905.99</v>
      </c>
      <c r="I745" s="216">
        <v>4019.0059999999999</v>
      </c>
    </row>
    <row r="746" spans="2:9" ht="47.25" x14ac:dyDescent="0.25">
      <c r="B746" s="212">
        <f t="shared" si="34"/>
        <v>671</v>
      </c>
      <c r="C746" s="206" t="s">
        <v>947</v>
      </c>
      <c r="D746" s="209">
        <v>7318210009</v>
      </c>
      <c r="E746" s="209" t="s">
        <v>173</v>
      </c>
      <c r="F746" s="213">
        <v>156571.56</v>
      </c>
      <c r="G746" s="214">
        <v>812.42700000000002</v>
      </c>
      <c r="H746" s="213">
        <v>68989.67</v>
      </c>
      <c r="I746" s="216">
        <v>383.52699999999999</v>
      </c>
    </row>
    <row r="747" spans="2:9" ht="78.75" x14ac:dyDescent="0.25">
      <c r="B747" s="212">
        <f>B746+1</f>
        <v>672</v>
      </c>
      <c r="C747" s="206" t="s">
        <v>948</v>
      </c>
      <c r="D747" s="209">
        <v>3917320009</v>
      </c>
      <c r="E747" s="209" t="s">
        <v>173</v>
      </c>
      <c r="F747" s="213">
        <v>499094.68</v>
      </c>
      <c r="G747" s="214">
        <v>1515.028</v>
      </c>
      <c r="H747" s="213">
        <v>1291440.45</v>
      </c>
      <c r="I747" s="216">
        <v>3251.5210000000002</v>
      </c>
    </row>
    <row r="748" spans="2:9" ht="48" thickBot="1" x14ac:dyDescent="0.3">
      <c r="B748" s="179">
        <f t="shared" si="34"/>
        <v>673</v>
      </c>
      <c r="C748" s="208" t="s">
        <v>949</v>
      </c>
      <c r="D748" s="210">
        <v>3917310000</v>
      </c>
      <c r="E748" s="210" t="s">
        <v>173</v>
      </c>
      <c r="F748" s="221">
        <v>1938.9</v>
      </c>
      <c r="G748" s="218">
        <v>12.635</v>
      </c>
      <c r="H748" s="221">
        <v>22399.200000000001</v>
      </c>
      <c r="I748" s="222">
        <v>138.578</v>
      </c>
    </row>
    <row r="749" spans="2:9" ht="63" x14ac:dyDescent="0.25">
      <c r="B749" s="217">
        <f t="shared" si="34"/>
        <v>674</v>
      </c>
      <c r="C749" s="207" t="s">
        <v>950</v>
      </c>
      <c r="D749" s="211">
        <v>3917320001</v>
      </c>
      <c r="E749" s="211" t="s">
        <v>173</v>
      </c>
      <c r="F749" s="219">
        <v>557.84</v>
      </c>
      <c r="G749" s="220">
        <v>8.4589999999999996</v>
      </c>
      <c r="H749" s="219">
        <v>34034.82</v>
      </c>
      <c r="I749" s="182">
        <v>104.10599999999999</v>
      </c>
    </row>
    <row r="750" spans="2:9" ht="31.5" x14ac:dyDescent="0.25">
      <c r="B750" s="212">
        <f t="shared" si="34"/>
        <v>675</v>
      </c>
      <c r="C750" s="206" t="s">
        <v>396</v>
      </c>
      <c r="D750" s="209">
        <v>2815110000</v>
      </c>
      <c r="E750" s="209" t="s">
        <v>173</v>
      </c>
      <c r="F750" s="213">
        <v>47305467.560000002</v>
      </c>
      <c r="G750" s="214">
        <v>33212.851999999999</v>
      </c>
      <c r="H750" s="213">
        <v>51770237.850000001</v>
      </c>
      <c r="I750" s="216">
        <v>31385.792000000001</v>
      </c>
    </row>
    <row r="751" spans="2:9" ht="47.25" x14ac:dyDescent="0.25">
      <c r="B751" s="212">
        <f t="shared" si="34"/>
        <v>676</v>
      </c>
      <c r="C751" s="206" t="s">
        <v>951</v>
      </c>
      <c r="D751" s="209">
        <v>3506990000</v>
      </c>
      <c r="E751" s="209" t="s">
        <v>173</v>
      </c>
      <c r="F751" s="213">
        <v>496979.69</v>
      </c>
      <c r="G751" s="214">
        <v>1512.8230000000001</v>
      </c>
      <c r="H751" s="213">
        <v>580970.57999999996</v>
      </c>
      <c r="I751" s="216">
        <v>1605.953</v>
      </c>
    </row>
    <row r="752" spans="2:9" ht="31.5" x14ac:dyDescent="0.25">
      <c r="B752" s="212">
        <f t="shared" si="34"/>
        <v>677</v>
      </c>
      <c r="C752" s="206" t="s">
        <v>952</v>
      </c>
      <c r="D752" s="209">
        <v>3815909000</v>
      </c>
      <c r="E752" s="209" t="s">
        <v>173</v>
      </c>
      <c r="F752" s="213">
        <v>1282269.04</v>
      </c>
      <c r="G752" s="214">
        <v>6990.4449999999997</v>
      </c>
      <c r="H752" s="213">
        <v>1925339.56</v>
      </c>
      <c r="I752" s="216">
        <v>41916.605000000003</v>
      </c>
    </row>
    <row r="753" spans="2:9" ht="63" x14ac:dyDescent="0.25">
      <c r="B753" s="212">
        <f t="shared" si="34"/>
        <v>678</v>
      </c>
      <c r="C753" s="206" t="s">
        <v>953</v>
      </c>
      <c r="D753" s="209">
        <v>3917390009</v>
      </c>
      <c r="E753" s="209" t="s">
        <v>173</v>
      </c>
      <c r="F753" s="213">
        <v>299439.21999999997</v>
      </c>
      <c r="G753" s="214">
        <v>1227.2190000000001</v>
      </c>
      <c r="H753" s="213">
        <v>512165.82</v>
      </c>
      <c r="I753" s="216">
        <v>1795.2729999999999</v>
      </c>
    </row>
    <row r="754" spans="2:9" ht="47.25" x14ac:dyDescent="0.25">
      <c r="B754" s="212">
        <f t="shared" si="34"/>
        <v>679</v>
      </c>
      <c r="C754" s="206" t="s">
        <v>954</v>
      </c>
      <c r="D754" s="209">
        <v>6110309900</v>
      </c>
      <c r="E754" s="209" t="s">
        <v>7</v>
      </c>
      <c r="F754" s="213">
        <v>1070223</v>
      </c>
      <c r="G754" s="214">
        <v>1641.2360000000001</v>
      </c>
      <c r="H754" s="213">
        <v>1015130</v>
      </c>
      <c r="I754" s="216">
        <v>1515.682</v>
      </c>
    </row>
    <row r="755" spans="2:9" x14ac:dyDescent="0.25">
      <c r="B755" s="212">
        <f>B754+1</f>
        <v>680</v>
      </c>
      <c r="C755" s="206" t="s">
        <v>955</v>
      </c>
      <c r="D755" s="209">
        <v>7229909000</v>
      </c>
      <c r="E755" s="209" t="s">
        <v>173</v>
      </c>
      <c r="F755" s="213">
        <v>408282.9</v>
      </c>
      <c r="G755" s="214">
        <v>289.95400000000001</v>
      </c>
      <c r="H755" s="213">
        <v>588113.9</v>
      </c>
      <c r="I755" s="216">
        <v>366.50200000000001</v>
      </c>
    </row>
    <row r="756" spans="2:9" x14ac:dyDescent="0.25">
      <c r="B756" s="212">
        <f>B755+1</f>
        <v>681</v>
      </c>
      <c r="C756" s="206" t="s">
        <v>956</v>
      </c>
      <c r="D756" s="209">
        <v>8204120000</v>
      </c>
      <c r="E756" s="209" t="s">
        <v>173</v>
      </c>
      <c r="F756" s="213">
        <v>98180.21</v>
      </c>
      <c r="G756" s="214">
        <v>230.971</v>
      </c>
      <c r="H756" s="213">
        <v>115962.4</v>
      </c>
      <c r="I756" s="216">
        <v>299.05500000000001</v>
      </c>
    </row>
    <row r="757" spans="2:9" x14ac:dyDescent="0.25">
      <c r="B757" s="212">
        <f t="shared" si="34"/>
        <v>682</v>
      </c>
      <c r="C757" s="206" t="s">
        <v>957</v>
      </c>
      <c r="D757" s="209">
        <v>8205700000</v>
      </c>
      <c r="E757" s="209" t="s">
        <v>173</v>
      </c>
      <c r="F757" s="213">
        <v>21291.99</v>
      </c>
      <c r="G757" s="214">
        <v>149.31200000000001</v>
      </c>
      <c r="H757" s="213">
        <v>27772.799999999999</v>
      </c>
      <c r="I757" s="216">
        <v>205.536</v>
      </c>
    </row>
    <row r="758" spans="2:9" x14ac:dyDescent="0.25">
      <c r="B758" s="212">
        <f t="shared" si="34"/>
        <v>683</v>
      </c>
      <c r="C758" s="206" t="s">
        <v>958</v>
      </c>
      <c r="D758" s="209">
        <v>8481805990</v>
      </c>
      <c r="E758" s="209" t="s">
        <v>173</v>
      </c>
      <c r="F758" s="213">
        <v>227595.22</v>
      </c>
      <c r="G758" s="214">
        <v>10792.473</v>
      </c>
      <c r="H758" s="213">
        <v>486538.76</v>
      </c>
      <c r="I758" s="216">
        <v>9547.5630000000001</v>
      </c>
    </row>
    <row r="759" spans="2:9" x14ac:dyDescent="0.25">
      <c r="B759" s="212">
        <f t="shared" si="34"/>
        <v>684</v>
      </c>
      <c r="C759" s="206" t="s">
        <v>959</v>
      </c>
      <c r="D759" s="209">
        <v>8481806390</v>
      </c>
      <c r="E759" s="209" t="s">
        <v>173</v>
      </c>
      <c r="F759" s="213">
        <v>1050976.07</v>
      </c>
      <c r="G759" s="214">
        <v>12322.136</v>
      </c>
      <c r="H759" s="213">
        <v>1908821.31</v>
      </c>
      <c r="I759" s="216">
        <v>16669.47</v>
      </c>
    </row>
    <row r="760" spans="2:9" x14ac:dyDescent="0.25">
      <c r="B760" s="212">
        <f t="shared" si="34"/>
        <v>685</v>
      </c>
      <c r="C760" s="206" t="s">
        <v>960</v>
      </c>
      <c r="D760" s="209">
        <v>8481806900</v>
      </c>
      <c r="E760" s="209" t="s">
        <v>173</v>
      </c>
      <c r="F760" s="213">
        <v>338593.98</v>
      </c>
      <c r="G760" s="214">
        <v>6014.8729999999996</v>
      </c>
      <c r="H760" s="213">
        <v>111120.51</v>
      </c>
      <c r="I760" s="216">
        <v>2468.7399999999998</v>
      </c>
    </row>
    <row r="761" spans="2:9" x14ac:dyDescent="0.25">
      <c r="B761" s="212">
        <f t="shared" si="34"/>
        <v>686</v>
      </c>
      <c r="C761" s="206" t="s">
        <v>961</v>
      </c>
      <c r="D761" s="209">
        <v>8481807900</v>
      </c>
      <c r="E761" s="209" t="s">
        <v>173</v>
      </c>
      <c r="F761" s="213">
        <v>607303.68999999994</v>
      </c>
      <c r="G761" s="214">
        <v>4802.1040000000003</v>
      </c>
      <c r="H761" s="213">
        <v>516540.17</v>
      </c>
      <c r="I761" s="216">
        <v>4038.2689999999998</v>
      </c>
    </row>
    <row r="762" spans="2:9" x14ac:dyDescent="0.25">
      <c r="B762" s="212">
        <f t="shared" si="34"/>
        <v>687</v>
      </c>
      <c r="C762" s="206" t="s">
        <v>962</v>
      </c>
      <c r="D762" s="209">
        <v>8482800009</v>
      </c>
      <c r="E762" s="209" t="s">
        <v>7</v>
      </c>
      <c r="F762" s="213">
        <v>1605350</v>
      </c>
      <c r="G762" s="214">
        <v>825.827</v>
      </c>
      <c r="H762" s="213">
        <v>2069309</v>
      </c>
      <c r="I762" s="216">
        <v>1484.3140000000001</v>
      </c>
    </row>
    <row r="763" spans="2:9" ht="31.5" x14ac:dyDescent="0.25">
      <c r="B763" s="212">
        <f t="shared" si="34"/>
        <v>688</v>
      </c>
      <c r="C763" s="206" t="s">
        <v>963</v>
      </c>
      <c r="D763" s="209">
        <v>8544601000</v>
      </c>
      <c r="E763" s="209" t="s">
        <v>173</v>
      </c>
      <c r="F763" s="213">
        <v>1244292.1200000001</v>
      </c>
      <c r="G763" s="214">
        <v>11598.286</v>
      </c>
      <c r="H763" s="213">
        <v>183564.64</v>
      </c>
      <c r="I763" s="216">
        <v>1451.4929999999999</v>
      </c>
    </row>
    <row r="764" spans="2:9" x14ac:dyDescent="0.25">
      <c r="B764" s="212">
        <f t="shared" si="34"/>
        <v>689</v>
      </c>
      <c r="C764" s="206" t="s">
        <v>510</v>
      </c>
      <c r="D764" s="209">
        <v>3820000000</v>
      </c>
      <c r="E764" s="209" t="s">
        <v>173</v>
      </c>
      <c r="F764" s="213">
        <v>7321046.2199999997</v>
      </c>
      <c r="G764" s="214">
        <v>5305.6639999999998</v>
      </c>
      <c r="H764" s="213">
        <v>11373054.949999999</v>
      </c>
      <c r="I764" s="216">
        <v>8405.9369999999999</v>
      </c>
    </row>
    <row r="765" spans="2:9" ht="47.25" x14ac:dyDescent="0.25">
      <c r="B765" s="212">
        <f t="shared" si="34"/>
        <v>690</v>
      </c>
      <c r="C765" s="206" t="s">
        <v>964</v>
      </c>
      <c r="D765" s="209">
        <v>7307910000</v>
      </c>
      <c r="E765" s="209" t="s">
        <v>173</v>
      </c>
      <c r="F765" s="213">
        <v>1617409.97</v>
      </c>
      <c r="G765" s="214">
        <v>10640.093999999999</v>
      </c>
      <c r="H765" s="213">
        <v>1146549.73</v>
      </c>
      <c r="I765" s="216">
        <v>5414.125</v>
      </c>
    </row>
    <row r="766" spans="2:9" ht="21.75" customHeight="1" x14ac:dyDescent="0.25">
      <c r="B766" s="212">
        <f t="shared" si="34"/>
        <v>691</v>
      </c>
      <c r="C766" s="206" t="s">
        <v>965</v>
      </c>
      <c r="D766" s="209">
        <v>7308905900</v>
      </c>
      <c r="E766" s="209" t="s">
        <v>173</v>
      </c>
      <c r="F766" s="213">
        <v>1132415.67</v>
      </c>
      <c r="G766" s="214">
        <v>2945.308</v>
      </c>
      <c r="H766" s="213">
        <v>2005240.5</v>
      </c>
      <c r="I766" s="216">
        <v>5284.9620000000004</v>
      </c>
    </row>
    <row r="767" spans="2:9" ht="31.5" x14ac:dyDescent="0.25">
      <c r="B767" s="212">
        <f t="shared" si="34"/>
        <v>692</v>
      </c>
      <c r="C767" s="206" t="s">
        <v>966</v>
      </c>
      <c r="D767" s="209">
        <v>9403208000</v>
      </c>
      <c r="E767" s="209" t="s">
        <v>173</v>
      </c>
      <c r="F767" s="213">
        <v>852967.96</v>
      </c>
      <c r="G767" s="214">
        <v>2835.07</v>
      </c>
      <c r="H767" s="213">
        <v>1472976.12</v>
      </c>
      <c r="I767" s="216">
        <v>4880.4309999999996</v>
      </c>
    </row>
    <row r="768" spans="2:9" ht="47.25" x14ac:dyDescent="0.25">
      <c r="B768" s="212">
        <f t="shared" si="34"/>
        <v>693</v>
      </c>
      <c r="C768" s="206" t="s">
        <v>967</v>
      </c>
      <c r="D768" s="209">
        <v>8205598099</v>
      </c>
      <c r="E768" s="209" t="s">
        <v>173</v>
      </c>
      <c r="F768" s="213">
        <v>220370.16</v>
      </c>
      <c r="G768" s="214">
        <v>669.94100000000003</v>
      </c>
      <c r="H768" s="213">
        <v>469923.64</v>
      </c>
      <c r="I768" s="216">
        <v>2308.7660000000001</v>
      </c>
    </row>
    <row r="769" spans="2:10" ht="47.25" x14ac:dyDescent="0.25">
      <c r="B769" s="212">
        <f t="shared" si="34"/>
        <v>694</v>
      </c>
      <c r="C769" s="206" t="s">
        <v>968</v>
      </c>
      <c r="D769" s="209">
        <v>8206000000</v>
      </c>
      <c r="E769" s="209" t="s">
        <v>173</v>
      </c>
      <c r="F769" s="213">
        <v>128782.42</v>
      </c>
      <c r="G769" s="214">
        <v>396.63799999999998</v>
      </c>
      <c r="H769" s="213">
        <v>225994.21</v>
      </c>
      <c r="I769" s="216">
        <v>802.375</v>
      </c>
    </row>
    <row r="770" spans="2:10" x14ac:dyDescent="0.25">
      <c r="B770" s="212">
        <f t="shared" si="34"/>
        <v>695</v>
      </c>
      <c r="C770" s="206" t="s">
        <v>969</v>
      </c>
      <c r="D770" s="209">
        <v>9403109300</v>
      </c>
      <c r="E770" s="209" t="s">
        <v>173</v>
      </c>
      <c r="F770" s="213">
        <v>18561.95</v>
      </c>
      <c r="G770" s="214">
        <v>41.960999999999999</v>
      </c>
      <c r="H770" s="213">
        <v>27283.200000000001</v>
      </c>
      <c r="I770" s="216">
        <v>140.161</v>
      </c>
    </row>
    <row r="771" spans="2:10" ht="31.5" x14ac:dyDescent="0.25">
      <c r="B771" s="212">
        <f t="shared" si="34"/>
        <v>696</v>
      </c>
      <c r="C771" s="206" t="s">
        <v>970</v>
      </c>
      <c r="D771" s="209">
        <v>9403109100</v>
      </c>
      <c r="E771" s="209" t="s">
        <v>173</v>
      </c>
      <c r="F771" s="213">
        <v>16617.03</v>
      </c>
      <c r="G771" s="214">
        <v>59.08</v>
      </c>
      <c r="H771" s="213">
        <v>36292.33</v>
      </c>
      <c r="I771" s="216">
        <v>169.595</v>
      </c>
    </row>
    <row r="772" spans="2:10" ht="31.5" x14ac:dyDescent="0.25">
      <c r="B772" s="212">
        <f t="shared" si="34"/>
        <v>697</v>
      </c>
      <c r="C772" s="206" t="s">
        <v>971</v>
      </c>
      <c r="D772" s="209">
        <v>7308909900</v>
      </c>
      <c r="E772" s="209" t="s">
        <v>173</v>
      </c>
      <c r="F772" s="213">
        <v>99265.84</v>
      </c>
      <c r="G772" s="214">
        <v>169.56800000000001</v>
      </c>
      <c r="H772" s="213">
        <v>4389</v>
      </c>
      <c r="I772" s="216">
        <v>108.224</v>
      </c>
    </row>
    <row r="773" spans="2:10" ht="63" x14ac:dyDescent="0.25">
      <c r="B773" s="212">
        <f t="shared" si="34"/>
        <v>698</v>
      </c>
      <c r="C773" s="206" t="s">
        <v>972</v>
      </c>
      <c r="D773" s="209">
        <v>7311001300</v>
      </c>
      <c r="E773" s="209" t="s">
        <v>7</v>
      </c>
      <c r="F773" s="213">
        <v>4123</v>
      </c>
      <c r="G773" s="214">
        <v>350.30200000000002</v>
      </c>
      <c r="H773" s="213">
        <v>1870</v>
      </c>
      <c r="I773" s="216">
        <v>127.733</v>
      </c>
    </row>
    <row r="774" spans="2:10" ht="27.75" customHeight="1" x14ac:dyDescent="0.25">
      <c r="B774" s="212"/>
      <c r="C774" s="180" t="s">
        <v>973</v>
      </c>
      <c r="D774" s="209"/>
      <c r="E774" s="209"/>
      <c r="F774" s="213"/>
      <c r="G774" s="214"/>
      <c r="H774" s="213"/>
      <c r="I774" s="216"/>
    </row>
    <row r="775" spans="2:10" x14ac:dyDescent="0.25">
      <c r="B775" s="212">
        <f>B773+1</f>
        <v>699</v>
      </c>
      <c r="C775" s="206" t="s">
        <v>974</v>
      </c>
      <c r="D775" s="254">
        <v>8431498009</v>
      </c>
      <c r="E775" s="246" t="s">
        <v>173</v>
      </c>
      <c r="F775" s="245">
        <v>2699931.84</v>
      </c>
      <c r="G775" s="246">
        <v>10916.869000000001</v>
      </c>
      <c r="H775" s="245">
        <v>3431212.64</v>
      </c>
      <c r="I775" s="247">
        <v>14261.407999999999</v>
      </c>
      <c r="J775" s="171" t="s">
        <v>220</v>
      </c>
    </row>
    <row r="776" spans="2:10" x14ac:dyDescent="0.25">
      <c r="B776" s="212">
        <f t="shared" ref="B776:B839" si="35">B775+1</f>
        <v>700</v>
      </c>
      <c r="C776" s="206" t="s">
        <v>975</v>
      </c>
      <c r="D776" s="254"/>
      <c r="E776" s="246" t="s">
        <v>173</v>
      </c>
      <c r="F776" s="245"/>
      <c r="G776" s="246"/>
      <c r="H776" s="245"/>
      <c r="I776" s="247"/>
    </row>
    <row r="777" spans="2:10" x14ac:dyDescent="0.25">
      <c r="B777" s="212">
        <f t="shared" si="35"/>
        <v>701</v>
      </c>
      <c r="C777" s="206" t="s">
        <v>803</v>
      </c>
      <c r="D777" s="254"/>
      <c r="E777" s="246" t="s">
        <v>173</v>
      </c>
      <c r="F777" s="245"/>
      <c r="G777" s="246"/>
      <c r="H777" s="245"/>
      <c r="I777" s="247"/>
    </row>
    <row r="778" spans="2:10" x14ac:dyDescent="0.25">
      <c r="B778" s="212">
        <f t="shared" si="35"/>
        <v>702</v>
      </c>
      <c r="C778" s="206" t="s">
        <v>976</v>
      </c>
      <c r="D778" s="254"/>
      <c r="E778" s="246"/>
      <c r="F778" s="245"/>
      <c r="G778" s="246"/>
      <c r="H778" s="245"/>
      <c r="I778" s="247"/>
    </row>
    <row r="779" spans="2:10" x14ac:dyDescent="0.25">
      <c r="B779" s="212">
        <f t="shared" si="35"/>
        <v>703</v>
      </c>
      <c r="C779" s="206" t="s">
        <v>977</v>
      </c>
      <c r="D779" s="254"/>
      <c r="E779" s="246"/>
      <c r="F779" s="245"/>
      <c r="G779" s="246"/>
      <c r="H779" s="245"/>
      <c r="I779" s="247"/>
    </row>
    <row r="780" spans="2:10" x14ac:dyDescent="0.25">
      <c r="B780" s="212">
        <f t="shared" si="35"/>
        <v>704</v>
      </c>
      <c r="C780" s="206" t="s">
        <v>978</v>
      </c>
      <c r="D780" s="254"/>
      <c r="E780" s="246" t="s">
        <v>173</v>
      </c>
      <c r="F780" s="245"/>
      <c r="G780" s="246"/>
      <c r="H780" s="245"/>
      <c r="I780" s="247"/>
    </row>
    <row r="781" spans="2:10" x14ac:dyDescent="0.25">
      <c r="B781" s="212">
        <f t="shared" si="35"/>
        <v>705</v>
      </c>
      <c r="C781" s="206" t="s">
        <v>979</v>
      </c>
      <c r="D781" s="254"/>
      <c r="E781" s="246"/>
      <c r="F781" s="245"/>
      <c r="G781" s="246"/>
      <c r="H781" s="245"/>
      <c r="I781" s="247"/>
    </row>
    <row r="782" spans="2:10" x14ac:dyDescent="0.25">
      <c r="B782" s="212">
        <f t="shared" si="35"/>
        <v>706</v>
      </c>
      <c r="C782" s="206" t="s">
        <v>980</v>
      </c>
      <c r="D782" s="254">
        <v>8431498009</v>
      </c>
      <c r="E782" s="246" t="s">
        <v>173</v>
      </c>
      <c r="F782" s="245"/>
      <c r="G782" s="246"/>
      <c r="H782" s="245"/>
      <c r="I782" s="247"/>
    </row>
    <row r="783" spans="2:10" x14ac:dyDescent="0.25">
      <c r="B783" s="212">
        <f t="shared" si="35"/>
        <v>707</v>
      </c>
      <c r="C783" s="206" t="s">
        <v>981</v>
      </c>
      <c r="D783" s="254"/>
      <c r="E783" s="246" t="s">
        <v>173</v>
      </c>
      <c r="F783" s="245"/>
      <c r="G783" s="246"/>
      <c r="H783" s="245"/>
      <c r="I783" s="247"/>
    </row>
    <row r="784" spans="2:10" x14ac:dyDescent="0.25">
      <c r="B784" s="212">
        <f t="shared" si="35"/>
        <v>708</v>
      </c>
      <c r="C784" s="206" t="s">
        <v>982</v>
      </c>
      <c r="D784" s="254"/>
      <c r="E784" s="246" t="s">
        <v>173</v>
      </c>
      <c r="F784" s="245"/>
      <c r="G784" s="246"/>
      <c r="H784" s="245"/>
      <c r="I784" s="247"/>
    </row>
    <row r="785" spans="2:10" x14ac:dyDescent="0.25">
      <c r="B785" s="212">
        <f t="shared" si="35"/>
        <v>709</v>
      </c>
      <c r="C785" s="206" t="s">
        <v>983</v>
      </c>
      <c r="D785" s="254"/>
      <c r="E785" s="246" t="s">
        <v>173</v>
      </c>
      <c r="F785" s="245"/>
      <c r="G785" s="246"/>
      <c r="H785" s="245"/>
      <c r="I785" s="247"/>
    </row>
    <row r="786" spans="2:10" x14ac:dyDescent="0.25">
      <c r="B786" s="212">
        <f t="shared" si="35"/>
        <v>710</v>
      </c>
      <c r="C786" s="206" t="s">
        <v>984</v>
      </c>
      <c r="D786" s="254"/>
      <c r="E786" s="246" t="s">
        <v>173</v>
      </c>
      <c r="F786" s="245"/>
      <c r="G786" s="246"/>
      <c r="H786" s="245"/>
      <c r="I786" s="247"/>
    </row>
    <row r="787" spans="2:10" x14ac:dyDescent="0.25">
      <c r="B787" s="212">
        <f t="shared" si="35"/>
        <v>711</v>
      </c>
      <c r="C787" s="206" t="s">
        <v>985</v>
      </c>
      <c r="D787" s="254">
        <v>8431498009</v>
      </c>
      <c r="E787" s="246" t="s">
        <v>173</v>
      </c>
      <c r="F787" s="245"/>
      <c r="G787" s="246"/>
      <c r="H787" s="245"/>
      <c r="I787" s="247"/>
    </row>
    <row r="788" spans="2:10" x14ac:dyDescent="0.25">
      <c r="B788" s="212">
        <f t="shared" si="35"/>
        <v>712</v>
      </c>
      <c r="C788" s="206" t="s">
        <v>986</v>
      </c>
      <c r="D788" s="209">
        <v>8412212009</v>
      </c>
      <c r="E788" s="209" t="s">
        <v>7</v>
      </c>
      <c r="F788" s="213">
        <v>15500</v>
      </c>
      <c r="G788" s="214">
        <v>5453.2190000000001</v>
      </c>
      <c r="H788" s="213">
        <v>10411</v>
      </c>
      <c r="I788" s="216">
        <v>4247.1270000000004</v>
      </c>
    </row>
    <row r="789" spans="2:10" x14ac:dyDescent="0.25">
      <c r="B789" s="212">
        <f t="shared" si="35"/>
        <v>713</v>
      </c>
      <c r="C789" s="206" t="s">
        <v>987</v>
      </c>
      <c r="D789" s="242">
        <v>8483908909</v>
      </c>
      <c r="E789" s="246" t="s">
        <v>173</v>
      </c>
      <c r="F789" s="245">
        <v>533456</v>
      </c>
      <c r="G789" s="246">
        <v>5397.8190000000004</v>
      </c>
      <c r="H789" s="245">
        <v>1094940.19</v>
      </c>
      <c r="I789" s="247">
        <v>6747.1930000000002</v>
      </c>
    </row>
    <row r="790" spans="2:10" x14ac:dyDescent="0.25">
      <c r="B790" s="212">
        <f t="shared" si="35"/>
        <v>714</v>
      </c>
      <c r="C790" s="206" t="s">
        <v>988</v>
      </c>
      <c r="D790" s="248"/>
      <c r="E790" s="246" t="s">
        <v>173</v>
      </c>
      <c r="F790" s="245"/>
      <c r="G790" s="246"/>
      <c r="H790" s="245"/>
      <c r="I790" s="247"/>
    </row>
    <row r="791" spans="2:10" x14ac:dyDescent="0.25">
      <c r="B791" s="212">
        <f t="shared" si="35"/>
        <v>715</v>
      </c>
      <c r="C791" s="206" t="s">
        <v>989</v>
      </c>
      <c r="D791" s="248"/>
      <c r="E791" s="246"/>
      <c r="F791" s="245"/>
      <c r="G791" s="246"/>
      <c r="H791" s="245"/>
      <c r="I791" s="247"/>
    </row>
    <row r="792" spans="2:10" x14ac:dyDescent="0.25">
      <c r="B792" s="212">
        <f t="shared" si="35"/>
        <v>716</v>
      </c>
      <c r="C792" s="206" t="s">
        <v>990</v>
      </c>
      <c r="D792" s="248"/>
      <c r="E792" s="246"/>
      <c r="F792" s="245"/>
      <c r="G792" s="246"/>
      <c r="H792" s="245"/>
      <c r="I792" s="247"/>
    </row>
    <row r="793" spans="2:10" x14ac:dyDescent="0.25">
      <c r="B793" s="212">
        <f t="shared" si="35"/>
        <v>717</v>
      </c>
      <c r="C793" s="206" t="s">
        <v>991</v>
      </c>
      <c r="D793" s="243"/>
      <c r="E793" s="246"/>
      <c r="F793" s="245"/>
      <c r="G793" s="246"/>
      <c r="H793" s="245"/>
      <c r="I793" s="247"/>
    </row>
    <row r="794" spans="2:10" ht="25.5" customHeight="1" x14ac:dyDescent="0.25">
      <c r="B794" s="212"/>
      <c r="C794" s="180" t="s">
        <v>992</v>
      </c>
      <c r="D794" s="209"/>
      <c r="E794" s="209"/>
      <c r="F794" s="213"/>
      <c r="G794" s="214"/>
      <c r="H794" s="213"/>
      <c r="I794" s="216"/>
    </row>
    <row r="795" spans="2:10" ht="31.5" x14ac:dyDescent="0.25">
      <c r="B795" s="212">
        <f>B793+1</f>
        <v>718</v>
      </c>
      <c r="C795" s="206" t="s">
        <v>993</v>
      </c>
      <c r="D795" s="244">
        <v>8413705900</v>
      </c>
      <c r="E795" s="244" t="s">
        <v>7</v>
      </c>
      <c r="F795" s="245">
        <v>579</v>
      </c>
      <c r="G795" s="246">
        <v>9204.2690000000002</v>
      </c>
      <c r="H795" s="245">
        <v>652</v>
      </c>
      <c r="I795" s="247">
        <v>14746.528</v>
      </c>
      <c r="J795" s="171" t="s">
        <v>220</v>
      </c>
    </row>
    <row r="796" spans="2:10" x14ac:dyDescent="0.25">
      <c r="B796" s="212">
        <f t="shared" si="35"/>
        <v>719</v>
      </c>
      <c r="C796" s="206" t="s">
        <v>994</v>
      </c>
      <c r="D796" s="244">
        <v>8413705900</v>
      </c>
      <c r="E796" s="244" t="s">
        <v>7</v>
      </c>
      <c r="F796" s="245">
        <v>579</v>
      </c>
      <c r="G796" s="246"/>
      <c r="H796" s="245">
        <v>652</v>
      </c>
      <c r="I796" s="247"/>
    </row>
    <row r="797" spans="2:10" x14ac:dyDescent="0.25">
      <c r="B797" s="212">
        <f t="shared" si="35"/>
        <v>720</v>
      </c>
      <c r="C797" s="206" t="s">
        <v>995</v>
      </c>
      <c r="D797" s="244">
        <v>8413705900</v>
      </c>
      <c r="E797" s="244" t="s">
        <v>7</v>
      </c>
      <c r="F797" s="245">
        <v>579</v>
      </c>
      <c r="G797" s="246"/>
      <c r="H797" s="245">
        <v>652</v>
      </c>
      <c r="I797" s="247"/>
    </row>
    <row r="798" spans="2:10" x14ac:dyDescent="0.25">
      <c r="B798" s="212">
        <f t="shared" si="35"/>
        <v>721</v>
      </c>
      <c r="C798" s="206" t="s">
        <v>996</v>
      </c>
      <c r="D798" s="244">
        <v>8413705900</v>
      </c>
      <c r="E798" s="244" t="s">
        <v>7</v>
      </c>
      <c r="F798" s="245">
        <v>579</v>
      </c>
      <c r="G798" s="246"/>
      <c r="H798" s="245">
        <v>652</v>
      </c>
      <c r="I798" s="247"/>
    </row>
    <row r="799" spans="2:10" ht="31.5" x14ac:dyDescent="0.25">
      <c r="B799" s="212"/>
      <c r="C799" s="180" t="s">
        <v>997</v>
      </c>
      <c r="D799" s="209"/>
      <c r="E799" s="209"/>
      <c r="F799" s="213"/>
      <c r="G799" s="214"/>
      <c r="H799" s="213"/>
      <c r="I799" s="216"/>
    </row>
    <row r="800" spans="2:10" x14ac:dyDescent="0.25">
      <c r="B800" s="212">
        <f>B798+1</f>
        <v>722</v>
      </c>
      <c r="C800" s="206" t="s">
        <v>998</v>
      </c>
      <c r="D800" s="244">
        <v>8483402900</v>
      </c>
      <c r="E800" s="244" t="s">
        <v>7</v>
      </c>
      <c r="F800" s="245">
        <v>15547</v>
      </c>
      <c r="G800" s="246">
        <v>2415.3910000000001</v>
      </c>
      <c r="H800" s="245">
        <v>22783</v>
      </c>
      <c r="I800" s="249">
        <v>4675.5919999999996</v>
      </c>
      <c r="J800" s="171" t="s">
        <v>220</v>
      </c>
    </row>
    <row r="801" spans="2:10" ht="31.5" x14ac:dyDescent="0.25">
      <c r="B801" s="212">
        <f t="shared" si="35"/>
        <v>723</v>
      </c>
      <c r="C801" s="206" t="s">
        <v>999</v>
      </c>
      <c r="D801" s="244"/>
      <c r="E801" s="244" t="s">
        <v>7</v>
      </c>
      <c r="F801" s="245">
        <v>15547</v>
      </c>
      <c r="G801" s="246"/>
      <c r="H801" s="245">
        <v>22783</v>
      </c>
      <c r="I801" s="249">
        <v>4675.5919999999996</v>
      </c>
    </row>
    <row r="802" spans="2:10" ht="42.75" customHeight="1" x14ac:dyDescent="0.25">
      <c r="B802" s="212">
        <f t="shared" si="35"/>
        <v>724</v>
      </c>
      <c r="C802" s="206" t="s">
        <v>1000</v>
      </c>
      <c r="D802" s="244"/>
      <c r="E802" s="244" t="s">
        <v>7</v>
      </c>
      <c r="F802" s="245">
        <v>15547</v>
      </c>
      <c r="G802" s="246"/>
      <c r="H802" s="245">
        <v>22783</v>
      </c>
      <c r="I802" s="249">
        <v>4675.5919999999996</v>
      </c>
    </row>
    <row r="803" spans="2:10" ht="42.75" customHeight="1" thickBot="1" x14ac:dyDescent="0.3">
      <c r="B803" s="179">
        <f t="shared" si="35"/>
        <v>725</v>
      </c>
      <c r="C803" s="208" t="s">
        <v>1001</v>
      </c>
      <c r="D803" s="250"/>
      <c r="E803" s="250" t="s">
        <v>7</v>
      </c>
      <c r="F803" s="251">
        <v>15547</v>
      </c>
      <c r="G803" s="252"/>
      <c r="H803" s="251">
        <v>22783</v>
      </c>
      <c r="I803" s="253">
        <v>4675.5919999999996</v>
      </c>
    </row>
    <row r="804" spans="2:10" ht="24" customHeight="1" x14ac:dyDescent="0.25">
      <c r="B804" s="217">
        <f t="shared" si="35"/>
        <v>726</v>
      </c>
      <c r="C804" s="207" t="s">
        <v>1002</v>
      </c>
      <c r="D804" s="211">
        <v>4016930008</v>
      </c>
      <c r="E804" s="211" t="s">
        <v>173</v>
      </c>
      <c r="F804" s="219">
        <v>1069509.6299999999</v>
      </c>
      <c r="G804" s="220">
        <v>6593.5739999999996</v>
      </c>
      <c r="H804" s="219">
        <v>1247100.5900000001</v>
      </c>
      <c r="I804" s="182">
        <v>9385.3130000000001</v>
      </c>
    </row>
    <row r="805" spans="2:10" ht="47.25" x14ac:dyDescent="0.25">
      <c r="B805" s="212">
        <f t="shared" si="35"/>
        <v>727</v>
      </c>
      <c r="C805" s="206" t="s">
        <v>1003</v>
      </c>
      <c r="D805" s="209">
        <v>4016950000</v>
      </c>
      <c r="E805" s="209" t="s">
        <v>173</v>
      </c>
      <c r="F805" s="213">
        <v>5198.5</v>
      </c>
      <c r="G805" s="214">
        <v>205.21199999999999</v>
      </c>
      <c r="H805" s="213">
        <v>10572.15</v>
      </c>
      <c r="I805" s="216">
        <v>261.52699999999999</v>
      </c>
    </row>
    <row r="806" spans="2:10" ht="31.5" x14ac:dyDescent="0.25">
      <c r="B806" s="212">
        <f t="shared" si="35"/>
        <v>728</v>
      </c>
      <c r="C806" s="206" t="s">
        <v>1004</v>
      </c>
      <c r="D806" s="209">
        <v>8708309909</v>
      </c>
      <c r="E806" s="209" t="s">
        <v>173</v>
      </c>
      <c r="F806" s="213">
        <v>1184065.1000000001</v>
      </c>
      <c r="G806" s="214">
        <v>6351.7659999999996</v>
      </c>
      <c r="H806" s="213">
        <v>1914184.64</v>
      </c>
      <c r="I806" s="216">
        <v>7661.0110000000004</v>
      </c>
    </row>
    <row r="807" spans="2:10" ht="31.5" x14ac:dyDescent="0.25">
      <c r="B807" s="212">
        <f t="shared" si="35"/>
        <v>729</v>
      </c>
      <c r="C807" s="206" t="s">
        <v>1005</v>
      </c>
      <c r="D807" s="244">
        <v>8483402900</v>
      </c>
      <c r="E807" s="244" t="s">
        <v>7</v>
      </c>
      <c r="F807" s="245">
        <v>15547</v>
      </c>
      <c r="G807" s="246">
        <v>2415.3910000000001</v>
      </c>
      <c r="H807" s="245">
        <v>22783</v>
      </c>
      <c r="I807" s="249">
        <v>4675.5919999999996</v>
      </c>
      <c r="J807" s="171" t="s">
        <v>220</v>
      </c>
    </row>
    <row r="808" spans="2:10" x14ac:dyDescent="0.25">
      <c r="B808" s="212">
        <f t="shared" si="35"/>
        <v>730</v>
      </c>
      <c r="C808" s="206" t="s">
        <v>1006</v>
      </c>
      <c r="D808" s="244"/>
      <c r="E808" s="244" t="s">
        <v>7</v>
      </c>
      <c r="F808" s="245">
        <v>15547</v>
      </c>
      <c r="G808" s="246"/>
      <c r="H808" s="245">
        <v>22783</v>
      </c>
      <c r="I808" s="249"/>
    </row>
    <row r="809" spans="2:10" ht="31.5" x14ac:dyDescent="0.25">
      <c r="B809" s="212">
        <f t="shared" si="35"/>
        <v>731</v>
      </c>
      <c r="C809" s="206" t="s">
        <v>1007</v>
      </c>
      <c r="D809" s="244"/>
      <c r="E809" s="244" t="s">
        <v>7</v>
      </c>
      <c r="F809" s="245">
        <v>15547</v>
      </c>
      <c r="G809" s="246"/>
      <c r="H809" s="245">
        <v>22783</v>
      </c>
      <c r="I809" s="249"/>
    </row>
    <row r="810" spans="2:10" ht="31.5" x14ac:dyDescent="0.25">
      <c r="B810" s="212">
        <f t="shared" si="35"/>
        <v>732</v>
      </c>
      <c r="C810" s="206" t="s">
        <v>1008</v>
      </c>
      <c r="D810" s="244"/>
      <c r="E810" s="244" t="s">
        <v>7</v>
      </c>
      <c r="F810" s="245">
        <v>15547</v>
      </c>
      <c r="G810" s="246"/>
      <c r="H810" s="245">
        <v>22783</v>
      </c>
      <c r="I810" s="249"/>
    </row>
    <row r="811" spans="2:10" ht="31.5" x14ac:dyDescent="0.25">
      <c r="B811" s="212">
        <f t="shared" si="35"/>
        <v>733</v>
      </c>
      <c r="C811" s="206" t="s">
        <v>1009</v>
      </c>
      <c r="D811" s="244"/>
      <c r="E811" s="244" t="s">
        <v>7</v>
      </c>
      <c r="F811" s="245">
        <v>15547</v>
      </c>
      <c r="G811" s="246"/>
      <c r="H811" s="245">
        <v>22783</v>
      </c>
      <c r="I811" s="249"/>
    </row>
    <row r="812" spans="2:10" x14ac:dyDescent="0.25">
      <c r="B812" s="212">
        <f t="shared" si="35"/>
        <v>734</v>
      </c>
      <c r="C812" s="206" t="s">
        <v>1010</v>
      </c>
      <c r="D812" s="244"/>
      <c r="E812" s="244" t="s">
        <v>7</v>
      </c>
      <c r="F812" s="245">
        <v>15547</v>
      </c>
      <c r="G812" s="246"/>
      <c r="H812" s="245">
        <v>22783</v>
      </c>
      <c r="I812" s="249"/>
    </row>
    <row r="813" spans="2:10" ht="25.5" customHeight="1" x14ac:dyDescent="0.25">
      <c r="B813" s="212">
        <f t="shared" si="35"/>
        <v>735</v>
      </c>
      <c r="C813" s="206" t="s">
        <v>1011</v>
      </c>
      <c r="D813" s="209">
        <v>8431498009</v>
      </c>
      <c r="E813" s="209" t="s">
        <v>173</v>
      </c>
      <c r="F813" s="213">
        <v>2699931.84</v>
      </c>
      <c r="G813" s="214">
        <v>10916.869000000001</v>
      </c>
      <c r="H813" s="213">
        <v>3431212.64</v>
      </c>
      <c r="I813" s="216">
        <v>14261.407999999999</v>
      </c>
    </row>
    <row r="814" spans="2:10" ht="45" customHeight="1" x14ac:dyDescent="0.25">
      <c r="B814" s="212"/>
      <c r="C814" s="180" t="s">
        <v>1012</v>
      </c>
      <c r="D814" s="209"/>
      <c r="E814" s="209"/>
      <c r="F814" s="213"/>
      <c r="G814" s="214"/>
      <c r="H814" s="213"/>
      <c r="I814" s="216"/>
    </row>
    <row r="815" spans="2:10" ht="21" customHeight="1" x14ac:dyDescent="0.25">
      <c r="B815" s="212">
        <f>B813+1</f>
        <v>736</v>
      </c>
      <c r="C815" s="206" t="s">
        <v>1013</v>
      </c>
      <c r="D815" s="209">
        <v>8483908909</v>
      </c>
      <c r="E815" s="209" t="s">
        <v>173</v>
      </c>
      <c r="F815" s="213">
        <v>533456</v>
      </c>
      <c r="G815" s="214">
        <v>5397.8190000000004</v>
      </c>
      <c r="H815" s="213">
        <v>1094940.19</v>
      </c>
      <c r="I815" s="216">
        <v>6747.1930000000002</v>
      </c>
    </row>
    <row r="816" spans="2:10" ht="21" customHeight="1" x14ac:dyDescent="0.25">
      <c r="B816" s="212">
        <f t="shared" si="35"/>
        <v>737</v>
      </c>
      <c r="C816" s="206" t="s">
        <v>1014</v>
      </c>
      <c r="D816" s="209">
        <v>8431430000</v>
      </c>
      <c r="E816" s="209" t="s">
        <v>173</v>
      </c>
      <c r="F816" s="245">
        <v>1874912.34</v>
      </c>
      <c r="G816" s="246">
        <v>19476.682000000001</v>
      </c>
      <c r="H816" s="245">
        <v>2864741.15</v>
      </c>
      <c r="I816" s="247">
        <v>27828.348000000002</v>
      </c>
    </row>
    <row r="817" spans="2:9" ht="21" customHeight="1" x14ac:dyDescent="0.25">
      <c r="B817" s="212">
        <f t="shared" si="35"/>
        <v>738</v>
      </c>
      <c r="C817" s="206" t="s">
        <v>1015</v>
      </c>
      <c r="D817" s="209">
        <v>8431430000</v>
      </c>
      <c r="E817" s="209" t="s">
        <v>173</v>
      </c>
      <c r="F817" s="245"/>
      <c r="G817" s="246"/>
      <c r="H817" s="245"/>
      <c r="I817" s="247"/>
    </row>
    <row r="818" spans="2:9" ht="21" customHeight="1" x14ac:dyDescent="0.25">
      <c r="B818" s="212">
        <f t="shared" si="35"/>
        <v>739</v>
      </c>
      <c r="C818" s="206" t="s">
        <v>1016</v>
      </c>
      <c r="D818" s="209">
        <v>8431430000</v>
      </c>
      <c r="E818" s="209" t="s">
        <v>173</v>
      </c>
      <c r="F818" s="245"/>
      <c r="G818" s="246"/>
      <c r="H818" s="245"/>
      <c r="I818" s="247"/>
    </row>
    <row r="819" spans="2:9" ht="21" customHeight="1" x14ac:dyDescent="0.25">
      <c r="B819" s="212">
        <f t="shared" si="35"/>
        <v>740</v>
      </c>
      <c r="C819" s="206" t="s">
        <v>1017</v>
      </c>
      <c r="D819" s="209">
        <v>8431430000</v>
      </c>
      <c r="E819" s="209" t="s">
        <v>173</v>
      </c>
      <c r="F819" s="245"/>
      <c r="G819" s="246"/>
      <c r="H819" s="245"/>
      <c r="I819" s="247"/>
    </row>
    <row r="820" spans="2:9" ht="21" customHeight="1" x14ac:dyDescent="0.25">
      <c r="B820" s="212">
        <f t="shared" si="35"/>
        <v>741</v>
      </c>
      <c r="C820" s="206" t="s">
        <v>1018</v>
      </c>
      <c r="D820" s="209">
        <v>8431430000</v>
      </c>
      <c r="E820" s="209" t="s">
        <v>173</v>
      </c>
      <c r="F820" s="245"/>
      <c r="G820" s="246"/>
      <c r="H820" s="245"/>
      <c r="I820" s="247"/>
    </row>
    <row r="821" spans="2:9" ht="31.5" customHeight="1" x14ac:dyDescent="0.25">
      <c r="B821" s="212">
        <f t="shared" si="35"/>
        <v>742</v>
      </c>
      <c r="C821" s="206" t="s">
        <v>1019</v>
      </c>
      <c r="D821" s="209">
        <v>8708709909</v>
      </c>
      <c r="E821" s="209" t="s">
        <v>173</v>
      </c>
      <c r="F821" s="213">
        <v>2685098.29</v>
      </c>
      <c r="G821" s="214">
        <v>9831.5930000000008</v>
      </c>
      <c r="H821" s="213">
        <v>2663865.73</v>
      </c>
      <c r="I821" s="216">
        <v>8081.1350000000002</v>
      </c>
    </row>
    <row r="822" spans="2:9" ht="21" customHeight="1" x14ac:dyDescent="0.25">
      <c r="B822" s="212">
        <f t="shared" si="35"/>
        <v>743</v>
      </c>
      <c r="C822" s="206" t="s">
        <v>1020</v>
      </c>
      <c r="D822" s="209">
        <v>8483608000</v>
      </c>
      <c r="E822" s="209" t="s">
        <v>7</v>
      </c>
      <c r="F822" s="245">
        <v>540568</v>
      </c>
      <c r="G822" s="246">
        <v>1930.2529999999999</v>
      </c>
      <c r="H822" s="245">
        <v>559231</v>
      </c>
      <c r="I822" s="247">
        <v>3158.5509999999999</v>
      </c>
    </row>
    <row r="823" spans="2:9" ht="21" customHeight="1" x14ac:dyDescent="0.25">
      <c r="B823" s="212">
        <f t="shared" si="35"/>
        <v>744</v>
      </c>
      <c r="C823" s="206" t="s">
        <v>1021</v>
      </c>
      <c r="D823" s="209">
        <v>8483608000</v>
      </c>
      <c r="E823" s="209" t="s">
        <v>7</v>
      </c>
      <c r="F823" s="245"/>
      <c r="G823" s="246"/>
      <c r="H823" s="245"/>
      <c r="I823" s="247"/>
    </row>
    <row r="824" spans="2:9" ht="22.5" customHeight="1" x14ac:dyDescent="0.25">
      <c r="B824" s="212">
        <f t="shared" si="35"/>
        <v>745</v>
      </c>
      <c r="C824" s="206" t="s">
        <v>1022</v>
      </c>
      <c r="D824" s="242">
        <v>8483109500</v>
      </c>
      <c r="E824" s="244" t="s">
        <v>7</v>
      </c>
      <c r="F824" s="245">
        <v>546118</v>
      </c>
      <c r="G824" s="246">
        <v>3186.73</v>
      </c>
      <c r="H824" s="245">
        <v>532315</v>
      </c>
      <c r="I824" s="247">
        <v>3720.0680000000002</v>
      </c>
    </row>
    <row r="825" spans="2:9" ht="18" customHeight="1" x14ac:dyDescent="0.25">
      <c r="B825" s="212">
        <f t="shared" si="35"/>
        <v>746</v>
      </c>
      <c r="C825" s="206" t="s">
        <v>1023</v>
      </c>
      <c r="D825" s="248"/>
      <c r="E825" s="244"/>
      <c r="F825" s="245"/>
      <c r="G825" s="246"/>
      <c r="H825" s="245"/>
      <c r="I825" s="247"/>
    </row>
    <row r="826" spans="2:9" ht="18" customHeight="1" x14ac:dyDescent="0.25">
      <c r="B826" s="212">
        <f t="shared" si="35"/>
        <v>747</v>
      </c>
      <c r="C826" s="206" t="s">
        <v>1024</v>
      </c>
      <c r="D826" s="248"/>
      <c r="E826" s="244"/>
      <c r="F826" s="245"/>
      <c r="G826" s="246"/>
      <c r="H826" s="245"/>
      <c r="I826" s="247"/>
    </row>
    <row r="827" spans="2:9" ht="18" customHeight="1" x14ac:dyDescent="0.25">
      <c r="B827" s="212">
        <f t="shared" si="35"/>
        <v>748</v>
      </c>
      <c r="C827" s="206" t="s">
        <v>1024</v>
      </c>
      <c r="D827" s="248"/>
      <c r="E827" s="244"/>
      <c r="F827" s="245"/>
      <c r="G827" s="246"/>
      <c r="H827" s="245"/>
      <c r="I827" s="247"/>
    </row>
    <row r="828" spans="2:9" ht="18" customHeight="1" x14ac:dyDescent="0.25">
      <c r="B828" s="212">
        <f t="shared" si="35"/>
        <v>749</v>
      </c>
      <c r="C828" s="206" t="s">
        <v>1025</v>
      </c>
      <c r="D828" s="248"/>
      <c r="E828" s="244"/>
      <c r="F828" s="245"/>
      <c r="G828" s="246"/>
      <c r="H828" s="245"/>
      <c r="I828" s="247"/>
    </row>
    <row r="829" spans="2:9" ht="18" customHeight="1" x14ac:dyDescent="0.25">
      <c r="B829" s="212">
        <f t="shared" si="35"/>
        <v>750</v>
      </c>
      <c r="C829" s="206" t="s">
        <v>1026</v>
      </c>
      <c r="D829" s="248"/>
      <c r="E829" s="244"/>
      <c r="F829" s="245"/>
      <c r="G829" s="246"/>
      <c r="H829" s="245"/>
      <c r="I829" s="247"/>
    </row>
    <row r="830" spans="2:9" ht="18" customHeight="1" x14ac:dyDescent="0.25">
      <c r="B830" s="212">
        <f t="shared" si="35"/>
        <v>751</v>
      </c>
      <c r="C830" s="206" t="s">
        <v>1027</v>
      </c>
      <c r="D830" s="248"/>
      <c r="E830" s="244"/>
      <c r="F830" s="245"/>
      <c r="G830" s="246"/>
      <c r="H830" s="245"/>
      <c r="I830" s="247"/>
    </row>
    <row r="831" spans="2:9" ht="18" customHeight="1" x14ac:dyDescent="0.25">
      <c r="B831" s="212">
        <f t="shared" si="35"/>
        <v>752</v>
      </c>
      <c r="C831" s="206" t="s">
        <v>1028</v>
      </c>
      <c r="D831" s="248"/>
      <c r="E831" s="244"/>
      <c r="F831" s="245"/>
      <c r="G831" s="246"/>
      <c r="H831" s="245"/>
      <c r="I831" s="247"/>
    </row>
    <row r="832" spans="2:9" ht="18" customHeight="1" x14ac:dyDescent="0.25">
      <c r="B832" s="212">
        <f t="shared" si="35"/>
        <v>753</v>
      </c>
      <c r="C832" s="206" t="s">
        <v>1029</v>
      </c>
      <c r="D832" s="248"/>
      <c r="E832" s="244"/>
      <c r="F832" s="245"/>
      <c r="G832" s="246"/>
      <c r="H832" s="245"/>
      <c r="I832" s="247"/>
    </row>
    <row r="833" spans="2:9" ht="18" customHeight="1" x14ac:dyDescent="0.25">
      <c r="B833" s="212">
        <f t="shared" si="35"/>
        <v>754</v>
      </c>
      <c r="C833" s="206" t="s">
        <v>1030</v>
      </c>
      <c r="D833" s="248"/>
      <c r="E833" s="244"/>
      <c r="F833" s="245"/>
      <c r="G833" s="246"/>
      <c r="H833" s="245"/>
      <c r="I833" s="247"/>
    </row>
    <row r="834" spans="2:9" ht="18" customHeight="1" x14ac:dyDescent="0.25">
      <c r="B834" s="212">
        <f t="shared" si="35"/>
        <v>755</v>
      </c>
      <c r="C834" s="206" t="s">
        <v>1031</v>
      </c>
      <c r="D834" s="243"/>
      <c r="E834" s="209" t="s">
        <v>173</v>
      </c>
      <c r="F834" s="213">
        <v>2685098.29</v>
      </c>
      <c r="G834" s="214">
        <v>9831.5930000000008</v>
      </c>
      <c r="H834" s="213">
        <v>2663865.73</v>
      </c>
      <c r="I834" s="216">
        <v>8081.1350000000002</v>
      </c>
    </row>
    <row r="835" spans="2:9" ht="18" customHeight="1" x14ac:dyDescent="0.25">
      <c r="B835" s="212">
        <f t="shared" si="35"/>
        <v>756</v>
      </c>
      <c r="C835" s="206" t="s">
        <v>1032</v>
      </c>
      <c r="D835" s="209">
        <v>8483308007</v>
      </c>
      <c r="E835" s="244" t="s">
        <v>7</v>
      </c>
      <c r="F835" s="245">
        <v>854924</v>
      </c>
      <c r="G835" s="246">
        <v>1580.1479999999999</v>
      </c>
      <c r="H835" s="245">
        <v>1070824</v>
      </c>
      <c r="I835" s="247">
        <v>3304.569</v>
      </c>
    </row>
    <row r="836" spans="2:9" ht="18" customHeight="1" x14ac:dyDescent="0.25">
      <c r="B836" s="212">
        <f t="shared" si="35"/>
        <v>757</v>
      </c>
      <c r="C836" s="206" t="s">
        <v>1033</v>
      </c>
      <c r="D836" s="209">
        <v>8483308007</v>
      </c>
      <c r="E836" s="244"/>
      <c r="F836" s="245"/>
      <c r="G836" s="246"/>
      <c r="H836" s="245"/>
      <c r="I836" s="247"/>
    </row>
    <row r="837" spans="2:9" ht="18" customHeight="1" x14ac:dyDescent="0.25">
      <c r="B837" s="212">
        <f t="shared" si="35"/>
        <v>758</v>
      </c>
      <c r="C837" s="206" t="s">
        <v>1034</v>
      </c>
      <c r="D837" s="209"/>
      <c r="E837" s="209"/>
      <c r="F837" s="213"/>
      <c r="G837" s="214"/>
      <c r="H837" s="213"/>
      <c r="I837" s="216"/>
    </row>
    <row r="838" spans="2:9" ht="18" customHeight="1" x14ac:dyDescent="0.25">
      <c r="B838" s="212">
        <f t="shared" si="35"/>
        <v>759</v>
      </c>
      <c r="C838" s="206" t="s">
        <v>1035</v>
      </c>
      <c r="D838" s="209">
        <v>8708999709</v>
      </c>
      <c r="E838" s="209" t="s">
        <v>173</v>
      </c>
      <c r="F838" s="245">
        <v>4358990.01</v>
      </c>
      <c r="G838" s="246">
        <v>13605.401</v>
      </c>
      <c r="H838" s="245">
        <v>5175379.79</v>
      </c>
      <c r="I838" s="247">
        <v>16438.253919999999</v>
      </c>
    </row>
    <row r="839" spans="2:9" ht="18" customHeight="1" x14ac:dyDescent="0.25">
      <c r="B839" s="212">
        <f t="shared" si="35"/>
        <v>760</v>
      </c>
      <c r="C839" s="206" t="s">
        <v>1036</v>
      </c>
      <c r="D839" s="209">
        <v>8708999709</v>
      </c>
      <c r="E839" s="209" t="s">
        <v>173</v>
      </c>
      <c r="F839" s="245"/>
      <c r="G839" s="246"/>
      <c r="H839" s="245"/>
      <c r="I839" s="247"/>
    </row>
    <row r="840" spans="2:9" ht="18" customHeight="1" x14ac:dyDescent="0.25">
      <c r="B840" s="212">
        <f t="shared" ref="B840:B903" si="36">B839+1</f>
        <v>761</v>
      </c>
      <c r="C840" s="206" t="s">
        <v>1037</v>
      </c>
      <c r="D840" s="242">
        <v>8482101009</v>
      </c>
      <c r="E840" s="244" t="s">
        <v>7</v>
      </c>
      <c r="F840" s="245">
        <v>3070291</v>
      </c>
      <c r="G840" s="246">
        <v>244.99199999999999</v>
      </c>
      <c r="H840" s="245">
        <v>3222800.8</v>
      </c>
      <c r="I840" s="247">
        <v>311.46300000000002</v>
      </c>
    </row>
    <row r="841" spans="2:9" ht="18" customHeight="1" x14ac:dyDescent="0.25">
      <c r="B841" s="212">
        <f t="shared" si="36"/>
        <v>762</v>
      </c>
      <c r="C841" s="206" t="s">
        <v>1038</v>
      </c>
      <c r="D841" s="248"/>
      <c r="E841" s="244"/>
      <c r="F841" s="245"/>
      <c r="G841" s="246"/>
      <c r="H841" s="245"/>
      <c r="I841" s="247"/>
    </row>
    <row r="842" spans="2:9" ht="18" customHeight="1" x14ac:dyDescent="0.25">
      <c r="B842" s="212">
        <f t="shared" si="36"/>
        <v>763</v>
      </c>
      <c r="C842" s="206" t="s">
        <v>1039</v>
      </c>
      <c r="D842" s="248"/>
      <c r="E842" s="244"/>
      <c r="F842" s="245"/>
      <c r="G842" s="246"/>
      <c r="H842" s="245"/>
      <c r="I842" s="247"/>
    </row>
    <row r="843" spans="2:9" ht="18" customHeight="1" x14ac:dyDescent="0.25">
      <c r="B843" s="212">
        <f t="shared" si="36"/>
        <v>764</v>
      </c>
      <c r="C843" s="206" t="s">
        <v>1040</v>
      </c>
      <c r="D843" s="243"/>
      <c r="E843" s="244"/>
      <c r="F843" s="245"/>
      <c r="G843" s="246"/>
      <c r="H843" s="245"/>
      <c r="I843" s="247"/>
    </row>
    <row r="844" spans="2:9" ht="18" customHeight="1" x14ac:dyDescent="0.25">
      <c r="B844" s="212">
        <f t="shared" si="36"/>
        <v>765</v>
      </c>
      <c r="C844" s="206" t="s">
        <v>1041</v>
      </c>
      <c r="D844" s="209">
        <v>8412212009</v>
      </c>
      <c r="E844" s="209" t="s">
        <v>7</v>
      </c>
      <c r="F844" s="213">
        <v>15500</v>
      </c>
      <c r="G844" s="214">
        <v>5453.2190000000001</v>
      </c>
      <c r="H844" s="213">
        <v>10411</v>
      </c>
      <c r="I844" s="216">
        <v>4247.1270000000004</v>
      </c>
    </row>
    <row r="845" spans="2:9" ht="18" customHeight="1" x14ac:dyDescent="0.25">
      <c r="B845" s="212">
        <f t="shared" si="36"/>
        <v>766</v>
      </c>
      <c r="C845" s="206" t="s">
        <v>1042</v>
      </c>
      <c r="D845" s="242">
        <v>8708509909</v>
      </c>
      <c r="E845" s="244" t="s">
        <v>173</v>
      </c>
      <c r="F845" s="245">
        <v>1273932.3400000001</v>
      </c>
      <c r="G845" s="246">
        <v>6335.7449999999999</v>
      </c>
      <c r="H845" s="245">
        <v>2336470.37</v>
      </c>
      <c r="I845" s="247">
        <v>8423.51</v>
      </c>
    </row>
    <row r="846" spans="2:9" ht="18" customHeight="1" x14ac:dyDescent="0.25">
      <c r="B846" s="212">
        <f t="shared" si="36"/>
        <v>767</v>
      </c>
      <c r="C846" s="206" t="s">
        <v>1043</v>
      </c>
      <c r="D846" s="248"/>
      <c r="E846" s="244"/>
      <c r="F846" s="245"/>
      <c r="G846" s="246"/>
      <c r="H846" s="245"/>
      <c r="I846" s="247"/>
    </row>
    <row r="847" spans="2:9" ht="18" customHeight="1" x14ac:dyDescent="0.25">
      <c r="B847" s="212">
        <f t="shared" si="36"/>
        <v>768</v>
      </c>
      <c r="C847" s="206" t="s">
        <v>1044</v>
      </c>
      <c r="D847" s="248"/>
      <c r="E847" s="244"/>
      <c r="F847" s="245"/>
      <c r="G847" s="246"/>
      <c r="H847" s="245"/>
      <c r="I847" s="247"/>
    </row>
    <row r="848" spans="2:9" ht="18" customHeight="1" x14ac:dyDescent="0.25">
      <c r="B848" s="212">
        <f t="shared" si="36"/>
        <v>769</v>
      </c>
      <c r="C848" s="206" t="s">
        <v>1045</v>
      </c>
      <c r="D848" s="248"/>
      <c r="E848" s="244"/>
      <c r="F848" s="245"/>
      <c r="G848" s="246"/>
      <c r="H848" s="245"/>
      <c r="I848" s="247"/>
    </row>
    <row r="849" spans="2:10" ht="18" customHeight="1" x14ac:dyDescent="0.25">
      <c r="B849" s="212">
        <f t="shared" si="36"/>
        <v>770</v>
      </c>
      <c r="C849" s="206" t="s">
        <v>1046</v>
      </c>
      <c r="D849" s="243"/>
      <c r="E849" s="244"/>
      <c r="F849" s="245"/>
      <c r="G849" s="246"/>
      <c r="H849" s="245"/>
      <c r="I849" s="247"/>
    </row>
    <row r="850" spans="2:10" ht="18" customHeight="1" x14ac:dyDescent="0.25">
      <c r="B850" s="212">
        <f t="shared" si="36"/>
        <v>771</v>
      </c>
      <c r="C850" s="206" t="s">
        <v>1047</v>
      </c>
      <c r="D850" s="209">
        <v>8462299800</v>
      </c>
      <c r="E850" s="209" t="s">
        <v>7</v>
      </c>
      <c r="F850" s="213">
        <v>756</v>
      </c>
      <c r="G850" s="214">
        <v>1663.8820000000001</v>
      </c>
      <c r="H850" s="213">
        <v>1071</v>
      </c>
      <c r="I850" s="216">
        <v>1803.133</v>
      </c>
    </row>
    <row r="851" spans="2:10" ht="42.75" customHeight="1" x14ac:dyDescent="0.25">
      <c r="B851" s="212"/>
      <c r="C851" s="180" t="s">
        <v>1048</v>
      </c>
      <c r="D851" s="209"/>
      <c r="E851" s="209"/>
      <c r="F851" s="213"/>
      <c r="G851" s="214"/>
      <c r="H851" s="213"/>
      <c r="I851" s="216"/>
    </row>
    <row r="852" spans="2:10" ht="19.5" customHeight="1" x14ac:dyDescent="0.25">
      <c r="B852" s="212">
        <f>B850+1</f>
        <v>772</v>
      </c>
      <c r="C852" s="206" t="s">
        <v>1049</v>
      </c>
      <c r="D852" s="244">
        <v>8414900000</v>
      </c>
      <c r="E852" s="244" t="s">
        <v>173</v>
      </c>
      <c r="F852" s="245">
        <v>1496034.56</v>
      </c>
      <c r="G852" s="246">
        <v>18338.825000000001</v>
      </c>
      <c r="H852" s="245">
        <v>5223345.04</v>
      </c>
      <c r="I852" s="247">
        <v>46382.03</v>
      </c>
    </row>
    <row r="853" spans="2:10" ht="19.5" customHeight="1" x14ac:dyDescent="0.25">
      <c r="B853" s="212">
        <f t="shared" si="36"/>
        <v>773</v>
      </c>
      <c r="C853" s="206" t="s">
        <v>1050</v>
      </c>
      <c r="D853" s="244"/>
      <c r="E853" s="244"/>
      <c r="F853" s="245"/>
      <c r="G853" s="246"/>
      <c r="H853" s="245"/>
      <c r="I853" s="247"/>
    </row>
    <row r="854" spans="2:10" ht="19.5" customHeight="1" x14ac:dyDescent="0.25">
      <c r="B854" s="212">
        <f t="shared" si="36"/>
        <v>774</v>
      </c>
      <c r="C854" s="206" t="s">
        <v>1051</v>
      </c>
      <c r="D854" s="244"/>
      <c r="E854" s="244"/>
      <c r="F854" s="245"/>
      <c r="G854" s="246"/>
      <c r="H854" s="245"/>
      <c r="I854" s="247"/>
    </row>
    <row r="855" spans="2:10" ht="19.5" customHeight="1" x14ac:dyDescent="0.25">
      <c r="B855" s="212">
        <f t="shared" si="36"/>
        <v>775</v>
      </c>
      <c r="C855" s="206" t="s">
        <v>1052</v>
      </c>
      <c r="D855" s="244"/>
      <c r="E855" s="244"/>
      <c r="F855" s="245"/>
      <c r="G855" s="246"/>
      <c r="H855" s="245"/>
      <c r="I855" s="247"/>
    </row>
    <row r="856" spans="2:10" ht="31.5" x14ac:dyDescent="0.25">
      <c r="B856" s="212">
        <f t="shared" si="36"/>
        <v>776</v>
      </c>
      <c r="C856" s="206" t="s">
        <v>1053</v>
      </c>
      <c r="D856" s="244"/>
      <c r="E856" s="244"/>
      <c r="F856" s="245"/>
      <c r="G856" s="246"/>
      <c r="H856" s="245"/>
      <c r="I856" s="247"/>
    </row>
    <row r="857" spans="2:10" x14ac:dyDescent="0.25">
      <c r="B857" s="212">
        <f t="shared" si="36"/>
        <v>777</v>
      </c>
      <c r="C857" s="206" t="s">
        <v>1054</v>
      </c>
      <c r="D857" s="244"/>
      <c r="E857" s="244"/>
      <c r="F857" s="245"/>
      <c r="G857" s="246"/>
      <c r="H857" s="245"/>
      <c r="I857" s="247"/>
    </row>
    <row r="858" spans="2:10" ht="31.5" x14ac:dyDescent="0.25">
      <c r="B858" s="212">
        <f t="shared" si="36"/>
        <v>778</v>
      </c>
      <c r="C858" s="206" t="s">
        <v>1055</v>
      </c>
      <c r="D858" s="244">
        <v>8483308007</v>
      </c>
      <c r="E858" s="244" t="s">
        <v>7</v>
      </c>
      <c r="F858" s="245">
        <v>854924</v>
      </c>
      <c r="G858" s="246">
        <v>1580.1479999999999</v>
      </c>
      <c r="H858" s="245">
        <v>1070824</v>
      </c>
      <c r="I858" s="247">
        <v>3304.569</v>
      </c>
    </row>
    <row r="859" spans="2:10" ht="21.75" customHeight="1" x14ac:dyDescent="0.25">
      <c r="B859" s="212">
        <f t="shared" si="36"/>
        <v>779</v>
      </c>
      <c r="C859" s="206" t="s">
        <v>1056</v>
      </c>
      <c r="D859" s="244"/>
      <c r="E859" s="244"/>
      <c r="F859" s="245"/>
      <c r="G859" s="246"/>
      <c r="H859" s="245"/>
      <c r="I859" s="247"/>
    </row>
    <row r="860" spans="2:10" ht="21.75" customHeight="1" x14ac:dyDescent="0.25">
      <c r="B860" s="212">
        <f t="shared" si="36"/>
        <v>780</v>
      </c>
      <c r="C860" s="206" t="s">
        <v>1057</v>
      </c>
      <c r="D860" s="244"/>
      <c r="E860" s="244"/>
      <c r="F860" s="245"/>
      <c r="G860" s="246"/>
      <c r="H860" s="245"/>
      <c r="I860" s="247"/>
    </row>
    <row r="861" spans="2:10" ht="38.25" customHeight="1" x14ac:dyDescent="0.25">
      <c r="B861" s="212"/>
      <c r="C861" s="180" t="s">
        <v>1058</v>
      </c>
      <c r="D861" s="209"/>
      <c r="E861" s="209"/>
      <c r="F861" s="213"/>
      <c r="G861" s="214"/>
      <c r="H861" s="213"/>
      <c r="I861" s="216"/>
    </row>
    <row r="862" spans="2:10" ht="31.5" x14ac:dyDescent="0.25">
      <c r="B862" s="212">
        <f>B860+1</f>
        <v>781</v>
      </c>
      <c r="C862" s="206" t="s">
        <v>1059</v>
      </c>
      <c r="D862" s="244">
        <v>8708409909</v>
      </c>
      <c r="E862" s="246" t="s">
        <v>173</v>
      </c>
      <c r="F862" s="245">
        <v>624630.51</v>
      </c>
      <c r="G862" s="246">
        <v>2120.864</v>
      </c>
      <c r="H862" s="245">
        <v>1048723.54</v>
      </c>
      <c r="I862" s="247">
        <v>4251.2529999999997</v>
      </c>
    </row>
    <row r="863" spans="2:10" ht="31.5" x14ac:dyDescent="0.25">
      <c r="B863" s="212">
        <f t="shared" si="36"/>
        <v>782</v>
      </c>
      <c r="C863" s="206" t="s">
        <v>1060</v>
      </c>
      <c r="D863" s="244"/>
      <c r="E863" s="246" t="s">
        <v>173</v>
      </c>
      <c r="F863" s="245"/>
      <c r="G863" s="246"/>
      <c r="H863" s="245"/>
      <c r="I863" s="247"/>
    </row>
    <row r="864" spans="2:10" x14ac:dyDescent="0.25">
      <c r="B864" s="212">
        <f t="shared" si="36"/>
        <v>783</v>
      </c>
      <c r="C864" s="206" t="s">
        <v>1061</v>
      </c>
      <c r="D864" s="244">
        <v>8708999709</v>
      </c>
      <c r="E864" s="244" t="s">
        <v>173</v>
      </c>
      <c r="F864" s="245">
        <v>4358990.01</v>
      </c>
      <c r="G864" s="246">
        <v>13605.401</v>
      </c>
      <c r="H864" s="245">
        <v>5175379.79</v>
      </c>
      <c r="I864" s="249">
        <v>16438.253919999999</v>
      </c>
      <c r="J864" s="171" t="s">
        <v>220</v>
      </c>
    </row>
    <row r="865" spans="2:10" x14ac:dyDescent="0.25">
      <c r="B865" s="212">
        <f t="shared" si="36"/>
        <v>784</v>
      </c>
      <c r="C865" s="206" t="s">
        <v>1062</v>
      </c>
      <c r="D865" s="244"/>
      <c r="E865" s="244" t="s">
        <v>173</v>
      </c>
      <c r="F865" s="245">
        <v>4358990.01</v>
      </c>
      <c r="G865" s="246"/>
      <c r="H865" s="245">
        <v>5175379.79</v>
      </c>
      <c r="I865" s="249">
        <v>16438.253919999999</v>
      </c>
    </row>
    <row r="866" spans="2:10" ht="17.25" customHeight="1" thickBot="1" x14ac:dyDescent="0.3">
      <c r="B866" s="179">
        <f t="shared" si="36"/>
        <v>785</v>
      </c>
      <c r="C866" s="208" t="s">
        <v>1063</v>
      </c>
      <c r="D866" s="210">
        <v>8412904008</v>
      </c>
      <c r="E866" s="210" t="s">
        <v>173</v>
      </c>
      <c r="F866" s="221">
        <v>24080.73</v>
      </c>
      <c r="G866" s="218">
        <v>372.20499999999998</v>
      </c>
      <c r="H866" s="221">
        <v>39026.85</v>
      </c>
      <c r="I866" s="222">
        <v>306.41699999999997</v>
      </c>
    </row>
    <row r="867" spans="2:10" ht="17.25" customHeight="1" x14ac:dyDescent="0.25">
      <c r="B867" s="217">
        <f t="shared" si="36"/>
        <v>786</v>
      </c>
      <c r="C867" s="207" t="s">
        <v>1064</v>
      </c>
      <c r="D867" s="211">
        <v>8483908909</v>
      </c>
      <c r="E867" s="211" t="s">
        <v>173</v>
      </c>
      <c r="F867" s="219">
        <v>533456</v>
      </c>
      <c r="G867" s="220">
        <v>5397.8190000000004</v>
      </c>
      <c r="H867" s="219">
        <v>1094940.19</v>
      </c>
      <c r="I867" s="182">
        <v>6747.1930000000002</v>
      </c>
    </row>
    <row r="868" spans="2:10" ht="17.25" customHeight="1" x14ac:dyDescent="0.25">
      <c r="B868" s="212">
        <f t="shared" si="36"/>
        <v>787</v>
      </c>
      <c r="C868" s="206" t="s">
        <v>1065</v>
      </c>
      <c r="D868" s="209">
        <v>8483608000</v>
      </c>
      <c r="E868" s="209" t="s">
        <v>7</v>
      </c>
      <c r="F868" s="213">
        <v>540568</v>
      </c>
      <c r="G868" s="214">
        <v>1930.2529999999999</v>
      </c>
      <c r="H868" s="213">
        <v>559231</v>
      </c>
      <c r="I868" s="216">
        <v>3158.5509999999999</v>
      </c>
    </row>
    <row r="869" spans="2:10" ht="17.25" customHeight="1" x14ac:dyDescent="0.25">
      <c r="B869" s="212">
        <f t="shared" si="36"/>
        <v>788</v>
      </c>
      <c r="C869" s="206" t="s">
        <v>1066</v>
      </c>
      <c r="D869" s="209">
        <v>8708509109</v>
      </c>
      <c r="E869" s="209" t="s">
        <v>173</v>
      </c>
      <c r="F869" s="213">
        <v>28994.68</v>
      </c>
      <c r="G869" s="214">
        <v>344.90300000000002</v>
      </c>
      <c r="H869" s="213">
        <v>57361.37</v>
      </c>
      <c r="I869" s="216">
        <v>665.36199999999997</v>
      </c>
    </row>
    <row r="870" spans="2:10" ht="17.25" customHeight="1" x14ac:dyDescent="0.25">
      <c r="B870" s="212">
        <f t="shared" si="36"/>
        <v>789</v>
      </c>
      <c r="C870" s="206" t="s">
        <v>1067</v>
      </c>
      <c r="D870" s="209">
        <v>8412904008</v>
      </c>
      <c r="E870" s="209" t="s">
        <v>173</v>
      </c>
      <c r="F870" s="213">
        <v>24080.73</v>
      </c>
      <c r="G870" s="214">
        <v>372.20499999999998</v>
      </c>
      <c r="H870" s="213">
        <v>39026.85</v>
      </c>
      <c r="I870" s="216">
        <v>306.41699999999997</v>
      </c>
    </row>
    <row r="871" spans="2:10" x14ac:dyDescent="0.25">
      <c r="B871" s="212">
        <f t="shared" si="36"/>
        <v>790</v>
      </c>
      <c r="C871" s="206" t="s">
        <v>1068</v>
      </c>
      <c r="D871" s="244">
        <v>8431498009</v>
      </c>
      <c r="E871" s="246" t="s">
        <v>173</v>
      </c>
      <c r="F871" s="245">
        <v>2699931.84</v>
      </c>
      <c r="G871" s="246">
        <v>10916.869000000001</v>
      </c>
      <c r="H871" s="245">
        <v>3431212.64</v>
      </c>
      <c r="I871" s="247">
        <v>14261.407999999999</v>
      </c>
      <c r="J871" s="171" t="s">
        <v>220</v>
      </c>
    </row>
    <row r="872" spans="2:10" x14ac:dyDescent="0.25">
      <c r="B872" s="212">
        <f t="shared" si="36"/>
        <v>791</v>
      </c>
      <c r="C872" s="206" t="s">
        <v>1069</v>
      </c>
      <c r="D872" s="244"/>
      <c r="E872" s="246" t="s">
        <v>173</v>
      </c>
      <c r="F872" s="245"/>
      <c r="G872" s="246"/>
      <c r="H872" s="245"/>
      <c r="I872" s="247"/>
    </row>
    <row r="873" spans="2:10" x14ac:dyDescent="0.25">
      <c r="B873" s="212">
        <f t="shared" si="36"/>
        <v>792</v>
      </c>
      <c r="C873" s="206" t="s">
        <v>1070</v>
      </c>
      <c r="D873" s="244"/>
      <c r="E873" s="246" t="s">
        <v>173</v>
      </c>
      <c r="F873" s="245"/>
      <c r="G873" s="246"/>
      <c r="H873" s="245"/>
      <c r="I873" s="247"/>
    </row>
    <row r="874" spans="2:10" x14ac:dyDescent="0.25">
      <c r="B874" s="212">
        <f t="shared" si="36"/>
        <v>793</v>
      </c>
      <c r="C874" s="206" t="s">
        <v>1071</v>
      </c>
      <c r="D874" s="244"/>
      <c r="E874" s="246" t="s">
        <v>173</v>
      </c>
      <c r="F874" s="245"/>
      <c r="G874" s="246"/>
      <c r="H874" s="245"/>
      <c r="I874" s="247"/>
    </row>
    <row r="875" spans="2:10" x14ac:dyDescent="0.25">
      <c r="B875" s="212">
        <f t="shared" si="36"/>
        <v>794</v>
      </c>
      <c r="C875" s="206" t="s">
        <v>1072</v>
      </c>
      <c r="D875" s="244"/>
      <c r="E875" s="246" t="s">
        <v>173</v>
      </c>
      <c r="F875" s="245"/>
      <c r="G875" s="246"/>
      <c r="H875" s="245"/>
      <c r="I875" s="247"/>
    </row>
    <row r="876" spans="2:10" ht="31.5" x14ac:dyDescent="0.25">
      <c r="B876" s="212">
        <f t="shared" si="36"/>
        <v>795</v>
      </c>
      <c r="C876" s="206" t="s">
        <v>1073</v>
      </c>
      <c r="D876" s="244"/>
      <c r="E876" s="246" t="s">
        <v>173</v>
      </c>
      <c r="F876" s="245"/>
      <c r="G876" s="246"/>
      <c r="H876" s="245"/>
      <c r="I876" s="247"/>
    </row>
    <row r="877" spans="2:10" x14ac:dyDescent="0.25">
      <c r="B877" s="212">
        <f t="shared" si="36"/>
        <v>796</v>
      </c>
      <c r="C877" s="206" t="s">
        <v>1074</v>
      </c>
      <c r="D877" s="244"/>
      <c r="E877" s="246" t="s">
        <v>173</v>
      </c>
      <c r="F877" s="245"/>
      <c r="G877" s="246"/>
      <c r="H877" s="245"/>
      <c r="I877" s="247"/>
      <c r="J877" s="171" t="s">
        <v>220</v>
      </c>
    </row>
    <row r="878" spans="2:10" x14ac:dyDescent="0.25">
      <c r="B878" s="212">
        <f t="shared" si="36"/>
        <v>797</v>
      </c>
      <c r="C878" s="206" t="s">
        <v>1075</v>
      </c>
      <c r="D878" s="244"/>
      <c r="E878" s="246"/>
      <c r="F878" s="245"/>
      <c r="G878" s="246"/>
      <c r="H878" s="245"/>
      <c r="I878" s="247"/>
    </row>
    <row r="879" spans="2:10" x14ac:dyDescent="0.25">
      <c r="B879" s="212">
        <f t="shared" si="36"/>
        <v>798</v>
      </c>
      <c r="C879" s="206" t="s">
        <v>1076</v>
      </c>
      <c r="D879" s="244"/>
      <c r="E879" s="246"/>
      <c r="F879" s="245"/>
      <c r="G879" s="246"/>
      <c r="H879" s="245"/>
      <c r="I879" s="247"/>
    </row>
    <row r="880" spans="2:10" x14ac:dyDescent="0.25">
      <c r="B880" s="212">
        <f t="shared" si="36"/>
        <v>799</v>
      </c>
      <c r="C880" s="206" t="s">
        <v>1077</v>
      </c>
      <c r="D880" s="244"/>
      <c r="E880" s="246" t="s">
        <v>173</v>
      </c>
      <c r="F880" s="245"/>
      <c r="G880" s="246"/>
      <c r="H880" s="245"/>
      <c r="I880" s="247"/>
    </row>
    <row r="881" spans="2:10" x14ac:dyDescent="0.25">
      <c r="B881" s="212">
        <f t="shared" si="36"/>
        <v>800</v>
      </c>
      <c r="C881" s="206" t="s">
        <v>1078</v>
      </c>
      <c r="D881" s="244"/>
      <c r="E881" s="246" t="s">
        <v>173</v>
      </c>
      <c r="F881" s="245"/>
      <c r="G881" s="246"/>
      <c r="H881" s="245"/>
      <c r="I881" s="247"/>
    </row>
    <row r="882" spans="2:10" x14ac:dyDescent="0.25">
      <c r="B882" s="212">
        <f t="shared" si="36"/>
        <v>801</v>
      </c>
      <c r="C882" s="206" t="s">
        <v>1079</v>
      </c>
      <c r="D882" s="242">
        <v>4016930008</v>
      </c>
      <c r="E882" s="246" t="s">
        <v>173</v>
      </c>
      <c r="F882" s="245">
        <v>1069509.6299999999</v>
      </c>
      <c r="G882" s="246">
        <v>6593.5739999999996</v>
      </c>
      <c r="H882" s="245">
        <v>1247100.5900000001</v>
      </c>
      <c r="I882" s="247">
        <v>9385.3130000000001</v>
      </c>
    </row>
    <row r="883" spans="2:10" x14ac:dyDescent="0.25">
      <c r="B883" s="212">
        <f t="shared" si="36"/>
        <v>802</v>
      </c>
      <c r="C883" s="206" t="s">
        <v>1080</v>
      </c>
      <c r="D883" s="248"/>
      <c r="E883" s="246" t="s">
        <v>173</v>
      </c>
      <c r="F883" s="245"/>
      <c r="G883" s="246"/>
      <c r="H883" s="245"/>
      <c r="I883" s="247"/>
    </row>
    <row r="884" spans="2:10" x14ac:dyDescent="0.25">
      <c r="B884" s="212">
        <f t="shared" si="36"/>
        <v>803</v>
      </c>
      <c r="C884" s="206" t="s">
        <v>1081</v>
      </c>
      <c r="D884" s="248"/>
      <c r="E884" s="246" t="s">
        <v>173</v>
      </c>
      <c r="F884" s="245"/>
      <c r="G884" s="246"/>
      <c r="H884" s="245"/>
      <c r="I884" s="247"/>
    </row>
    <row r="885" spans="2:10" x14ac:dyDescent="0.25">
      <c r="B885" s="212">
        <f t="shared" si="36"/>
        <v>804</v>
      </c>
      <c r="C885" s="206" t="s">
        <v>1082</v>
      </c>
      <c r="D885" s="243"/>
      <c r="E885" s="246" t="s">
        <v>173</v>
      </c>
      <c r="F885" s="245"/>
      <c r="G885" s="246"/>
      <c r="H885" s="245"/>
      <c r="I885" s="247"/>
    </row>
    <row r="886" spans="2:10" x14ac:dyDescent="0.25">
      <c r="B886" s="212">
        <f t="shared" si="36"/>
        <v>805</v>
      </c>
      <c r="C886" s="206" t="s">
        <v>1083</v>
      </c>
      <c r="D886" s="209">
        <v>7318220009</v>
      </c>
      <c r="E886" s="244" t="s">
        <v>173</v>
      </c>
      <c r="F886" s="245">
        <v>234837.55</v>
      </c>
      <c r="G886" s="246">
        <v>1517.8610000000001</v>
      </c>
      <c r="H886" s="245">
        <v>392028.18</v>
      </c>
      <c r="I886" s="247">
        <v>1530.5129999999999</v>
      </c>
    </row>
    <row r="887" spans="2:10" ht="31.5" x14ac:dyDescent="0.25">
      <c r="B887" s="212">
        <f t="shared" si="36"/>
        <v>806</v>
      </c>
      <c r="C887" s="206" t="s">
        <v>1084</v>
      </c>
      <c r="D887" s="209">
        <v>7318220009</v>
      </c>
      <c r="E887" s="244"/>
      <c r="F887" s="245"/>
      <c r="G887" s="246"/>
      <c r="H887" s="245"/>
      <c r="I887" s="247"/>
    </row>
    <row r="888" spans="2:10" ht="24" customHeight="1" x14ac:dyDescent="0.25">
      <c r="B888" s="212">
        <f t="shared" si="36"/>
        <v>807</v>
      </c>
      <c r="C888" s="206" t="s">
        <v>1085</v>
      </c>
      <c r="D888" s="209">
        <v>8708309909</v>
      </c>
      <c r="E888" s="209" t="s">
        <v>173</v>
      </c>
      <c r="F888" s="213">
        <v>1184065.1000000001</v>
      </c>
      <c r="G888" s="214">
        <v>6351.7659999999996</v>
      </c>
      <c r="H888" s="213">
        <v>1914184.64</v>
      </c>
      <c r="I888" s="216">
        <v>7661.0110000000004</v>
      </c>
    </row>
    <row r="889" spans="2:10" ht="31.5" x14ac:dyDescent="0.25">
      <c r="B889" s="212">
        <f t="shared" si="36"/>
        <v>808</v>
      </c>
      <c r="C889" s="206" t="s">
        <v>1086</v>
      </c>
      <c r="D889" s="242">
        <v>8708509909</v>
      </c>
      <c r="E889" s="246" t="s">
        <v>173</v>
      </c>
      <c r="F889" s="245">
        <v>1273932.3400000001</v>
      </c>
      <c r="G889" s="246">
        <v>6335.7449999999999</v>
      </c>
      <c r="H889" s="245">
        <v>2336470.37</v>
      </c>
      <c r="I889" s="247">
        <v>8423.51</v>
      </c>
      <c r="J889" s="171" t="s">
        <v>220</v>
      </c>
    </row>
    <row r="890" spans="2:10" x14ac:dyDescent="0.25">
      <c r="B890" s="212">
        <f t="shared" si="36"/>
        <v>809</v>
      </c>
      <c r="C890" s="206" t="s">
        <v>1087</v>
      </c>
      <c r="D890" s="248"/>
      <c r="E890" s="246"/>
      <c r="F890" s="245"/>
      <c r="G890" s="246"/>
      <c r="H890" s="245"/>
      <c r="I890" s="247"/>
    </row>
    <row r="891" spans="2:10" x14ac:dyDescent="0.25">
      <c r="B891" s="212">
        <f t="shared" si="36"/>
        <v>810</v>
      </c>
      <c r="C891" s="206" t="s">
        <v>1088</v>
      </c>
      <c r="D891" s="248"/>
      <c r="E891" s="246"/>
      <c r="F891" s="245"/>
      <c r="G891" s="246"/>
      <c r="H891" s="245"/>
      <c r="I891" s="247"/>
    </row>
    <row r="892" spans="2:10" x14ac:dyDescent="0.25">
      <c r="B892" s="212">
        <f t="shared" si="36"/>
        <v>811</v>
      </c>
      <c r="C892" s="206" t="s">
        <v>1089</v>
      </c>
      <c r="D892" s="248"/>
      <c r="E892" s="246"/>
      <c r="F892" s="245"/>
      <c r="G892" s="246"/>
      <c r="H892" s="245"/>
      <c r="I892" s="247"/>
    </row>
    <row r="893" spans="2:10" x14ac:dyDescent="0.25">
      <c r="B893" s="212">
        <f t="shared" si="36"/>
        <v>812</v>
      </c>
      <c r="C893" s="206" t="s">
        <v>1090</v>
      </c>
      <c r="D893" s="248"/>
      <c r="E893" s="246"/>
      <c r="F893" s="245"/>
      <c r="G893" s="246"/>
      <c r="H893" s="245"/>
      <c r="I893" s="247"/>
    </row>
    <row r="894" spans="2:10" x14ac:dyDescent="0.25">
      <c r="B894" s="212">
        <f t="shared" si="36"/>
        <v>813</v>
      </c>
      <c r="C894" s="206" t="s">
        <v>1091</v>
      </c>
      <c r="D894" s="248"/>
      <c r="E894" s="246" t="s">
        <v>173</v>
      </c>
      <c r="F894" s="245"/>
      <c r="G894" s="246"/>
      <c r="H894" s="245"/>
      <c r="I894" s="247"/>
    </row>
    <row r="895" spans="2:10" ht="31.5" x14ac:dyDescent="0.25">
      <c r="B895" s="212">
        <f t="shared" si="36"/>
        <v>814</v>
      </c>
      <c r="C895" s="206" t="s">
        <v>1092</v>
      </c>
      <c r="D895" s="248"/>
      <c r="E895" s="246" t="s">
        <v>173</v>
      </c>
      <c r="F895" s="245"/>
      <c r="G895" s="246"/>
      <c r="H895" s="245"/>
      <c r="I895" s="247"/>
    </row>
    <row r="896" spans="2:10" x14ac:dyDescent="0.25">
      <c r="B896" s="212">
        <f t="shared" si="36"/>
        <v>815</v>
      </c>
      <c r="C896" s="206" t="s">
        <v>1093</v>
      </c>
      <c r="D896" s="248"/>
      <c r="E896" s="246" t="s">
        <v>173</v>
      </c>
      <c r="F896" s="245"/>
      <c r="G896" s="246"/>
      <c r="H896" s="245"/>
      <c r="I896" s="247"/>
    </row>
    <row r="897" spans="2:9" x14ac:dyDescent="0.25">
      <c r="B897" s="212">
        <f t="shared" si="36"/>
        <v>816</v>
      </c>
      <c r="C897" s="206" t="s">
        <v>1094</v>
      </c>
      <c r="D897" s="248"/>
      <c r="E897" s="246" t="s">
        <v>173</v>
      </c>
      <c r="F897" s="245"/>
      <c r="G897" s="246"/>
      <c r="H897" s="245"/>
      <c r="I897" s="247"/>
    </row>
    <row r="898" spans="2:9" x14ac:dyDescent="0.25">
      <c r="B898" s="212">
        <f t="shared" si="36"/>
        <v>817</v>
      </c>
      <c r="C898" s="206" t="s">
        <v>1095</v>
      </c>
      <c r="D898" s="243"/>
      <c r="E898" s="246" t="s">
        <v>173</v>
      </c>
      <c r="F898" s="245"/>
      <c r="G898" s="246"/>
      <c r="H898" s="245"/>
      <c r="I898" s="247"/>
    </row>
    <row r="899" spans="2:9" x14ac:dyDescent="0.25">
      <c r="B899" s="212">
        <f t="shared" si="36"/>
        <v>818</v>
      </c>
      <c r="C899" s="206" t="s">
        <v>1096</v>
      </c>
      <c r="D899" s="242">
        <v>8708809909</v>
      </c>
      <c r="E899" s="246" t="s">
        <v>173</v>
      </c>
      <c r="F899" s="245">
        <v>757530.63</v>
      </c>
      <c r="G899" s="246">
        <v>2784.232</v>
      </c>
      <c r="H899" s="245">
        <v>1656694.56</v>
      </c>
      <c r="I899" s="247">
        <v>3586.9650000000001</v>
      </c>
    </row>
    <row r="900" spans="2:9" x14ac:dyDescent="0.25">
      <c r="B900" s="212">
        <f t="shared" si="36"/>
        <v>819</v>
      </c>
      <c r="C900" s="206" t="s">
        <v>1097</v>
      </c>
      <c r="D900" s="248"/>
      <c r="E900" s="246"/>
      <c r="F900" s="245"/>
      <c r="G900" s="246"/>
      <c r="H900" s="245"/>
      <c r="I900" s="247"/>
    </row>
    <row r="901" spans="2:9" x14ac:dyDescent="0.25">
      <c r="B901" s="212">
        <f t="shared" si="36"/>
        <v>820</v>
      </c>
      <c r="C901" s="206" t="s">
        <v>1098</v>
      </c>
      <c r="D901" s="248"/>
      <c r="E901" s="246"/>
      <c r="F901" s="245"/>
      <c r="G901" s="246"/>
      <c r="H901" s="245"/>
      <c r="I901" s="247"/>
    </row>
    <row r="902" spans="2:9" x14ac:dyDescent="0.25">
      <c r="B902" s="212">
        <f t="shared" si="36"/>
        <v>821</v>
      </c>
      <c r="C902" s="206" t="s">
        <v>1099</v>
      </c>
      <c r="D902" s="248"/>
      <c r="E902" s="246"/>
      <c r="F902" s="245"/>
      <c r="G902" s="246"/>
      <c r="H902" s="245"/>
      <c r="I902" s="247"/>
    </row>
    <row r="903" spans="2:9" x14ac:dyDescent="0.25">
      <c r="B903" s="212">
        <f t="shared" si="36"/>
        <v>822</v>
      </c>
      <c r="C903" s="206" t="s">
        <v>1100</v>
      </c>
      <c r="D903" s="248"/>
      <c r="E903" s="246"/>
      <c r="F903" s="245"/>
      <c r="G903" s="246"/>
      <c r="H903" s="245"/>
      <c r="I903" s="247"/>
    </row>
    <row r="904" spans="2:9" x14ac:dyDescent="0.25">
      <c r="B904" s="212">
        <f t="shared" ref="B904:B931" si="37">B903+1</f>
        <v>823</v>
      </c>
      <c r="C904" s="206" t="s">
        <v>1101</v>
      </c>
      <c r="D904" s="248"/>
      <c r="E904" s="246"/>
      <c r="F904" s="245"/>
      <c r="G904" s="246"/>
      <c r="H904" s="245"/>
      <c r="I904" s="247"/>
    </row>
    <row r="905" spans="2:9" x14ac:dyDescent="0.25">
      <c r="B905" s="212">
        <f t="shared" si="37"/>
        <v>824</v>
      </c>
      <c r="C905" s="206" t="s">
        <v>1102</v>
      </c>
      <c r="D905" s="248"/>
      <c r="E905" s="246"/>
      <c r="F905" s="245"/>
      <c r="G905" s="246"/>
      <c r="H905" s="245"/>
      <c r="I905" s="247"/>
    </row>
    <row r="906" spans="2:9" x14ac:dyDescent="0.25">
      <c r="B906" s="212">
        <f t="shared" si="37"/>
        <v>825</v>
      </c>
      <c r="C906" s="206" t="s">
        <v>1103</v>
      </c>
      <c r="D906" s="243"/>
      <c r="E906" s="246"/>
      <c r="F906" s="245"/>
      <c r="G906" s="246"/>
      <c r="H906" s="245"/>
      <c r="I906" s="247"/>
    </row>
    <row r="907" spans="2:9" x14ac:dyDescent="0.25">
      <c r="B907" s="212">
        <f t="shared" si="37"/>
        <v>826</v>
      </c>
      <c r="C907" s="206" t="s">
        <v>1104</v>
      </c>
      <c r="D907" s="242">
        <v>8708509109</v>
      </c>
      <c r="E907" s="246" t="s">
        <v>173</v>
      </c>
      <c r="F907" s="245">
        <v>28994.68</v>
      </c>
      <c r="G907" s="246">
        <v>344.90300000000002</v>
      </c>
      <c r="H907" s="245">
        <v>57361.37</v>
      </c>
      <c r="I907" s="247">
        <v>665.36199999999997</v>
      </c>
    </row>
    <row r="908" spans="2:9" x14ac:dyDescent="0.25">
      <c r="B908" s="212">
        <f t="shared" si="37"/>
        <v>827</v>
      </c>
      <c r="C908" s="206" t="s">
        <v>1105</v>
      </c>
      <c r="D908" s="248"/>
      <c r="E908" s="246" t="s">
        <v>173</v>
      </c>
      <c r="F908" s="245"/>
      <c r="G908" s="246"/>
      <c r="H908" s="245"/>
      <c r="I908" s="247"/>
    </row>
    <row r="909" spans="2:9" x14ac:dyDescent="0.25">
      <c r="B909" s="212">
        <f t="shared" si="37"/>
        <v>828</v>
      </c>
      <c r="C909" s="206" t="s">
        <v>1106</v>
      </c>
      <c r="D909" s="248"/>
      <c r="E909" s="246" t="s">
        <v>173</v>
      </c>
      <c r="F909" s="245"/>
      <c r="G909" s="246"/>
      <c r="H909" s="245"/>
      <c r="I909" s="247"/>
    </row>
    <row r="910" spans="2:9" x14ac:dyDescent="0.25">
      <c r="B910" s="212">
        <f t="shared" si="37"/>
        <v>829</v>
      </c>
      <c r="C910" s="206" t="s">
        <v>1107</v>
      </c>
      <c r="D910" s="248"/>
      <c r="E910" s="246" t="s">
        <v>173</v>
      </c>
      <c r="F910" s="245"/>
      <c r="G910" s="246"/>
      <c r="H910" s="245"/>
      <c r="I910" s="247"/>
    </row>
    <row r="911" spans="2:9" x14ac:dyDescent="0.25">
      <c r="B911" s="212">
        <f t="shared" si="37"/>
        <v>830</v>
      </c>
      <c r="C911" s="206" t="s">
        <v>1108</v>
      </c>
      <c r="D911" s="248"/>
      <c r="E911" s="246" t="s">
        <v>173</v>
      </c>
      <c r="F911" s="245"/>
      <c r="G911" s="246"/>
      <c r="H911" s="245"/>
      <c r="I911" s="247"/>
    </row>
    <row r="912" spans="2:9" x14ac:dyDescent="0.25">
      <c r="B912" s="212">
        <f t="shared" si="37"/>
        <v>831</v>
      </c>
      <c r="C912" s="206" t="s">
        <v>1109</v>
      </c>
      <c r="D912" s="248"/>
      <c r="E912" s="246" t="s">
        <v>173</v>
      </c>
      <c r="F912" s="245"/>
      <c r="G912" s="246"/>
      <c r="H912" s="245"/>
      <c r="I912" s="247"/>
    </row>
    <row r="913" spans="2:10" x14ac:dyDescent="0.25">
      <c r="B913" s="212">
        <f t="shared" si="37"/>
        <v>832</v>
      </c>
      <c r="C913" s="206" t="s">
        <v>1110</v>
      </c>
      <c r="D913" s="243"/>
      <c r="E913" s="246" t="s">
        <v>173</v>
      </c>
      <c r="F913" s="245"/>
      <c r="G913" s="246"/>
      <c r="H913" s="245"/>
      <c r="I913" s="247"/>
    </row>
    <row r="914" spans="2:10" x14ac:dyDescent="0.25">
      <c r="B914" s="212">
        <f t="shared" si="37"/>
        <v>833</v>
      </c>
      <c r="C914" s="206" t="s">
        <v>1111</v>
      </c>
      <c r="D914" s="209">
        <v>8708309109</v>
      </c>
      <c r="E914" s="209" t="s">
        <v>173</v>
      </c>
      <c r="F914" s="213">
        <v>2253147.56</v>
      </c>
      <c r="G914" s="214">
        <v>2293.6570000000002</v>
      </c>
      <c r="H914" s="213">
        <v>3571027.44</v>
      </c>
      <c r="I914" s="216">
        <v>4021.8380000000002</v>
      </c>
    </row>
    <row r="915" spans="2:10" x14ac:dyDescent="0.25">
      <c r="B915" s="212">
        <f t="shared" si="37"/>
        <v>834</v>
      </c>
      <c r="C915" s="206" t="s">
        <v>1112</v>
      </c>
      <c r="D915" s="242">
        <v>8708709909</v>
      </c>
      <c r="E915" s="246" t="s">
        <v>173</v>
      </c>
      <c r="F915" s="245">
        <v>2685098.29</v>
      </c>
      <c r="G915" s="246">
        <v>9831.5930000000008</v>
      </c>
      <c r="H915" s="245">
        <v>2663865.73</v>
      </c>
      <c r="I915" s="247">
        <v>8081.1350000000002</v>
      </c>
    </row>
    <row r="916" spans="2:10" ht="31.5" x14ac:dyDescent="0.25">
      <c r="B916" s="212">
        <f t="shared" si="37"/>
        <v>835</v>
      </c>
      <c r="C916" s="206" t="s">
        <v>1113</v>
      </c>
      <c r="D916" s="248"/>
      <c r="E916" s="246" t="s">
        <v>173</v>
      </c>
      <c r="F916" s="245"/>
      <c r="G916" s="246"/>
      <c r="H916" s="245"/>
      <c r="I916" s="247"/>
    </row>
    <row r="917" spans="2:10" ht="31.5" x14ac:dyDescent="0.25">
      <c r="B917" s="212">
        <f t="shared" si="37"/>
        <v>836</v>
      </c>
      <c r="C917" s="206" t="s">
        <v>1114</v>
      </c>
      <c r="D917" s="248"/>
      <c r="E917" s="246" t="s">
        <v>173</v>
      </c>
      <c r="F917" s="245"/>
      <c r="G917" s="246"/>
      <c r="H917" s="245"/>
      <c r="I917" s="247"/>
    </row>
    <row r="918" spans="2:10" x14ac:dyDescent="0.25">
      <c r="B918" s="212">
        <f t="shared" si="37"/>
        <v>837</v>
      </c>
      <c r="C918" s="206" t="s">
        <v>1115</v>
      </c>
      <c r="D918" s="248"/>
      <c r="E918" s="246" t="s">
        <v>173</v>
      </c>
      <c r="F918" s="245"/>
      <c r="G918" s="246"/>
      <c r="H918" s="245"/>
      <c r="I918" s="247"/>
    </row>
    <row r="919" spans="2:10" x14ac:dyDescent="0.25">
      <c r="B919" s="212">
        <f t="shared" si="37"/>
        <v>838</v>
      </c>
      <c r="C919" s="206" t="s">
        <v>1116</v>
      </c>
      <c r="D919" s="248"/>
      <c r="E919" s="246" t="s">
        <v>173</v>
      </c>
      <c r="F919" s="245"/>
      <c r="G919" s="246"/>
      <c r="H919" s="245"/>
      <c r="I919" s="247"/>
    </row>
    <row r="920" spans="2:10" x14ac:dyDescent="0.25">
      <c r="B920" s="212">
        <f t="shared" si="37"/>
        <v>839</v>
      </c>
      <c r="C920" s="206" t="s">
        <v>1117</v>
      </c>
      <c r="D920" s="248"/>
      <c r="E920" s="246" t="s">
        <v>173</v>
      </c>
      <c r="F920" s="245"/>
      <c r="G920" s="246"/>
      <c r="H920" s="245"/>
      <c r="I920" s="247"/>
    </row>
    <row r="921" spans="2:10" x14ac:dyDescent="0.25">
      <c r="B921" s="212">
        <f t="shared" si="37"/>
        <v>840</v>
      </c>
      <c r="C921" s="206" t="s">
        <v>985</v>
      </c>
      <c r="D921" s="243"/>
      <c r="E921" s="246" t="s">
        <v>173</v>
      </c>
      <c r="F921" s="245"/>
      <c r="G921" s="246"/>
      <c r="H921" s="245"/>
      <c r="I921" s="247"/>
    </row>
    <row r="922" spans="2:10" x14ac:dyDescent="0.25">
      <c r="B922" s="212">
        <f t="shared" si="37"/>
        <v>841</v>
      </c>
      <c r="C922" s="206" t="s">
        <v>1118</v>
      </c>
      <c r="D922" s="242">
        <v>8708999709</v>
      </c>
      <c r="E922" s="246" t="s">
        <v>173</v>
      </c>
      <c r="F922" s="245">
        <v>4358990.01</v>
      </c>
      <c r="G922" s="246">
        <v>13605.401</v>
      </c>
      <c r="H922" s="245">
        <v>5175379.79</v>
      </c>
      <c r="I922" s="247">
        <v>16438.253919999999</v>
      </c>
    </row>
    <row r="923" spans="2:10" x14ac:dyDescent="0.25">
      <c r="B923" s="212">
        <f t="shared" si="37"/>
        <v>842</v>
      </c>
      <c r="C923" s="206" t="s">
        <v>1119</v>
      </c>
      <c r="D923" s="248"/>
      <c r="E923" s="246" t="s">
        <v>173</v>
      </c>
      <c r="F923" s="245"/>
      <c r="G923" s="246"/>
      <c r="H923" s="245"/>
      <c r="I923" s="247"/>
    </row>
    <row r="924" spans="2:10" x14ac:dyDescent="0.25">
      <c r="B924" s="212">
        <f t="shared" si="37"/>
        <v>843</v>
      </c>
      <c r="C924" s="206" t="s">
        <v>1120</v>
      </c>
      <c r="D924" s="248"/>
      <c r="E924" s="246" t="s">
        <v>173</v>
      </c>
      <c r="F924" s="245"/>
      <c r="G924" s="246"/>
      <c r="H924" s="245"/>
      <c r="I924" s="247"/>
    </row>
    <row r="925" spans="2:10" x14ac:dyDescent="0.25">
      <c r="B925" s="212">
        <f t="shared" si="37"/>
        <v>844</v>
      </c>
      <c r="C925" s="206" t="s">
        <v>1121</v>
      </c>
      <c r="D925" s="248"/>
      <c r="E925" s="246" t="s">
        <v>173</v>
      </c>
      <c r="F925" s="245"/>
      <c r="G925" s="246"/>
      <c r="H925" s="245"/>
      <c r="I925" s="247"/>
    </row>
    <row r="926" spans="2:10" x14ac:dyDescent="0.25">
      <c r="B926" s="212">
        <f t="shared" si="37"/>
        <v>845</v>
      </c>
      <c r="C926" s="206" t="s">
        <v>1122</v>
      </c>
      <c r="D926" s="248"/>
      <c r="E926" s="246" t="s">
        <v>173</v>
      </c>
      <c r="F926" s="245"/>
      <c r="G926" s="246"/>
      <c r="H926" s="245"/>
      <c r="I926" s="247"/>
      <c r="J926" s="171" t="s">
        <v>220</v>
      </c>
    </row>
    <row r="927" spans="2:10" x14ac:dyDescent="0.25">
      <c r="B927" s="212">
        <f t="shared" si="37"/>
        <v>846</v>
      </c>
      <c r="C927" s="206" t="s">
        <v>1123</v>
      </c>
      <c r="D927" s="243"/>
      <c r="E927" s="246" t="s">
        <v>173</v>
      </c>
      <c r="F927" s="245"/>
      <c r="G927" s="246"/>
      <c r="H927" s="245"/>
      <c r="I927" s="247"/>
    </row>
    <row r="928" spans="2:10" x14ac:dyDescent="0.25">
      <c r="B928" s="212">
        <f t="shared" si="37"/>
        <v>847</v>
      </c>
      <c r="C928" s="206" t="s">
        <v>1124</v>
      </c>
      <c r="D928" s="242">
        <v>7320101900</v>
      </c>
      <c r="E928" s="244" t="s">
        <v>173</v>
      </c>
      <c r="F928" s="245">
        <v>45987</v>
      </c>
      <c r="G928" s="246">
        <v>60.436999999999998</v>
      </c>
      <c r="H928" s="245">
        <v>159375.25</v>
      </c>
      <c r="I928" s="247">
        <v>237.78</v>
      </c>
    </row>
    <row r="929" spans="2:9" x14ac:dyDescent="0.25">
      <c r="B929" s="212">
        <f t="shared" si="37"/>
        <v>848</v>
      </c>
      <c r="C929" s="206" t="s">
        <v>1125</v>
      </c>
      <c r="D929" s="243"/>
      <c r="E929" s="244"/>
      <c r="F929" s="245"/>
      <c r="G929" s="246"/>
      <c r="H929" s="245"/>
      <c r="I929" s="247"/>
    </row>
    <row r="930" spans="2:9" x14ac:dyDescent="0.25">
      <c r="B930" s="212">
        <f t="shared" si="37"/>
        <v>849</v>
      </c>
      <c r="C930" s="206" t="s">
        <v>1126</v>
      </c>
      <c r="D930" s="209">
        <v>8708409909</v>
      </c>
      <c r="E930" s="209" t="s">
        <v>173</v>
      </c>
      <c r="F930" s="213">
        <v>624630.51</v>
      </c>
      <c r="G930" s="214">
        <v>2120.864</v>
      </c>
      <c r="H930" s="213">
        <v>1048723.54</v>
      </c>
      <c r="I930" s="216">
        <v>4251.2529999999997</v>
      </c>
    </row>
    <row r="931" spans="2:9" ht="16.5" thickBot="1" x14ac:dyDescent="0.3">
      <c r="B931" s="179">
        <f t="shared" si="37"/>
        <v>850</v>
      </c>
      <c r="C931" s="208" t="s">
        <v>1127</v>
      </c>
      <c r="D931" s="210">
        <v>8483508000</v>
      </c>
      <c r="E931" s="210" t="s">
        <v>7</v>
      </c>
      <c r="F931" s="221">
        <v>1614212</v>
      </c>
      <c r="G931" s="218">
        <v>4624.442</v>
      </c>
      <c r="H931" s="221">
        <v>1806044.2</v>
      </c>
      <c r="I931" s="222">
        <v>5720.1019999999999</v>
      </c>
    </row>
    <row r="932" spans="2:9" x14ac:dyDescent="0.25">
      <c r="H932" s="185"/>
    </row>
    <row r="933" spans="2:9" x14ac:dyDescent="0.25">
      <c r="H933" s="185"/>
    </row>
    <row r="934" spans="2:9" x14ac:dyDescent="0.25">
      <c r="H934" s="185"/>
    </row>
    <row r="935" spans="2:9" x14ac:dyDescent="0.25">
      <c r="H935" s="185"/>
    </row>
    <row r="936" spans="2:9" x14ac:dyDescent="0.25">
      <c r="H936" s="185"/>
    </row>
    <row r="937" spans="2:9" x14ac:dyDescent="0.25">
      <c r="H937" s="185"/>
    </row>
    <row r="938" spans="2:9" x14ac:dyDescent="0.25">
      <c r="H938" s="185"/>
    </row>
    <row r="939" spans="2:9" x14ac:dyDescent="0.25">
      <c r="H939" s="185"/>
    </row>
    <row r="940" spans="2:9" x14ac:dyDescent="0.25">
      <c r="H940" s="185"/>
    </row>
    <row r="941" spans="2:9" x14ac:dyDescent="0.25">
      <c r="H941" s="185"/>
    </row>
    <row r="942" spans="2:9" x14ac:dyDescent="0.25">
      <c r="H942" s="185"/>
    </row>
    <row r="943" spans="2:9" x14ac:dyDescent="0.25">
      <c r="H943" s="185"/>
    </row>
    <row r="944" spans="2:9" x14ac:dyDescent="0.25">
      <c r="H944" s="185"/>
    </row>
    <row r="945" spans="8:8" x14ac:dyDescent="0.25">
      <c r="H945" s="185"/>
    </row>
    <row r="946" spans="8:8" x14ac:dyDescent="0.25">
      <c r="H946" s="185"/>
    </row>
    <row r="947" spans="8:8" x14ac:dyDescent="0.25">
      <c r="H947" s="185"/>
    </row>
    <row r="948" spans="8:8" x14ac:dyDescent="0.25">
      <c r="H948" s="185"/>
    </row>
    <row r="949" spans="8:8" x14ac:dyDescent="0.25">
      <c r="H949" s="185"/>
    </row>
    <row r="950" spans="8:8" x14ac:dyDescent="0.25">
      <c r="H950" s="185"/>
    </row>
    <row r="951" spans="8:8" x14ac:dyDescent="0.25">
      <c r="H951" s="185"/>
    </row>
    <row r="952" spans="8:8" x14ac:dyDescent="0.25">
      <c r="H952" s="185"/>
    </row>
    <row r="953" spans="8:8" x14ac:dyDescent="0.25">
      <c r="H953" s="185"/>
    </row>
    <row r="954" spans="8:8" x14ac:dyDescent="0.25">
      <c r="H954" s="185"/>
    </row>
    <row r="955" spans="8:8" x14ac:dyDescent="0.25">
      <c r="H955" s="185"/>
    </row>
    <row r="956" spans="8:8" x14ac:dyDescent="0.25">
      <c r="H956" s="185"/>
    </row>
    <row r="957" spans="8:8" x14ac:dyDescent="0.25">
      <c r="H957" s="185"/>
    </row>
    <row r="958" spans="8:8" x14ac:dyDescent="0.25">
      <c r="H958" s="185"/>
    </row>
    <row r="959" spans="8:8" x14ac:dyDescent="0.25">
      <c r="H959" s="185"/>
    </row>
    <row r="960" spans="8:8" x14ac:dyDescent="0.25">
      <c r="H960" s="185"/>
    </row>
    <row r="961" spans="8:8" x14ac:dyDescent="0.25">
      <c r="H961" s="185"/>
    </row>
    <row r="962" spans="8:8" x14ac:dyDescent="0.25">
      <c r="H962" s="185"/>
    </row>
    <row r="963" spans="8:8" x14ac:dyDescent="0.25">
      <c r="H963" s="185"/>
    </row>
    <row r="964" spans="8:8" x14ac:dyDescent="0.25">
      <c r="H964" s="185"/>
    </row>
    <row r="965" spans="8:8" x14ac:dyDescent="0.25">
      <c r="H965" s="185"/>
    </row>
    <row r="966" spans="8:8" x14ac:dyDescent="0.25">
      <c r="H966" s="185"/>
    </row>
    <row r="967" spans="8:8" x14ac:dyDescent="0.25">
      <c r="H967" s="185"/>
    </row>
    <row r="968" spans="8:8" x14ac:dyDescent="0.25">
      <c r="H968" s="185"/>
    </row>
    <row r="969" spans="8:8" x14ac:dyDescent="0.25">
      <c r="H969" s="185"/>
    </row>
    <row r="970" spans="8:8" x14ac:dyDescent="0.25">
      <c r="H970" s="185"/>
    </row>
    <row r="971" spans="8:8" x14ac:dyDescent="0.25">
      <c r="H971" s="185"/>
    </row>
    <row r="972" spans="8:8" x14ac:dyDescent="0.25">
      <c r="H972" s="185"/>
    </row>
    <row r="973" spans="8:8" x14ac:dyDescent="0.25">
      <c r="H973" s="185"/>
    </row>
    <row r="974" spans="8:8" x14ac:dyDescent="0.25">
      <c r="H974" s="185"/>
    </row>
    <row r="975" spans="8:8" x14ac:dyDescent="0.25">
      <c r="H975" s="185"/>
    </row>
    <row r="976" spans="8:8" x14ac:dyDescent="0.25">
      <c r="H976" s="185"/>
    </row>
    <row r="977" spans="8:8" x14ac:dyDescent="0.25">
      <c r="H977" s="185"/>
    </row>
    <row r="978" spans="8:8" x14ac:dyDescent="0.25">
      <c r="H978" s="185"/>
    </row>
    <row r="979" spans="8:8" x14ac:dyDescent="0.25">
      <c r="H979" s="185"/>
    </row>
    <row r="980" spans="8:8" x14ac:dyDescent="0.25">
      <c r="H980" s="185"/>
    </row>
    <row r="981" spans="8:8" x14ac:dyDescent="0.25">
      <c r="H981" s="185"/>
    </row>
    <row r="982" spans="8:8" x14ac:dyDescent="0.25">
      <c r="H982" s="185"/>
    </row>
    <row r="983" spans="8:8" x14ac:dyDescent="0.25">
      <c r="H983" s="185"/>
    </row>
    <row r="984" spans="8:8" x14ac:dyDescent="0.25">
      <c r="H984" s="185"/>
    </row>
    <row r="985" spans="8:8" x14ac:dyDescent="0.25">
      <c r="H985" s="185"/>
    </row>
    <row r="986" spans="8:8" x14ac:dyDescent="0.25">
      <c r="H986" s="185"/>
    </row>
    <row r="987" spans="8:8" x14ac:dyDescent="0.25">
      <c r="H987" s="185"/>
    </row>
    <row r="988" spans="8:8" x14ac:dyDescent="0.25">
      <c r="H988" s="185"/>
    </row>
    <row r="989" spans="8:8" x14ac:dyDescent="0.25">
      <c r="H989" s="185"/>
    </row>
    <row r="990" spans="8:8" x14ac:dyDescent="0.25">
      <c r="H990" s="185"/>
    </row>
    <row r="991" spans="8:8" x14ac:dyDescent="0.25">
      <c r="H991" s="185"/>
    </row>
    <row r="992" spans="8:8" x14ac:dyDescent="0.25">
      <c r="H992" s="185"/>
    </row>
    <row r="993" spans="8:8" x14ac:dyDescent="0.25">
      <c r="H993" s="185"/>
    </row>
    <row r="994" spans="8:8" x14ac:dyDescent="0.25">
      <c r="H994" s="185"/>
    </row>
    <row r="995" spans="8:8" x14ac:dyDescent="0.25">
      <c r="H995" s="185"/>
    </row>
    <row r="996" spans="8:8" x14ac:dyDescent="0.25">
      <c r="H996" s="185"/>
    </row>
    <row r="997" spans="8:8" x14ac:dyDescent="0.25">
      <c r="H997" s="185"/>
    </row>
    <row r="998" spans="8:8" x14ac:dyDescent="0.25">
      <c r="H998" s="185"/>
    </row>
    <row r="999" spans="8:8" x14ac:dyDescent="0.25">
      <c r="H999" s="185"/>
    </row>
    <row r="1000" spans="8:8" x14ac:dyDescent="0.25">
      <c r="H1000" s="185"/>
    </row>
    <row r="1001" spans="8:8" x14ac:dyDescent="0.25">
      <c r="H1001" s="185"/>
    </row>
    <row r="1002" spans="8:8" x14ac:dyDescent="0.25">
      <c r="H1002" s="185"/>
    </row>
    <row r="1003" spans="8:8" x14ac:dyDescent="0.25">
      <c r="H1003" s="185"/>
    </row>
    <row r="1004" spans="8:8" x14ac:dyDescent="0.25">
      <c r="H1004" s="185"/>
    </row>
    <row r="1005" spans="8:8" x14ac:dyDescent="0.25">
      <c r="H1005" s="185"/>
    </row>
    <row r="1006" spans="8:8" x14ac:dyDescent="0.25">
      <c r="H1006" s="185"/>
    </row>
    <row r="1007" spans="8:8" x14ac:dyDescent="0.25">
      <c r="H1007" s="185"/>
    </row>
    <row r="1008" spans="8:8" x14ac:dyDescent="0.25">
      <c r="H1008" s="185"/>
    </row>
    <row r="1009" spans="8:8" x14ac:dyDescent="0.25">
      <c r="H1009" s="185"/>
    </row>
    <row r="1010" spans="8:8" x14ac:dyDescent="0.25">
      <c r="H1010" s="185"/>
    </row>
    <row r="1011" spans="8:8" x14ac:dyDescent="0.25">
      <c r="H1011" s="185"/>
    </row>
    <row r="1012" spans="8:8" x14ac:dyDescent="0.25">
      <c r="H1012" s="185"/>
    </row>
    <row r="1013" spans="8:8" x14ac:dyDescent="0.25">
      <c r="H1013" s="185"/>
    </row>
    <row r="1014" spans="8:8" x14ac:dyDescent="0.25">
      <c r="H1014" s="185"/>
    </row>
    <row r="1015" spans="8:8" x14ac:dyDescent="0.25">
      <c r="H1015" s="185"/>
    </row>
    <row r="1016" spans="8:8" x14ac:dyDescent="0.25">
      <c r="H1016" s="185"/>
    </row>
    <row r="1017" spans="8:8" x14ac:dyDescent="0.25">
      <c r="H1017" s="185"/>
    </row>
    <row r="1018" spans="8:8" x14ac:dyDescent="0.25">
      <c r="H1018" s="185"/>
    </row>
    <row r="1019" spans="8:8" x14ac:dyDescent="0.25">
      <c r="H1019" s="185"/>
    </row>
    <row r="1020" spans="8:8" x14ac:dyDescent="0.25">
      <c r="H1020" s="185"/>
    </row>
    <row r="1021" spans="8:8" x14ac:dyDescent="0.25">
      <c r="H1021" s="185"/>
    </row>
    <row r="1022" spans="8:8" x14ac:dyDescent="0.25">
      <c r="H1022" s="185"/>
    </row>
    <row r="1023" spans="8:8" x14ac:dyDescent="0.25">
      <c r="H1023" s="185"/>
    </row>
    <row r="1024" spans="8:8" x14ac:dyDescent="0.25">
      <c r="H1024" s="185"/>
    </row>
    <row r="1025" spans="8:8" x14ac:dyDescent="0.25">
      <c r="H1025" s="185"/>
    </row>
    <row r="1026" spans="8:8" x14ac:dyDescent="0.25">
      <c r="H1026" s="185"/>
    </row>
    <row r="1027" spans="8:8" x14ac:dyDescent="0.25">
      <c r="H1027" s="185"/>
    </row>
    <row r="1028" spans="8:8" x14ac:dyDescent="0.25">
      <c r="H1028" s="185"/>
    </row>
    <row r="1029" spans="8:8" x14ac:dyDescent="0.25">
      <c r="H1029" s="185"/>
    </row>
    <row r="1030" spans="8:8" x14ac:dyDescent="0.25">
      <c r="H1030" s="185"/>
    </row>
    <row r="1031" spans="8:8" x14ac:dyDescent="0.25">
      <c r="H1031" s="185"/>
    </row>
    <row r="1032" spans="8:8" x14ac:dyDescent="0.25">
      <c r="H1032" s="185"/>
    </row>
    <row r="1033" spans="8:8" x14ac:dyDescent="0.25">
      <c r="H1033" s="185"/>
    </row>
    <row r="1034" spans="8:8" x14ac:dyDescent="0.25">
      <c r="H1034" s="185"/>
    </row>
    <row r="1035" spans="8:8" x14ac:dyDescent="0.25">
      <c r="H1035" s="185"/>
    </row>
    <row r="1036" spans="8:8" x14ac:dyDescent="0.25">
      <c r="H1036" s="185"/>
    </row>
    <row r="1037" spans="8:8" x14ac:dyDescent="0.25">
      <c r="H1037" s="185"/>
    </row>
    <row r="1038" spans="8:8" x14ac:dyDescent="0.25">
      <c r="H1038" s="185"/>
    </row>
    <row r="1039" spans="8:8" x14ac:dyDescent="0.25">
      <c r="H1039" s="185"/>
    </row>
    <row r="1040" spans="8:8" x14ac:dyDescent="0.25">
      <c r="H1040" s="185"/>
    </row>
    <row r="1041" spans="8:8" x14ac:dyDescent="0.25">
      <c r="H1041" s="185"/>
    </row>
    <row r="1042" spans="8:8" x14ac:dyDescent="0.25">
      <c r="H1042" s="185"/>
    </row>
    <row r="1043" spans="8:8" x14ac:dyDescent="0.25">
      <c r="H1043" s="185"/>
    </row>
    <row r="1044" spans="8:8" x14ac:dyDescent="0.25">
      <c r="H1044" s="185"/>
    </row>
    <row r="1045" spans="8:8" x14ac:dyDescent="0.25">
      <c r="H1045" s="185"/>
    </row>
    <row r="1046" spans="8:8" x14ac:dyDescent="0.25">
      <c r="H1046" s="185"/>
    </row>
    <row r="1047" spans="8:8" x14ac:dyDescent="0.25">
      <c r="H1047" s="185"/>
    </row>
    <row r="1048" spans="8:8" x14ac:dyDescent="0.25">
      <c r="H1048" s="185"/>
    </row>
    <row r="1049" spans="8:8" x14ac:dyDescent="0.25">
      <c r="H1049" s="185"/>
    </row>
    <row r="1050" spans="8:8" x14ac:dyDescent="0.25">
      <c r="H1050" s="185"/>
    </row>
    <row r="1051" spans="8:8" x14ac:dyDescent="0.25">
      <c r="H1051" s="185"/>
    </row>
    <row r="1052" spans="8:8" x14ac:dyDescent="0.25">
      <c r="H1052" s="185"/>
    </row>
    <row r="1053" spans="8:8" x14ac:dyDescent="0.25">
      <c r="H1053" s="185"/>
    </row>
    <row r="1054" spans="8:8" x14ac:dyDescent="0.25">
      <c r="H1054" s="185"/>
    </row>
    <row r="1055" spans="8:8" x14ac:dyDescent="0.25">
      <c r="H1055" s="185"/>
    </row>
    <row r="1056" spans="8:8" x14ac:dyDescent="0.25">
      <c r="H1056" s="185"/>
    </row>
    <row r="1057" spans="8:8" x14ac:dyDescent="0.25">
      <c r="H1057" s="185"/>
    </row>
    <row r="1058" spans="8:8" x14ac:dyDescent="0.25">
      <c r="H1058" s="185"/>
    </row>
    <row r="1059" spans="8:8" x14ac:dyDescent="0.25">
      <c r="H1059" s="185"/>
    </row>
    <row r="1060" spans="8:8" x14ac:dyDescent="0.25">
      <c r="H1060" s="185"/>
    </row>
    <row r="1061" spans="8:8" x14ac:dyDescent="0.25">
      <c r="H1061" s="185"/>
    </row>
    <row r="1062" spans="8:8" x14ac:dyDescent="0.25">
      <c r="H1062" s="185"/>
    </row>
    <row r="1063" spans="8:8" x14ac:dyDescent="0.25">
      <c r="H1063" s="185"/>
    </row>
    <row r="1064" spans="8:8" x14ac:dyDescent="0.25">
      <c r="H1064" s="185"/>
    </row>
    <row r="1065" spans="8:8" x14ac:dyDescent="0.25">
      <c r="H1065" s="185"/>
    </row>
    <row r="1066" spans="8:8" x14ac:dyDescent="0.25">
      <c r="H1066" s="185"/>
    </row>
    <row r="1067" spans="8:8" x14ac:dyDescent="0.25">
      <c r="H1067" s="185"/>
    </row>
    <row r="1068" spans="8:8" x14ac:dyDescent="0.25">
      <c r="H1068" s="185"/>
    </row>
    <row r="1069" spans="8:8" x14ac:dyDescent="0.25">
      <c r="H1069" s="185"/>
    </row>
    <row r="1070" spans="8:8" x14ac:dyDescent="0.25">
      <c r="H1070" s="185"/>
    </row>
    <row r="1071" spans="8:8" x14ac:dyDescent="0.25">
      <c r="H1071" s="185"/>
    </row>
    <row r="1072" spans="8:8" x14ac:dyDescent="0.25">
      <c r="H1072" s="185"/>
    </row>
    <row r="1073" spans="8:8" x14ac:dyDescent="0.25">
      <c r="H1073" s="185"/>
    </row>
    <row r="1074" spans="8:8" x14ac:dyDescent="0.25">
      <c r="H1074" s="185"/>
    </row>
    <row r="1075" spans="8:8" x14ac:dyDescent="0.25">
      <c r="H1075" s="185"/>
    </row>
    <row r="1076" spans="8:8" x14ac:dyDescent="0.25">
      <c r="H1076" s="185"/>
    </row>
    <row r="1077" spans="8:8" x14ac:dyDescent="0.25">
      <c r="H1077" s="185"/>
    </row>
    <row r="1078" spans="8:8" x14ac:dyDescent="0.25">
      <c r="H1078" s="185"/>
    </row>
    <row r="1079" spans="8:8" x14ac:dyDescent="0.25">
      <c r="H1079" s="185"/>
    </row>
    <row r="1080" spans="8:8" x14ac:dyDescent="0.25">
      <c r="H1080" s="185"/>
    </row>
    <row r="1081" spans="8:8" x14ac:dyDescent="0.25">
      <c r="H1081" s="185"/>
    </row>
    <row r="1082" spans="8:8" x14ac:dyDescent="0.25">
      <c r="H1082" s="185"/>
    </row>
    <row r="1083" spans="8:8" x14ac:dyDescent="0.25">
      <c r="H1083" s="185"/>
    </row>
    <row r="1084" spans="8:8" x14ac:dyDescent="0.25">
      <c r="H1084" s="185"/>
    </row>
    <row r="1085" spans="8:8" x14ac:dyDescent="0.25">
      <c r="H1085" s="185"/>
    </row>
    <row r="1086" spans="8:8" x14ac:dyDescent="0.25">
      <c r="H1086" s="185"/>
    </row>
    <row r="1087" spans="8:8" x14ac:dyDescent="0.25">
      <c r="H1087" s="185"/>
    </row>
    <row r="1088" spans="8:8" x14ac:dyDescent="0.25">
      <c r="H1088" s="185"/>
    </row>
    <row r="1089" spans="8:8" x14ac:dyDescent="0.25">
      <c r="H1089" s="185"/>
    </row>
    <row r="1090" spans="8:8" x14ac:dyDescent="0.25">
      <c r="H1090" s="185"/>
    </row>
    <row r="1091" spans="8:8" x14ac:dyDescent="0.25">
      <c r="H1091" s="185"/>
    </row>
    <row r="1092" spans="8:8" x14ac:dyDescent="0.25">
      <c r="H1092" s="185"/>
    </row>
    <row r="1093" spans="8:8" x14ac:dyDescent="0.25">
      <c r="H1093" s="185"/>
    </row>
    <row r="1094" spans="8:8" x14ac:dyDescent="0.25">
      <c r="H1094" s="185"/>
    </row>
    <row r="1095" spans="8:8" x14ac:dyDescent="0.25">
      <c r="H1095" s="185"/>
    </row>
    <row r="1096" spans="8:8" x14ac:dyDescent="0.25">
      <c r="H1096" s="185"/>
    </row>
    <row r="1097" spans="8:8" x14ac:dyDescent="0.25">
      <c r="H1097" s="185"/>
    </row>
    <row r="1098" spans="8:8" x14ac:dyDescent="0.25">
      <c r="H1098" s="185"/>
    </row>
    <row r="1099" spans="8:8" x14ac:dyDescent="0.25">
      <c r="H1099" s="185"/>
    </row>
    <row r="1100" spans="8:8" x14ac:dyDescent="0.25">
      <c r="H1100" s="185"/>
    </row>
    <row r="1101" spans="8:8" x14ac:dyDescent="0.25">
      <c r="H1101" s="185"/>
    </row>
    <row r="1102" spans="8:8" x14ac:dyDescent="0.25">
      <c r="H1102" s="185"/>
    </row>
    <row r="1103" spans="8:8" x14ac:dyDescent="0.25">
      <c r="H1103" s="185"/>
    </row>
    <row r="1104" spans="8:8" x14ac:dyDescent="0.25">
      <c r="H1104" s="185"/>
    </row>
    <row r="1105" spans="8:8" x14ac:dyDescent="0.25">
      <c r="H1105" s="185"/>
    </row>
    <row r="1106" spans="8:8" x14ac:dyDescent="0.25">
      <c r="H1106" s="185"/>
    </row>
    <row r="1107" spans="8:8" x14ac:dyDescent="0.25">
      <c r="H1107" s="185"/>
    </row>
    <row r="1108" spans="8:8" x14ac:dyDescent="0.25">
      <c r="H1108" s="185"/>
    </row>
    <row r="1109" spans="8:8" x14ac:dyDescent="0.25">
      <c r="H1109" s="185"/>
    </row>
    <row r="1110" spans="8:8" x14ac:dyDescent="0.25">
      <c r="H1110" s="185"/>
    </row>
    <row r="1111" spans="8:8" x14ac:dyDescent="0.25">
      <c r="H1111" s="185"/>
    </row>
    <row r="1112" spans="8:8" x14ac:dyDescent="0.25">
      <c r="H1112" s="185"/>
    </row>
    <row r="1113" spans="8:8" x14ac:dyDescent="0.25">
      <c r="H1113" s="185"/>
    </row>
    <row r="1114" spans="8:8" x14ac:dyDescent="0.25">
      <c r="H1114" s="185"/>
    </row>
    <row r="1115" spans="8:8" x14ac:dyDescent="0.25">
      <c r="H1115" s="185"/>
    </row>
    <row r="1116" spans="8:8" x14ac:dyDescent="0.25">
      <c r="H1116" s="185"/>
    </row>
    <row r="1117" spans="8:8" x14ac:dyDescent="0.25">
      <c r="H1117" s="185"/>
    </row>
    <row r="1118" spans="8:8" x14ac:dyDescent="0.25">
      <c r="H1118" s="185"/>
    </row>
    <row r="1119" spans="8:8" x14ac:dyDescent="0.25">
      <c r="H1119" s="185"/>
    </row>
    <row r="1120" spans="8:8" x14ac:dyDescent="0.25">
      <c r="H1120" s="185"/>
    </row>
    <row r="1121" spans="8:8" x14ac:dyDescent="0.25">
      <c r="H1121" s="185"/>
    </row>
    <row r="1122" spans="8:8" x14ac:dyDescent="0.25">
      <c r="H1122" s="185"/>
    </row>
    <row r="1123" spans="8:8" x14ac:dyDescent="0.25">
      <c r="H1123" s="185"/>
    </row>
    <row r="1124" spans="8:8" x14ac:dyDescent="0.25">
      <c r="H1124" s="185"/>
    </row>
    <row r="1125" spans="8:8" x14ac:dyDescent="0.25">
      <c r="H1125" s="185"/>
    </row>
    <row r="1126" spans="8:8" x14ac:dyDescent="0.25">
      <c r="H1126" s="185"/>
    </row>
    <row r="1127" spans="8:8" x14ac:dyDescent="0.25">
      <c r="H1127" s="185"/>
    </row>
    <row r="1128" spans="8:8" x14ac:dyDescent="0.25">
      <c r="H1128" s="185"/>
    </row>
    <row r="1129" spans="8:8" x14ac:dyDescent="0.25">
      <c r="H1129" s="185"/>
    </row>
    <row r="1130" spans="8:8" x14ac:dyDescent="0.25">
      <c r="H1130" s="185"/>
    </row>
    <row r="1131" spans="8:8" x14ac:dyDescent="0.25">
      <c r="H1131" s="185"/>
    </row>
    <row r="1132" spans="8:8" x14ac:dyDescent="0.25">
      <c r="H1132" s="185"/>
    </row>
    <row r="1133" spans="8:8" x14ac:dyDescent="0.25">
      <c r="H1133" s="185"/>
    </row>
    <row r="1134" spans="8:8" x14ac:dyDescent="0.25">
      <c r="H1134" s="185"/>
    </row>
    <row r="1135" spans="8:8" x14ac:dyDescent="0.25">
      <c r="H1135" s="185"/>
    </row>
    <row r="1136" spans="8:8" x14ac:dyDescent="0.25">
      <c r="H1136" s="185"/>
    </row>
    <row r="1137" spans="8:8" x14ac:dyDescent="0.25">
      <c r="H1137" s="185"/>
    </row>
    <row r="1138" spans="8:8" x14ac:dyDescent="0.25">
      <c r="H1138" s="185"/>
    </row>
    <row r="1139" spans="8:8" x14ac:dyDescent="0.25">
      <c r="H1139" s="185"/>
    </row>
    <row r="1140" spans="8:8" x14ac:dyDescent="0.25">
      <c r="H1140" s="185"/>
    </row>
    <row r="1141" spans="8:8" x14ac:dyDescent="0.25">
      <c r="H1141" s="185"/>
    </row>
    <row r="1142" spans="8:8" x14ac:dyDescent="0.25">
      <c r="H1142" s="185"/>
    </row>
    <row r="1143" spans="8:8" x14ac:dyDescent="0.25">
      <c r="H1143" s="185"/>
    </row>
    <row r="1144" spans="8:8" x14ac:dyDescent="0.25">
      <c r="H1144" s="185"/>
    </row>
    <row r="1145" spans="8:8" x14ac:dyDescent="0.25">
      <c r="H1145" s="185"/>
    </row>
    <row r="1146" spans="8:8" x14ac:dyDescent="0.25">
      <c r="H1146" s="185"/>
    </row>
    <row r="1147" spans="8:8" x14ac:dyDescent="0.25">
      <c r="H1147" s="185"/>
    </row>
    <row r="1148" spans="8:8" x14ac:dyDescent="0.25">
      <c r="H1148" s="185"/>
    </row>
    <row r="1149" spans="8:8" x14ac:dyDescent="0.25">
      <c r="H1149" s="185"/>
    </row>
    <row r="1150" spans="8:8" x14ac:dyDescent="0.25">
      <c r="H1150" s="185"/>
    </row>
    <row r="1151" spans="8:8" x14ac:dyDescent="0.25">
      <c r="H1151" s="185"/>
    </row>
    <row r="1152" spans="8:8" x14ac:dyDescent="0.25">
      <c r="H1152" s="185"/>
    </row>
    <row r="1153" spans="8:8" x14ac:dyDescent="0.25">
      <c r="H1153" s="185"/>
    </row>
    <row r="1154" spans="8:8" x14ac:dyDescent="0.25">
      <c r="H1154" s="185"/>
    </row>
    <row r="1155" spans="8:8" x14ac:dyDescent="0.25">
      <c r="H1155" s="185"/>
    </row>
    <row r="1156" spans="8:8" x14ac:dyDescent="0.25">
      <c r="H1156" s="185"/>
    </row>
    <row r="1157" spans="8:8" x14ac:dyDescent="0.25">
      <c r="H1157" s="185"/>
    </row>
    <row r="1158" spans="8:8" x14ac:dyDescent="0.25">
      <c r="H1158" s="185"/>
    </row>
    <row r="1159" spans="8:8" x14ac:dyDescent="0.25">
      <c r="H1159" s="185"/>
    </row>
    <row r="1160" spans="8:8" x14ac:dyDescent="0.25">
      <c r="H1160" s="185"/>
    </row>
    <row r="1161" spans="8:8" x14ac:dyDescent="0.25">
      <c r="H1161" s="185"/>
    </row>
    <row r="1162" spans="8:8" x14ac:dyDescent="0.25">
      <c r="H1162" s="185"/>
    </row>
    <row r="1163" spans="8:8" x14ac:dyDescent="0.25">
      <c r="H1163" s="185"/>
    </row>
    <row r="1164" spans="8:8" x14ac:dyDescent="0.25">
      <c r="H1164" s="185"/>
    </row>
    <row r="1165" spans="8:8" x14ac:dyDescent="0.25">
      <c r="H1165" s="185"/>
    </row>
    <row r="1166" spans="8:8" x14ac:dyDescent="0.25">
      <c r="H1166" s="185"/>
    </row>
    <row r="1167" spans="8:8" x14ac:dyDescent="0.25">
      <c r="H1167" s="185"/>
    </row>
    <row r="1168" spans="8:8" x14ac:dyDescent="0.25">
      <c r="H1168" s="185"/>
    </row>
    <row r="1169" spans="8:8" x14ac:dyDescent="0.25">
      <c r="H1169" s="185"/>
    </row>
    <row r="1170" spans="8:8" x14ac:dyDescent="0.25">
      <c r="H1170" s="185"/>
    </row>
    <row r="1171" spans="8:8" x14ac:dyDescent="0.25">
      <c r="H1171" s="185"/>
    </row>
    <row r="1172" spans="8:8" x14ac:dyDescent="0.25">
      <c r="H1172" s="185"/>
    </row>
    <row r="1173" spans="8:8" x14ac:dyDescent="0.25">
      <c r="H1173" s="185"/>
    </row>
    <row r="1174" spans="8:8" x14ac:dyDescent="0.25">
      <c r="H1174" s="185"/>
    </row>
    <row r="1175" spans="8:8" x14ac:dyDescent="0.25">
      <c r="H1175" s="185"/>
    </row>
    <row r="1176" spans="8:8" x14ac:dyDescent="0.25">
      <c r="H1176" s="185"/>
    </row>
    <row r="1177" spans="8:8" x14ac:dyDescent="0.25">
      <c r="H1177" s="185"/>
    </row>
    <row r="1178" spans="8:8" x14ac:dyDescent="0.25">
      <c r="H1178" s="185"/>
    </row>
    <row r="1179" spans="8:8" x14ac:dyDescent="0.25">
      <c r="H1179" s="185"/>
    </row>
    <row r="1180" spans="8:8" x14ac:dyDescent="0.25">
      <c r="H1180" s="185"/>
    </row>
    <row r="1181" spans="8:8" x14ac:dyDescent="0.25">
      <c r="H1181" s="185"/>
    </row>
    <row r="1182" spans="8:8" x14ac:dyDescent="0.25">
      <c r="H1182" s="185"/>
    </row>
    <row r="1183" spans="8:8" x14ac:dyDescent="0.25">
      <c r="H1183" s="185"/>
    </row>
    <row r="1184" spans="8:8" x14ac:dyDescent="0.25">
      <c r="H1184" s="185"/>
    </row>
    <row r="1185" spans="8:8" x14ac:dyDescent="0.25">
      <c r="H1185" s="185"/>
    </row>
    <row r="1186" spans="8:8" x14ac:dyDescent="0.25">
      <c r="H1186" s="185"/>
    </row>
    <row r="1187" spans="8:8" x14ac:dyDescent="0.25">
      <c r="H1187" s="185"/>
    </row>
    <row r="1188" spans="8:8" x14ac:dyDescent="0.25">
      <c r="H1188" s="185"/>
    </row>
    <row r="1189" spans="8:8" x14ac:dyDescent="0.25">
      <c r="H1189" s="185"/>
    </row>
    <row r="1190" spans="8:8" x14ac:dyDescent="0.25">
      <c r="H1190" s="185"/>
    </row>
    <row r="1191" spans="8:8" x14ac:dyDescent="0.25">
      <c r="H1191" s="185"/>
    </row>
    <row r="1192" spans="8:8" x14ac:dyDescent="0.25">
      <c r="H1192" s="185"/>
    </row>
    <row r="1193" spans="8:8" x14ac:dyDescent="0.25">
      <c r="H1193" s="185"/>
    </row>
    <row r="1194" spans="8:8" x14ac:dyDescent="0.25">
      <c r="H1194" s="185"/>
    </row>
    <row r="1195" spans="8:8" x14ac:dyDescent="0.25">
      <c r="H1195" s="185"/>
    </row>
    <row r="1196" spans="8:8" x14ac:dyDescent="0.25">
      <c r="H1196" s="185"/>
    </row>
    <row r="1197" spans="8:8" x14ac:dyDescent="0.25">
      <c r="H1197" s="185"/>
    </row>
    <row r="1198" spans="8:8" x14ac:dyDescent="0.25">
      <c r="H1198" s="185"/>
    </row>
    <row r="1199" spans="8:8" x14ac:dyDescent="0.25">
      <c r="H1199" s="185"/>
    </row>
    <row r="1200" spans="8:8" x14ac:dyDescent="0.25">
      <c r="H1200" s="185"/>
    </row>
    <row r="1201" spans="8:8" x14ac:dyDescent="0.25">
      <c r="H1201" s="185"/>
    </row>
    <row r="1202" spans="8:8" x14ac:dyDescent="0.25">
      <c r="H1202" s="185"/>
    </row>
    <row r="1203" spans="8:8" x14ac:dyDescent="0.25">
      <c r="H1203" s="185"/>
    </row>
    <row r="1204" spans="8:8" x14ac:dyDescent="0.25">
      <c r="H1204" s="185"/>
    </row>
    <row r="1205" spans="8:8" x14ac:dyDescent="0.25">
      <c r="H1205" s="185"/>
    </row>
    <row r="1206" spans="8:8" x14ac:dyDescent="0.25">
      <c r="H1206" s="185"/>
    </row>
    <row r="1207" spans="8:8" x14ac:dyDescent="0.25">
      <c r="H1207" s="185"/>
    </row>
    <row r="1208" spans="8:8" x14ac:dyDescent="0.25">
      <c r="H1208" s="185"/>
    </row>
    <row r="1209" spans="8:8" x14ac:dyDescent="0.25">
      <c r="H1209" s="185"/>
    </row>
    <row r="1210" spans="8:8" x14ac:dyDescent="0.25">
      <c r="H1210" s="185"/>
    </row>
    <row r="1211" spans="8:8" x14ac:dyDescent="0.25">
      <c r="H1211" s="185"/>
    </row>
    <row r="1212" spans="8:8" x14ac:dyDescent="0.25">
      <c r="H1212" s="185"/>
    </row>
    <row r="1213" spans="8:8" x14ac:dyDescent="0.25">
      <c r="H1213" s="185"/>
    </row>
    <row r="1214" spans="8:8" x14ac:dyDescent="0.25">
      <c r="H1214" s="185"/>
    </row>
    <row r="1215" spans="8:8" x14ac:dyDescent="0.25">
      <c r="H1215" s="185"/>
    </row>
    <row r="1216" spans="8:8" x14ac:dyDescent="0.25">
      <c r="H1216" s="185"/>
    </row>
    <row r="1217" spans="8:8" x14ac:dyDescent="0.25">
      <c r="H1217" s="185"/>
    </row>
    <row r="1218" spans="8:8" x14ac:dyDescent="0.25">
      <c r="H1218" s="185"/>
    </row>
    <row r="1219" spans="8:8" x14ac:dyDescent="0.25">
      <c r="H1219" s="185"/>
    </row>
    <row r="1220" spans="8:8" x14ac:dyDescent="0.25">
      <c r="H1220" s="185"/>
    </row>
    <row r="1221" spans="8:8" x14ac:dyDescent="0.25">
      <c r="H1221" s="185"/>
    </row>
    <row r="1222" spans="8:8" x14ac:dyDescent="0.25">
      <c r="H1222" s="185"/>
    </row>
    <row r="1223" spans="8:8" x14ac:dyDescent="0.25">
      <c r="H1223" s="185"/>
    </row>
    <row r="1224" spans="8:8" x14ac:dyDescent="0.25">
      <c r="H1224" s="185"/>
    </row>
    <row r="1225" spans="8:8" x14ac:dyDescent="0.25">
      <c r="H1225" s="185"/>
    </row>
    <row r="1226" spans="8:8" x14ac:dyDescent="0.25">
      <c r="H1226" s="185"/>
    </row>
    <row r="1227" spans="8:8" x14ac:dyDescent="0.25">
      <c r="H1227" s="185"/>
    </row>
    <row r="1228" spans="8:8" x14ac:dyDescent="0.25">
      <c r="H1228" s="185"/>
    </row>
    <row r="1229" spans="8:8" x14ac:dyDescent="0.25">
      <c r="H1229" s="185"/>
    </row>
    <row r="1230" spans="8:8" x14ac:dyDescent="0.25">
      <c r="H1230" s="185"/>
    </row>
    <row r="1231" spans="8:8" x14ac:dyDescent="0.25">
      <c r="H1231" s="185"/>
    </row>
    <row r="1232" spans="8:8" x14ac:dyDescent="0.25">
      <c r="H1232" s="185"/>
    </row>
    <row r="1233" spans="8:8" x14ac:dyDescent="0.25">
      <c r="H1233" s="185"/>
    </row>
    <row r="1234" spans="8:8" x14ac:dyDescent="0.25">
      <c r="H1234" s="185"/>
    </row>
    <row r="1235" spans="8:8" x14ac:dyDescent="0.25">
      <c r="H1235" s="185"/>
    </row>
    <row r="1236" spans="8:8" x14ac:dyDescent="0.25">
      <c r="H1236" s="185"/>
    </row>
    <row r="1237" spans="8:8" x14ac:dyDescent="0.25">
      <c r="H1237" s="185"/>
    </row>
    <row r="1238" spans="8:8" x14ac:dyDescent="0.25">
      <c r="H1238" s="185"/>
    </row>
    <row r="1239" spans="8:8" x14ac:dyDescent="0.25">
      <c r="H1239" s="185"/>
    </row>
    <row r="1240" spans="8:8" x14ac:dyDescent="0.25">
      <c r="H1240" s="185"/>
    </row>
    <row r="1241" spans="8:8" x14ac:dyDescent="0.25">
      <c r="H1241" s="185"/>
    </row>
    <row r="1242" spans="8:8" x14ac:dyDescent="0.25">
      <c r="H1242" s="185"/>
    </row>
    <row r="1243" spans="8:8" x14ac:dyDescent="0.25">
      <c r="H1243" s="185"/>
    </row>
    <row r="1244" spans="8:8" x14ac:dyDescent="0.25">
      <c r="H1244" s="185"/>
    </row>
    <row r="1245" spans="8:8" x14ac:dyDescent="0.25">
      <c r="H1245" s="185"/>
    </row>
    <row r="1246" spans="8:8" x14ac:dyDescent="0.25">
      <c r="H1246" s="185"/>
    </row>
    <row r="1247" spans="8:8" x14ac:dyDescent="0.25">
      <c r="H1247" s="185"/>
    </row>
    <row r="1248" spans="8:8" x14ac:dyDescent="0.25">
      <c r="H1248" s="185"/>
    </row>
    <row r="1249" spans="8:8" x14ac:dyDescent="0.25">
      <c r="H1249" s="185"/>
    </row>
    <row r="1250" spans="8:8" x14ac:dyDescent="0.25">
      <c r="H1250" s="185"/>
    </row>
    <row r="1251" spans="8:8" x14ac:dyDescent="0.25">
      <c r="H1251" s="185"/>
    </row>
    <row r="1252" spans="8:8" x14ac:dyDescent="0.25">
      <c r="H1252" s="185"/>
    </row>
    <row r="1253" spans="8:8" x14ac:dyDescent="0.25">
      <c r="H1253" s="185"/>
    </row>
    <row r="1254" spans="8:8" x14ac:dyDescent="0.25">
      <c r="H1254" s="185"/>
    </row>
    <row r="1255" spans="8:8" x14ac:dyDescent="0.25">
      <c r="H1255" s="185"/>
    </row>
    <row r="1256" spans="8:8" x14ac:dyDescent="0.25">
      <c r="H1256" s="185"/>
    </row>
    <row r="1257" spans="8:8" x14ac:dyDescent="0.25">
      <c r="H1257" s="185"/>
    </row>
    <row r="1258" spans="8:8" x14ac:dyDescent="0.25">
      <c r="H1258" s="185"/>
    </row>
    <row r="1259" spans="8:8" x14ac:dyDescent="0.25">
      <c r="H1259" s="185"/>
    </row>
    <row r="1260" spans="8:8" x14ac:dyDescent="0.25">
      <c r="H1260" s="185"/>
    </row>
    <row r="1261" spans="8:8" x14ac:dyDescent="0.25">
      <c r="H1261" s="185"/>
    </row>
    <row r="1262" spans="8:8" x14ac:dyDescent="0.25">
      <c r="H1262" s="185"/>
    </row>
    <row r="1263" spans="8:8" x14ac:dyDescent="0.25">
      <c r="H1263" s="185"/>
    </row>
    <row r="1264" spans="8:8" x14ac:dyDescent="0.25">
      <c r="H1264" s="185"/>
    </row>
    <row r="1265" spans="8:8" x14ac:dyDescent="0.25">
      <c r="H1265" s="185"/>
    </row>
    <row r="1266" spans="8:8" x14ac:dyDescent="0.25">
      <c r="H1266" s="185"/>
    </row>
    <row r="1267" spans="8:8" x14ac:dyDescent="0.25">
      <c r="H1267" s="185"/>
    </row>
    <row r="1268" spans="8:8" x14ac:dyDescent="0.25">
      <c r="H1268" s="185"/>
    </row>
    <row r="1269" spans="8:8" x14ac:dyDescent="0.25">
      <c r="H1269" s="185"/>
    </row>
    <row r="1270" spans="8:8" x14ac:dyDescent="0.25">
      <c r="H1270" s="185"/>
    </row>
    <row r="1271" spans="8:8" x14ac:dyDescent="0.25">
      <c r="H1271" s="185"/>
    </row>
    <row r="1272" spans="8:8" x14ac:dyDescent="0.25">
      <c r="H1272" s="185"/>
    </row>
    <row r="1273" spans="8:8" x14ac:dyDescent="0.25">
      <c r="H1273" s="185"/>
    </row>
    <row r="1274" spans="8:8" x14ac:dyDescent="0.25">
      <c r="H1274" s="185"/>
    </row>
    <row r="1275" spans="8:8" x14ac:dyDescent="0.25">
      <c r="H1275" s="185"/>
    </row>
    <row r="1276" spans="8:8" x14ac:dyDescent="0.25">
      <c r="H1276" s="185"/>
    </row>
    <row r="1277" spans="8:8" x14ac:dyDescent="0.25">
      <c r="H1277" s="185"/>
    </row>
    <row r="1278" spans="8:8" x14ac:dyDescent="0.25">
      <c r="H1278" s="185"/>
    </row>
    <row r="1279" spans="8:8" x14ac:dyDescent="0.25">
      <c r="H1279" s="185"/>
    </row>
    <row r="1280" spans="8:8" x14ac:dyDescent="0.25">
      <c r="H1280" s="185"/>
    </row>
    <row r="1281" spans="8:8" x14ac:dyDescent="0.25">
      <c r="H1281" s="185"/>
    </row>
    <row r="1282" spans="8:8" x14ac:dyDescent="0.25">
      <c r="H1282" s="185"/>
    </row>
    <row r="1283" spans="8:8" x14ac:dyDescent="0.25">
      <c r="H1283" s="185"/>
    </row>
    <row r="1284" spans="8:8" x14ac:dyDescent="0.25">
      <c r="H1284" s="185"/>
    </row>
    <row r="1285" spans="8:8" x14ac:dyDescent="0.25">
      <c r="H1285" s="185"/>
    </row>
    <row r="1286" spans="8:8" x14ac:dyDescent="0.25">
      <c r="H1286" s="185"/>
    </row>
    <row r="1287" spans="8:8" x14ac:dyDescent="0.25">
      <c r="H1287" s="185"/>
    </row>
    <row r="1288" spans="8:8" x14ac:dyDescent="0.25">
      <c r="H1288" s="185"/>
    </row>
    <row r="1289" spans="8:8" x14ac:dyDescent="0.25">
      <c r="H1289" s="185"/>
    </row>
    <row r="1290" spans="8:8" x14ac:dyDescent="0.25">
      <c r="H1290" s="185"/>
    </row>
    <row r="1291" spans="8:8" x14ac:dyDescent="0.25">
      <c r="H1291" s="185"/>
    </row>
    <row r="1292" spans="8:8" x14ac:dyDescent="0.25">
      <c r="H1292" s="185"/>
    </row>
    <row r="1293" spans="8:8" x14ac:dyDescent="0.25">
      <c r="H1293" s="185"/>
    </row>
    <row r="1294" spans="8:8" x14ac:dyDescent="0.25">
      <c r="H1294" s="185"/>
    </row>
    <row r="1295" spans="8:8" x14ac:dyDescent="0.25">
      <c r="H1295" s="185"/>
    </row>
    <row r="1296" spans="8:8" x14ac:dyDescent="0.25">
      <c r="H1296" s="185"/>
    </row>
    <row r="1297" spans="8:8" x14ac:dyDescent="0.25">
      <c r="H1297" s="185"/>
    </row>
    <row r="1298" spans="8:8" x14ac:dyDescent="0.25">
      <c r="H1298" s="185"/>
    </row>
    <row r="1299" spans="8:8" x14ac:dyDescent="0.25">
      <c r="H1299" s="185"/>
    </row>
    <row r="1300" spans="8:8" x14ac:dyDescent="0.25">
      <c r="H1300" s="185"/>
    </row>
    <row r="1301" spans="8:8" x14ac:dyDescent="0.25">
      <c r="H1301" s="185"/>
    </row>
    <row r="1302" spans="8:8" x14ac:dyDescent="0.25">
      <c r="H1302" s="185"/>
    </row>
    <row r="1303" spans="8:8" x14ac:dyDescent="0.25">
      <c r="H1303" s="185"/>
    </row>
    <row r="1304" spans="8:8" x14ac:dyDescent="0.25">
      <c r="H1304" s="185"/>
    </row>
    <row r="1305" spans="8:8" x14ac:dyDescent="0.25">
      <c r="H1305" s="185"/>
    </row>
    <row r="1306" spans="8:8" x14ac:dyDescent="0.25">
      <c r="H1306" s="185"/>
    </row>
    <row r="1307" spans="8:8" x14ac:dyDescent="0.25">
      <c r="H1307" s="185"/>
    </row>
    <row r="1308" spans="8:8" x14ac:dyDescent="0.25">
      <c r="H1308" s="185"/>
    </row>
    <row r="1309" spans="8:8" x14ac:dyDescent="0.25">
      <c r="H1309" s="185"/>
    </row>
    <row r="1310" spans="8:8" x14ac:dyDescent="0.25">
      <c r="H1310" s="185"/>
    </row>
    <row r="1311" spans="8:8" x14ac:dyDescent="0.25">
      <c r="H1311" s="185"/>
    </row>
    <row r="1312" spans="8:8" x14ac:dyDescent="0.25">
      <c r="H1312" s="185"/>
    </row>
    <row r="1313" spans="8:8" x14ac:dyDescent="0.25">
      <c r="H1313" s="185"/>
    </row>
    <row r="1314" spans="8:8" x14ac:dyDescent="0.25">
      <c r="H1314" s="185"/>
    </row>
    <row r="1315" spans="8:8" x14ac:dyDescent="0.25">
      <c r="H1315" s="185"/>
    </row>
    <row r="1316" spans="8:8" x14ac:dyDescent="0.25">
      <c r="H1316" s="185"/>
    </row>
    <row r="1317" spans="8:8" x14ac:dyDescent="0.25">
      <c r="H1317" s="185"/>
    </row>
    <row r="1318" spans="8:8" x14ac:dyDescent="0.25">
      <c r="H1318" s="185"/>
    </row>
    <row r="1319" spans="8:8" x14ac:dyDescent="0.25">
      <c r="H1319" s="185"/>
    </row>
    <row r="1320" spans="8:8" x14ac:dyDescent="0.25">
      <c r="H1320" s="185"/>
    </row>
    <row r="1321" spans="8:8" x14ac:dyDescent="0.25">
      <c r="H1321" s="185"/>
    </row>
    <row r="1322" spans="8:8" x14ac:dyDescent="0.25">
      <c r="H1322" s="185"/>
    </row>
    <row r="1323" spans="8:8" x14ac:dyDescent="0.25">
      <c r="H1323" s="185"/>
    </row>
    <row r="1324" spans="8:8" x14ac:dyDescent="0.25">
      <c r="H1324" s="185"/>
    </row>
    <row r="1325" spans="8:8" x14ac:dyDescent="0.25">
      <c r="H1325" s="185"/>
    </row>
    <row r="1326" spans="8:8" x14ac:dyDescent="0.25">
      <c r="H1326" s="185"/>
    </row>
    <row r="1327" spans="8:8" x14ac:dyDescent="0.25">
      <c r="H1327" s="185"/>
    </row>
    <row r="1328" spans="8:8" x14ac:dyDescent="0.25">
      <c r="H1328" s="185"/>
    </row>
    <row r="1329" spans="8:8" x14ac:dyDescent="0.25">
      <c r="H1329" s="185"/>
    </row>
    <row r="1330" spans="8:8" x14ac:dyDescent="0.25">
      <c r="H1330" s="185"/>
    </row>
    <row r="1331" spans="8:8" x14ac:dyDescent="0.25">
      <c r="H1331" s="185"/>
    </row>
    <row r="1332" spans="8:8" x14ac:dyDescent="0.25">
      <c r="H1332" s="185"/>
    </row>
    <row r="1333" spans="8:8" x14ac:dyDescent="0.25">
      <c r="H1333" s="185"/>
    </row>
    <row r="1334" spans="8:8" x14ac:dyDescent="0.25">
      <c r="H1334" s="185"/>
    </row>
    <row r="1335" spans="8:8" x14ac:dyDescent="0.25">
      <c r="H1335" s="185"/>
    </row>
    <row r="1336" spans="8:8" x14ac:dyDescent="0.25">
      <c r="H1336" s="185"/>
    </row>
    <row r="1337" spans="8:8" x14ac:dyDescent="0.25">
      <c r="H1337" s="185"/>
    </row>
    <row r="1338" spans="8:8" x14ac:dyDescent="0.25">
      <c r="H1338" s="185"/>
    </row>
    <row r="1339" spans="8:8" x14ac:dyDescent="0.25">
      <c r="H1339" s="185"/>
    </row>
    <row r="1340" spans="8:8" x14ac:dyDescent="0.25">
      <c r="H1340" s="185"/>
    </row>
    <row r="1341" spans="8:8" x14ac:dyDescent="0.25">
      <c r="H1341" s="185"/>
    </row>
    <row r="1342" spans="8:8" x14ac:dyDescent="0.25">
      <c r="H1342" s="185"/>
    </row>
    <row r="1343" spans="8:8" x14ac:dyDescent="0.25">
      <c r="H1343" s="185"/>
    </row>
    <row r="1344" spans="8:8" x14ac:dyDescent="0.25">
      <c r="H1344" s="185"/>
    </row>
    <row r="1345" spans="8:8" x14ac:dyDescent="0.25">
      <c r="H1345" s="185"/>
    </row>
    <row r="1346" spans="8:8" x14ac:dyDescent="0.25">
      <c r="H1346" s="185"/>
    </row>
    <row r="1347" spans="8:8" x14ac:dyDescent="0.25">
      <c r="H1347" s="185"/>
    </row>
    <row r="1348" spans="8:8" x14ac:dyDescent="0.25">
      <c r="H1348" s="185"/>
    </row>
    <row r="1349" spans="8:8" x14ac:dyDescent="0.25">
      <c r="H1349" s="185"/>
    </row>
    <row r="1350" spans="8:8" x14ac:dyDescent="0.25">
      <c r="H1350" s="185"/>
    </row>
    <row r="1351" spans="8:8" x14ac:dyDescent="0.25">
      <c r="H1351" s="185"/>
    </row>
    <row r="1352" spans="8:8" x14ac:dyDescent="0.25">
      <c r="H1352" s="185"/>
    </row>
    <row r="1353" spans="8:8" x14ac:dyDescent="0.25">
      <c r="H1353" s="185"/>
    </row>
    <row r="1354" spans="8:8" x14ac:dyDescent="0.25">
      <c r="H1354" s="185"/>
    </row>
    <row r="1355" spans="8:8" x14ac:dyDescent="0.25">
      <c r="H1355" s="185"/>
    </row>
    <row r="1356" spans="8:8" x14ac:dyDescent="0.25">
      <c r="H1356" s="185"/>
    </row>
    <row r="1357" spans="8:8" x14ac:dyDescent="0.25">
      <c r="H1357" s="185"/>
    </row>
    <row r="1358" spans="8:8" x14ac:dyDescent="0.25">
      <c r="H1358" s="185"/>
    </row>
    <row r="1359" spans="8:8" x14ac:dyDescent="0.25">
      <c r="H1359" s="185"/>
    </row>
    <row r="1360" spans="8:8" x14ac:dyDescent="0.25">
      <c r="H1360" s="185"/>
    </row>
    <row r="1361" spans="8:8" x14ac:dyDescent="0.25">
      <c r="H1361" s="185"/>
    </row>
    <row r="1362" spans="8:8" x14ac:dyDescent="0.25">
      <c r="H1362" s="185"/>
    </row>
    <row r="1363" spans="8:8" x14ac:dyDescent="0.25">
      <c r="H1363" s="185"/>
    </row>
    <row r="1364" spans="8:8" x14ac:dyDescent="0.25">
      <c r="H1364" s="185"/>
    </row>
    <row r="1365" spans="8:8" x14ac:dyDescent="0.25">
      <c r="H1365" s="185"/>
    </row>
    <row r="1366" spans="8:8" x14ac:dyDescent="0.25">
      <c r="H1366" s="185"/>
    </row>
    <row r="1367" spans="8:8" x14ac:dyDescent="0.25">
      <c r="H1367" s="185"/>
    </row>
    <row r="1368" spans="8:8" x14ac:dyDescent="0.25">
      <c r="H1368" s="185"/>
    </row>
    <row r="1369" spans="8:8" x14ac:dyDescent="0.25">
      <c r="H1369" s="185"/>
    </row>
    <row r="1370" spans="8:8" x14ac:dyDescent="0.25">
      <c r="H1370" s="185"/>
    </row>
    <row r="1371" spans="8:8" x14ac:dyDescent="0.25">
      <c r="H1371" s="185"/>
    </row>
    <row r="1372" spans="8:8" x14ac:dyDescent="0.25">
      <c r="H1372" s="185"/>
    </row>
    <row r="1373" spans="8:8" x14ac:dyDescent="0.25">
      <c r="H1373" s="185"/>
    </row>
    <row r="1374" spans="8:8" x14ac:dyDescent="0.25">
      <c r="H1374" s="185"/>
    </row>
    <row r="1375" spans="8:8" x14ac:dyDescent="0.25">
      <c r="H1375" s="185"/>
    </row>
    <row r="1376" spans="8:8" x14ac:dyDescent="0.25">
      <c r="H1376" s="185"/>
    </row>
    <row r="1377" spans="8:8" x14ac:dyDescent="0.25">
      <c r="H1377" s="185"/>
    </row>
    <row r="1378" spans="8:8" x14ac:dyDescent="0.25">
      <c r="H1378" s="185"/>
    </row>
    <row r="1379" spans="8:8" x14ac:dyDescent="0.25">
      <c r="H1379" s="185"/>
    </row>
    <row r="1380" spans="8:8" x14ac:dyDescent="0.25">
      <c r="H1380" s="185"/>
    </row>
    <row r="1381" spans="8:8" x14ac:dyDescent="0.25">
      <c r="H1381" s="185"/>
    </row>
    <row r="1382" spans="8:8" x14ac:dyDescent="0.25">
      <c r="H1382" s="185"/>
    </row>
    <row r="1383" spans="8:8" x14ac:dyDescent="0.25">
      <c r="H1383" s="185"/>
    </row>
    <row r="1384" spans="8:8" x14ac:dyDescent="0.25">
      <c r="H1384" s="185"/>
    </row>
    <row r="1385" spans="8:8" x14ac:dyDescent="0.25">
      <c r="H1385" s="185"/>
    </row>
    <row r="1386" spans="8:8" x14ac:dyDescent="0.25">
      <c r="H1386" s="185"/>
    </row>
    <row r="1387" spans="8:8" x14ac:dyDescent="0.25">
      <c r="H1387" s="185"/>
    </row>
    <row r="1388" spans="8:8" x14ac:dyDescent="0.25">
      <c r="H1388" s="185"/>
    </row>
    <row r="1389" spans="8:8" x14ac:dyDescent="0.25">
      <c r="H1389" s="185"/>
    </row>
    <row r="1390" spans="8:8" x14ac:dyDescent="0.25">
      <c r="H1390" s="185"/>
    </row>
    <row r="1391" spans="8:8" x14ac:dyDescent="0.25">
      <c r="H1391" s="185"/>
    </row>
    <row r="1392" spans="8:8" x14ac:dyDescent="0.25">
      <c r="H1392" s="185"/>
    </row>
  </sheetData>
  <autoFilter ref="A8:L931"/>
  <mergeCells count="390">
    <mergeCell ref="G2:I2"/>
    <mergeCell ref="B4:I4"/>
    <mergeCell ref="B6:B8"/>
    <mergeCell ref="C6:C8"/>
    <mergeCell ref="D6:D8"/>
    <mergeCell ref="E6:E8"/>
    <mergeCell ref="F6:I6"/>
    <mergeCell ref="F7:G7"/>
    <mergeCell ref="H7:I7"/>
    <mergeCell ref="B35:B37"/>
    <mergeCell ref="C35:C37"/>
    <mergeCell ref="D62:D64"/>
    <mergeCell ref="E62:E64"/>
    <mergeCell ref="F62:F64"/>
    <mergeCell ref="G62:G64"/>
    <mergeCell ref="B10:B19"/>
    <mergeCell ref="C10:C19"/>
    <mergeCell ref="B20:B24"/>
    <mergeCell ref="C20:C24"/>
    <mergeCell ref="B26:B27"/>
    <mergeCell ref="C26:C27"/>
    <mergeCell ref="G84:G85"/>
    <mergeCell ref="H84:H85"/>
    <mergeCell ref="I84:I85"/>
    <mergeCell ref="H62:H64"/>
    <mergeCell ref="I62:I64"/>
    <mergeCell ref="D72:D74"/>
    <mergeCell ref="E72:E74"/>
    <mergeCell ref="F72:F74"/>
    <mergeCell ref="G72:G74"/>
    <mergeCell ref="H72:H74"/>
    <mergeCell ref="I72:I74"/>
    <mergeCell ref="B94:B95"/>
    <mergeCell ref="C94:C95"/>
    <mergeCell ref="B99:B101"/>
    <mergeCell ref="C99:C101"/>
    <mergeCell ref="B108:B109"/>
    <mergeCell ref="C108:C109"/>
    <mergeCell ref="D84:D85"/>
    <mergeCell ref="E84:E85"/>
    <mergeCell ref="F84:F85"/>
    <mergeCell ref="D143:D145"/>
    <mergeCell ref="E143:E145"/>
    <mergeCell ref="F143:F145"/>
    <mergeCell ref="G143:G145"/>
    <mergeCell ref="H143:H145"/>
    <mergeCell ref="I143:I145"/>
    <mergeCell ref="E116:E117"/>
    <mergeCell ref="F116:F117"/>
    <mergeCell ref="G116:G117"/>
    <mergeCell ref="H116:H117"/>
    <mergeCell ref="I116:I117"/>
    <mergeCell ref="F138:F139"/>
    <mergeCell ref="G138:G139"/>
    <mergeCell ref="H138:H139"/>
    <mergeCell ref="I138:I139"/>
    <mergeCell ref="H151:H152"/>
    <mergeCell ref="I151:I152"/>
    <mergeCell ref="E158:E159"/>
    <mergeCell ref="F158:F159"/>
    <mergeCell ref="G158:G159"/>
    <mergeCell ref="H158:H159"/>
    <mergeCell ref="I158:I159"/>
    <mergeCell ref="B148:B149"/>
    <mergeCell ref="C148:C149"/>
    <mergeCell ref="D151:D152"/>
    <mergeCell ref="E151:E152"/>
    <mergeCell ref="F151:F152"/>
    <mergeCell ref="G151:G152"/>
    <mergeCell ref="D167:D170"/>
    <mergeCell ref="E167:E170"/>
    <mergeCell ref="F167:F170"/>
    <mergeCell ref="G167:G170"/>
    <mergeCell ref="H167:H170"/>
    <mergeCell ref="I167:I170"/>
    <mergeCell ref="D164:D166"/>
    <mergeCell ref="E164:E166"/>
    <mergeCell ref="F164:F166"/>
    <mergeCell ref="G164:G166"/>
    <mergeCell ref="H164:H166"/>
    <mergeCell ref="I164:I166"/>
    <mergeCell ref="D188:D189"/>
    <mergeCell ref="E188:E189"/>
    <mergeCell ref="F188:F189"/>
    <mergeCell ref="G188:G189"/>
    <mergeCell ref="H188:H189"/>
    <mergeCell ref="I188:I189"/>
    <mergeCell ref="D175:D176"/>
    <mergeCell ref="E175:E176"/>
    <mergeCell ref="F175:F176"/>
    <mergeCell ref="G175:G176"/>
    <mergeCell ref="H175:H176"/>
    <mergeCell ref="I175:I176"/>
    <mergeCell ref="E294:E295"/>
    <mergeCell ref="F294:F295"/>
    <mergeCell ref="G294:G295"/>
    <mergeCell ref="H294:H295"/>
    <mergeCell ref="I294:I295"/>
    <mergeCell ref="B300:B303"/>
    <mergeCell ref="C300:C303"/>
    <mergeCell ref="H212:H213"/>
    <mergeCell ref="I212:I213"/>
    <mergeCell ref="B226:B228"/>
    <mergeCell ref="C226:C228"/>
    <mergeCell ref="D275:D276"/>
    <mergeCell ref="E275:E276"/>
    <mergeCell ref="F275:F276"/>
    <mergeCell ref="G275:G276"/>
    <mergeCell ref="H275:H276"/>
    <mergeCell ref="I275:I276"/>
    <mergeCell ref="B212:B213"/>
    <mergeCell ref="C212:C213"/>
    <mergeCell ref="D212:D213"/>
    <mergeCell ref="E212:E213"/>
    <mergeCell ref="F212:F213"/>
    <mergeCell ref="G212:G213"/>
    <mergeCell ref="B333:B334"/>
    <mergeCell ref="C333:C334"/>
    <mergeCell ref="B338:B339"/>
    <mergeCell ref="C338:C339"/>
    <mergeCell ref="B344:B346"/>
    <mergeCell ref="C344:C346"/>
    <mergeCell ref="B304:B310"/>
    <mergeCell ref="C304:C310"/>
    <mergeCell ref="B316:B317"/>
    <mergeCell ref="C316:C317"/>
    <mergeCell ref="B322:B323"/>
    <mergeCell ref="C322:C323"/>
    <mergeCell ref="F355:F356"/>
    <mergeCell ref="G355:G356"/>
    <mergeCell ref="H355:H356"/>
    <mergeCell ref="I355:I356"/>
    <mergeCell ref="B366:B367"/>
    <mergeCell ref="C366:C367"/>
    <mergeCell ref="B349:B350"/>
    <mergeCell ref="C349:C350"/>
    <mergeCell ref="B352:B353"/>
    <mergeCell ref="C352:C353"/>
    <mergeCell ref="D355:D356"/>
    <mergeCell ref="E355:E356"/>
    <mergeCell ref="B391:B393"/>
    <mergeCell ref="C391:C393"/>
    <mergeCell ref="B417:B418"/>
    <mergeCell ref="C417:C418"/>
    <mergeCell ref="B432:B433"/>
    <mergeCell ref="C432:C433"/>
    <mergeCell ref="H377:H380"/>
    <mergeCell ref="I377:I380"/>
    <mergeCell ref="B381:B383"/>
    <mergeCell ref="C381:C383"/>
    <mergeCell ref="B385:B388"/>
    <mergeCell ref="C385:C388"/>
    <mergeCell ref="B377:B380"/>
    <mergeCell ref="C377:C380"/>
    <mergeCell ref="D377:D380"/>
    <mergeCell ref="E377:E380"/>
    <mergeCell ref="F377:F380"/>
    <mergeCell ref="G377:G380"/>
    <mergeCell ref="D452:D454"/>
    <mergeCell ref="E452:E454"/>
    <mergeCell ref="F452:F454"/>
    <mergeCell ref="G452:G454"/>
    <mergeCell ref="H452:H454"/>
    <mergeCell ref="I452:I454"/>
    <mergeCell ref="D444:D445"/>
    <mergeCell ref="E444:E445"/>
    <mergeCell ref="F444:F445"/>
    <mergeCell ref="G444:G445"/>
    <mergeCell ref="H444:H445"/>
    <mergeCell ref="I444:I445"/>
    <mergeCell ref="D519:D520"/>
    <mergeCell ref="E519:E520"/>
    <mergeCell ref="F519:F520"/>
    <mergeCell ref="G519:G520"/>
    <mergeCell ref="H519:H520"/>
    <mergeCell ref="I519:I520"/>
    <mergeCell ref="D471:D472"/>
    <mergeCell ref="E471:E472"/>
    <mergeCell ref="F471:F472"/>
    <mergeCell ref="G471:G472"/>
    <mergeCell ref="H471:H472"/>
    <mergeCell ref="I471:I472"/>
    <mergeCell ref="H542:H543"/>
    <mergeCell ref="I542:I543"/>
    <mergeCell ref="D544:D545"/>
    <mergeCell ref="E544:E545"/>
    <mergeCell ref="F544:F545"/>
    <mergeCell ref="G544:G545"/>
    <mergeCell ref="H544:H545"/>
    <mergeCell ref="I544:I545"/>
    <mergeCell ref="B523:B525"/>
    <mergeCell ref="C523:C525"/>
    <mergeCell ref="D542:D543"/>
    <mergeCell ref="E542:E543"/>
    <mergeCell ref="F542:F543"/>
    <mergeCell ref="G542:G543"/>
    <mergeCell ref="D579:D580"/>
    <mergeCell ref="E579:E580"/>
    <mergeCell ref="F579:F580"/>
    <mergeCell ref="G579:G580"/>
    <mergeCell ref="H579:H580"/>
    <mergeCell ref="I579:I580"/>
    <mergeCell ref="D548:D574"/>
    <mergeCell ref="E548:E574"/>
    <mergeCell ref="F548:F574"/>
    <mergeCell ref="G548:G574"/>
    <mergeCell ref="H548:H574"/>
    <mergeCell ref="I548:I574"/>
    <mergeCell ref="D634:D635"/>
    <mergeCell ref="E634:E635"/>
    <mergeCell ref="F634:F635"/>
    <mergeCell ref="G634:G635"/>
    <mergeCell ref="H634:H635"/>
    <mergeCell ref="I634:I635"/>
    <mergeCell ref="D587:D592"/>
    <mergeCell ref="E587:E592"/>
    <mergeCell ref="F587:F592"/>
    <mergeCell ref="G587:G592"/>
    <mergeCell ref="H587:H592"/>
    <mergeCell ref="I587:I592"/>
    <mergeCell ref="D655:D659"/>
    <mergeCell ref="E655:E659"/>
    <mergeCell ref="F655:F659"/>
    <mergeCell ref="G655:G659"/>
    <mergeCell ref="H655:H659"/>
    <mergeCell ref="I655:I659"/>
    <mergeCell ref="D650:D653"/>
    <mergeCell ref="E650:E654"/>
    <mergeCell ref="F650:F654"/>
    <mergeCell ref="G650:G654"/>
    <mergeCell ref="H650:H654"/>
    <mergeCell ref="I650:I654"/>
    <mergeCell ref="D668:D673"/>
    <mergeCell ref="E668:E673"/>
    <mergeCell ref="F668:F673"/>
    <mergeCell ref="G668:G673"/>
    <mergeCell ref="H668:H673"/>
    <mergeCell ref="I668:I673"/>
    <mergeCell ref="D664:D667"/>
    <mergeCell ref="E664:E667"/>
    <mergeCell ref="F664:F667"/>
    <mergeCell ref="G664:G667"/>
    <mergeCell ref="H664:H667"/>
    <mergeCell ref="I664:I667"/>
    <mergeCell ref="F680:F683"/>
    <mergeCell ref="G680:G683"/>
    <mergeCell ref="H680:H683"/>
    <mergeCell ref="I680:I683"/>
    <mergeCell ref="D775:D787"/>
    <mergeCell ref="E775:E787"/>
    <mergeCell ref="F775:F787"/>
    <mergeCell ref="G775:G787"/>
    <mergeCell ref="H775:H787"/>
    <mergeCell ref="I775:I787"/>
    <mergeCell ref="D795:D798"/>
    <mergeCell ref="E795:E798"/>
    <mergeCell ref="F795:F798"/>
    <mergeCell ref="G795:G798"/>
    <mergeCell ref="H795:H798"/>
    <mergeCell ref="I795:I798"/>
    <mergeCell ref="D789:D793"/>
    <mergeCell ref="E789:E793"/>
    <mergeCell ref="F789:F793"/>
    <mergeCell ref="G789:G793"/>
    <mergeCell ref="H789:H793"/>
    <mergeCell ref="I789:I793"/>
    <mergeCell ref="D807:D812"/>
    <mergeCell ref="E807:E812"/>
    <mergeCell ref="F807:F812"/>
    <mergeCell ref="G807:G812"/>
    <mergeCell ref="H807:H812"/>
    <mergeCell ref="I807:I812"/>
    <mergeCell ref="D800:D803"/>
    <mergeCell ref="E800:E803"/>
    <mergeCell ref="F800:F803"/>
    <mergeCell ref="G800:G803"/>
    <mergeCell ref="H800:H803"/>
    <mergeCell ref="I800:I803"/>
    <mergeCell ref="D824:D834"/>
    <mergeCell ref="E824:E833"/>
    <mergeCell ref="F824:F833"/>
    <mergeCell ref="G824:G833"/>
    <mergeCell ref="H824:H833"/>
    <mergeCell ref="I824:I833"/>
    <mergeCell ref="F816:F820"/>
    <mergeCell ref="G816:G820"/>
    <mergeCell ref="H816:H820"/>
    <mergeCell ref="I816:I820"/>
    <mergeCell ref="F822:F823"/>
    <mergeCell ref="G822:G823"/>
    <mergeCell ref="H822:H823"/>
    <mergeCell ref="I822:I823"/>
    <mergeCell ref="E835:E836"/>
    <mergeCell ref="F835:F836"/>
    <mergeCell ref="G835:G836"/>
    <mergeCell ref="H835:H836"/>
    <mergeCell ref="I835:I836"/>
    <mergeCell ref="F838:F839"/>
    <mergeCell ref="G838:G839"/>
    <mergeCell ref="H838:H839"/>
    <mergeCell ref="I838:I839"/>
    <mergeCell ref="D845:D849"/>
    <mergeCell ref="E845:E849"/>
    <mergeCell ref="F845:F849"/>
    <mergeCell ref="G845:G849"/>
    <mergeCell ref="H845:H849"/>
    <mergeCell ref="I845:I849"/>
    <mergeCell ref="D840:D843"/>
    <mergeCell ref="E840:E843"/>
    <mergeCell ref="F840:F843"/>
    <mergeCell ref="G840:G843"/>
    <mergeCell ref="H840:H843"/>
    <mergeCell ref="I840:I843"/>
    <mergeCell ref="D858:D860"/>
    <mergeCell ref="E858:E860"/>
    <mergeCell ref="F858:F860"/>
    <mergeCell ref="G858:G860"/>
    <mergeCell ref="H858:H860"/>
    <mergeCell ref="I858:I860"/>
    <mergeCell ref="D852:D857"/>
    <mergeCell ref="E852:E857"/>
    <mergeCell ref="F852:F857"/>
    <mergeCell ref="G852:G857"/>
    <mergeCell ref="H852:H857"/>
    <mergeCell ref="I852:I857"/>
    <mergeCell ref="D864:D865"/>
    <mergeCell ref="E864:E865"/>
    <mergeCell ref="F864:F865"/>
    <mergeCell ref="G864:G865"/>
    <mergeCell ref="H864:H865"/>
    <mergeCell ref="I864:I865"/>
    <mergeCell ref="D862:D863"/>
    <mergeCell ref="E862:E863"/>
    <mergeCell ref="F862:F863"/>
    <mergeCell ref="G862:G863"/>
    <mergeCell ref="H862:H863"/>
    <mergeCell ref="I862:I863"/>
    <mergeCell ref="D882:D885"/>
    <mergeCell ref="E882:E885"/>
    <mergeCell ref="F882:F885"/>
    <mergeCell ref="G882:G885"/>
    <mergeCell ref="H882:H885"/>
    <mergeCell ref="I882:I885"/>
    <mergeCell ref="D871:D881"/>
    <mergeCell ref="E871:E881"/>
    <mergeCell ref="F871:F881"/>
    <mergeCell ref="G871:G881"/>
    <mergeCell ref="H871:H881"/>
    <mergeCell ref="I871:I881"/>
    <mergeCell ref="I889:I898"/>
    <mergeCell ref="D899:D906"/>
    <mergeCell ref="E899:E906"/>
    <mergeCell ref="F899:F906"/>
    <mergeCell ref="G899:G906"/>
    <mergeCell ref="H899:H906"/>
    <mergeCell ref="I899:I906"/>
    <mergeCell ref="E886:E887"/>
    <mergeCell ref="F886:F887"/>
    <mergeCell ref="G886:G887"/>
    <mergeCell ref="H886:H887"/>
    <mergeCell ref="I886:I887"/>
    <mergeCell ref="D889:D898"/>
    <mergeCell ref="E889:E898"/>
    <mergeCell ref="F889:F898"/>
    <mergeCell ref="G889:G898"/>
    <mergeCell ref="H889:H898"/>
    <mergeCell ref="D915:D921"/>
    <mergeCell ref="E915:E921"/>
    <mergeCell ref="F915:F921"/>
    <mergeCell ref="G915:G921"/>
    <mergeCell ref="H915:H921"/>
    <mergeCell ref="I915:I921"/>
    <mergeCell ref="D907:D913"/>
    <mergeCell ref="E907:E913"/>
    <mergeCell ref="F907:F913"/>
    <mergeCell ref="G907:G913"/>
    <mergeCell ref="H907:H913"/>
    <mergeCell ref="I907:I913"/>
    <mergeCell ref="D928:D929"/>
    <mergeCell ref="E928:E929"/>
    <mergeCell ref="F928:F929"/>
    <mergeCell ref="G928:G929"/>
    <mergeCell ref="H928:H929"/>
    <mergeCell ref="I928:I929"/>
    <mergeCell ref="D922:D927"/>
    <mergeCell ref="E922:E927"/>
    <mergeCell ref="F922:F927"/>
    <mergeCell ref="G922:G927"/>
    <mergeCell ref="H922:H927"/>
    <mergeCell ref="I922:I927"/>
  </mergeCells>
  <pageMargins left="0.55118110236220474" right="0.35433070866141736" top="0.51181102362204722" bottom="0.39370078740157483" header="0.19685039370078741" footer="0.31496062992125984"/>
  <pageSetup paperSize="9" scale="53" fitToHeight="100" orientation="portrait" r:id="rId1"/>
  <headerFooter differentFirst="1">
    <oddHeader>&amp;C&amp;P</oddHeader>
  </headerFooter>
  <rowBreaks count="1" manualBreakCount="1">
    <brk id="202" min="1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3"/>
  <sheetViews>
    <sheetView view="pageBreakPreview" zoomScale="70" zoomScaleNormal="70" zoomScaleSheetLayoutView="70" workbookViewId="0">
      <selection activeCell="D13" sqref="D13"/>
    </sheetView>
  </sheetViews>
  <sheetFormatPr defaultRowHeight="18.75" x14ac:dyDescent="0.3"/>
  <cols>
    <col min="1" max="1" width="4" style="38" customWidth="1"/>
    <col min="2" max="2" width="9.5703125" style="38" customWidth="1"/>
    <col min="3" max="3" width="34.5703125" style="38" customWidth="1"/>
    <col min="4" max="4" width="81.42578125" style="38" customWidth="1"/>
    <col min="5" max="6" width="17.7109375" style="38" hidden="1" customWidth="1"/>
    <col min="7" max="7" width="30.140625" style="38" customWidth="1"/>
    <col min="8" max="9" width="19.140625" style="38" customWidth="1"/>
    <col min="10" max="16384" width="9.140625" style="38"/>
  </cols>
  <sheetData>
    <row r="1" spans="2:9" ht="11.25" customHeight="1" x14ac:dyDescent="0.3"/>
    <row r="2" spans="2:9" ht="21.75" customHeight="1" x14ac:dyDescent="0.3">
      <c r="H2" s="281" t="s">
        <v>136</v>
      </c>
      <c r="I2" s="281"/>
    </row>
    <row r="3" spans="2:9" ht="63.75" customHeight="1" x14ac:dyDescent="0.3">
      <c r="F3" s="63"/>
      <c r="H3" s="281"/>
      <c r="I3" s="281"/>
    </row>
    <row r="4" spans="2:9" ht="14.25" customHeight="1" x14ac:dyDescent="0.3">
      <c r="F4" s="63"/>
      <c r="G4" s="63"/>
      <c r="H4" s="63"/>
      <c r="I4" s="63"/>
    </row>
    <row r="5" spans="2:9" ht="37.5" customHeight="1" x14ac:dyDescent="0.3">
      <c r="B5" s="285" t="s">
        <v>92</v>
      </c>
      <c r="C5" s="285"/>
      <c r="D5" s="285"/>
      <c r="E5" s="285"/>
      <c r="F5" s="285"/>
      <c r="G5" s="285"/>
      <c r="H5" s="285"/>
      <c r="I5" s="285"/>
    </row>
    <row r="6" spans="2:9" ht="6.75" customHeight="1" thickBot="1" x14ac:dyDescent="0.35"/>
    <row r="7" spans="2:9" ht="67.5" customHeight="1" thickBot="1" x14ac:dyDescent="0.35">
      <c r="B7" s="286" t="s">
        <v>93</v>
      </c>
      <c r="C7" s="286" t="s">
        <v>135</v>
      </c>
      <c r="D7" s="286" t="s">
        <v>134</v>
      </c>
      <c r="E7" s="286" t="s">
        <v>94</v>
      </c>
      <c r="F7" s="286"/>
      <c r="G7" s="286" t="s">
        <v>1162</v>
      </c>
      <c r="H7" s="286" t="s">
        <v>149</v>
      </c>
      <c r="I7" s="286"/>
    </row>
    <row r="8" spans="2:9" ht="45" customHeight="1" thickBot="1" x14ac:dyDescent="0.35">
      <c r="B8" s="286"/>
      <c r="C8" s="286"/>
      <c r="D8" s="286"/>
      <c r="E8" s="39" t="s">
        <v>95</v>
      </c>
      <c r="F8" s="39" t="s">
        <v>96</v>
      </c>
      <c r="G8" s="286"/>
      <c r="H8" s="39" t="s">
        <v>3</v>
      </c>
      <c r="I8" s="39" t="s">
        <v>97</v>
      </c>
    </row>
    <row r="9" spans="2:9" ht="41.25" customHeight="1" x14ac:dyDescent="0.3">
      <c r="B9" s="40">
        <v>1</v>
      </c>
      <c r="C9" s="41" t="s">
        <v>70</v>
      </c>
      <c r="D9" s="42" t="s">
        <v>137</v>
      </c>
      <c r="E9" s="43">
        <v>4000</v>
      </c>
      <c r="F9" s="43">
        <v>500</v>
      </c>
      <c r="G9" s="44" t="s">
        <v>98</v>
      </c>
      <c r="H9" s="43">
        <v>150</v>
      </c>
      <c r="I9" s="45">
        <v>200</v>
      </c>
    </row>
    <row r="10" spans="2:9" ht="41.25" customHeight="1" x14ac:dyDescent="0.3">
      <c r="B10" s="46">
        <f>B9+1</f>
        <v>2</v>
      </c>
      <c r="C10" s="47" t="s">
        <v>74</v>
      </c>
      <c r="D10" s="48" t="s">
        <v>138</v>
      </c>
      <c r="E10" s="49">
        <v>1200</v>
      </c>
      <c r="F10" s="49">
        <v>600</v>
      </c>
      <c r="G10" s="50" t="s">
        <v>99</v>
      </c>
      <c r="H10" s="49">
        <v>80</v>
      </c>
      <c r="I10" s="51">
        <v>110</v>
      </c>
    </row>
    <row r="11" spans="2:9" ht="41.25" customHeight="1" x14ac:dyDescent="0.3">
      <c r="B11" s="46">
        <f>+B10+1</f>
        <v>3</v>
      </c>
      <c r="C11" s="47" t="s">
        <v>76</v>
      </c>
      <c r="D11" s="48" t="s">
        <v>1161</v>
      </c>
      <c r="E11" s="49">
        <v>700</v>
      </c>
      <c r="F11" s="49">
        <v>400</v>
      </c>
      <c r="G11" s="50" t="s">
        <v>100</v>
      </c>
      <c r="H11" s="49">
        <v>70</v>
      </c>
      <c r="I11" s="51">
        <v>150</v>
      </c>
    </row>
    <row r="12" spans="2:9" ht="41.25" customHeight="1" x14ac:dyDescent="0.3">
      <c r="B12" s="46">
        <f t="shared" ref="B12:B21" si="0">+B11+1</f>
        <v>4</v>
      </c>
      <c r="C12" s="47" t="s">
        <v>79</v>
      </c>
      <c r="D12" s="48" t="s">
        <v>139</v>
      </c>
      <c r="E12" s="49">
        <v>900</v>
      </c>
      <c r="F12" s="49">
        <v>1500</v>
      </c>
      <c r="G12" s="50" t="s">
        <v>101</v>
      </c>
      <c r="H12" s="49">
        <v>124</v>
      </c>
      <c r="I12" s="51">
        <v>2120</v>
      </c>
    </row>
    <row r="13" spans="2:9" ht="41.25" customHeight="1" x14ac:dyDescent="0.3">
      <c r="B13" s="46">
        <f t="shared" si="0"/>
        <v>5</v>
      </c>
      <c r="C13" s="47" t="s">
        <v>77</v>
      </c>
      <c r="D13" s="48" t="s">
        <v>140</v>
      </c>
      <c r="E13" s="49">
        <v>3000</v>
      </c>
      <c r="F13" s="52" t="s">
        <v>46</v>
      </c>
      <c r="G13" s="50" t="s">
        <v>102</v>
      </c>
      <c r="H13" s="49">
        <v>165</v>
      </c>
      <c r="I13" s="51">
        <v>298</v>
      </c>
    </row>
    <row r="14" spans="2:9" ht="41.25" customHeight="1" x14ac:dyDescent="0.3">
      <c r="B14" s="46">
        <f t="shared" si="0"/>
        <v>6</v>
      </c>
      <c r="C14" s="53" t="s">
        <v>103</v>
      </c>
      <c r="D14" s="48" t="s">
        <v>104</v>
      </c>
      <c r="E14" s="49">
        <v>4608</v>
      </c>
      <c r="F14" s="49">
        <v>2000</v>
      </c>
      <c r="G14" s="50" t="s">
        <v>105</v>
      </c>
      <c r="H14" s="49">
        <v>160</v>
      </c>
      <c r="I14" s="51">
        <v>60</v>
      </c>
    </row>
    <row r="15" spans="2:9" ht="41.25" customHeight="1" x14ac:dyDescent="0.3">
      <c r="B15" s="46">
        <f t="shared" si="0"/>
        <v>7</v>
      </c>
      <c r="C15" s="47" t="s">
        <v>65</v>
      </c>
      <c r="D15" s="48" t="s">
        <v>141</v>
      </c>
      <c r="E15" s="49">
        <v>600</v>
      </c>
      <c r="F15" s="49">
        <v>2200</v>
      </c>
      <c r="G15" s="50" t="s">
        <v>106</v>
      </c>
      <c r="H15" s="49">
        <v>100</v>
      </c>
      <c r="I15" s="51">
        <v>500</v>
      </c>
    </row>
    <row r="16" spans="2:9" ht="41.25" customHeight="1" x14ac:dyDescent="0.3">
      <c r="B16" s="46">
        <f t="shared" si="0"/>
        <v>8</v>
      </c>
      <c r="C16" s="47" t="s">
        <v>67</v>
      </c>
      <c r="D16" s="48" t="s">
        <v>148</v>
      </c>
      <c r="E16" s="49">
        <v>550</v>
      </c>
      <c r="F16" s="49">
        <v>900</v>
      </c>
      <c r="G16" s="50" t="s">
        <v>107</v>
      </c>
      <c r="H16" s="49">
        <v>45</v>
      </c>
      <c r="I16" s="51">
        <v>70</v>
      </c>
    </row>
    <row r="17" spans="2:9" ht="41.25" customHeight="1" x14ac:dyDescent="0.3">
      <c r="B17" s="46">
        <f t="shared" si="0"/>
        <v>9</v>
      </c>
      <c r="C17" s="47" t="s">
        <v>73</v>
      </c>
      <c r="D17" s="48" t="s">
        <v>142</v>
      </c>
      <c r="E17" s="49">
        <v>1400</v>
      </c>
      <c r="F17" s="49">
        <v>1200</v>
      </c>
      <c r="G17" s="50" t="s">
        <v>108</v>
      </c>
      <c r="H17" s="49">
        <v>110</v>
      </c>
      <c r="I17" s="51">
        <v>320</v>
      </c>
    </row>
    <row r="18" spans="2:9" ht="41.25" customHeight="1" x14ac:dyDescent="0.3">
      <c r="B18" s="46">
        <f t="shared" si="0"/>
        <v>10</v>
      </c>
      <c r="C18" s="47" t="s">
        <v>71</v>
      </c>
      <c r="D18" s="48" t="s">
        <v>147</v>
      </c>
      <c r="E18" s="49">
        <v>576</v>
      </c>
      <c r="F18" s="49">
        <v>324</v>
      </c>
      <c r="G18" s="50" t="s">
        <v>109</v>
      </c>
      <c r="H18" s="49">
        <v>157</v>
      </c>
      <c r="I18" s="51">
        <v>272</v>
      </c>
    </row>
    <row r="19" spans="2:9" ht="41.25" customHeight="1" x14ac:dyDescent="0.3">
      <c r="B19" s="46">
        <f t="shared" si="0"/>
        <v>11</v>
      </c>
      <c r="C19" s="47" t="s">
        <v>75</v>
      </c>
      <c r="D19" s="48" t="s">
        <v>143</v>
      </c>
      <c r="E19" s="49">
        <v>2500</v>
      </c>
      <c r="F19" s="49" t="s">
        <v>46</v>
      </c>
      <c r="G19" s="50" t="s">
        <v>110</v>
      </c>
      <c r="H19" s="49">
        <v>110</v>
      </c>
      <c r="I19" s="51">
        <v>45</v>
      </c>
    </row>
    <row r="20" spans="2:9" ht="41.25" customHeight="1" x14ac:dyDescent="0.3">
      <c r="B20" s="46">
        <f t="shared" si="0"/>
        <v>12</v>
      </c>
      <c r="C20" s="47" t="s">
        <v>66</v>
      </c>
      <c r="D20" s="48" t="s">
        <v>145</v>
      </c>
      <c r="E20" s="49">
        <v>1080</v>
      </c>
      <c r="F20" s="49" t="s">
        <v>46</v>
      </c>
      <c r="G20" s="50" t="s">
        <v>111</v>
      </c>
      <c r="H20" s="49">
        <v>105</v>
      </c>
      <c r="I20" s="51">
        <v>150</v>
      </c>
    </row>
    <row r="21" spans="2:9" ht="41.25" customHeight="1" thickBot="1" x14ac:dyDescent="0.35">
      <c r="B21" s="54">
        <f t="shared" si="0"/>
        <v>13</v>
      </c>
      <c r="C21" s="55" t="s">
        <v>81</v>
      </c>
      <c r="D21" s="56" t="s">
        <v>144</v>
      </c>
      <c r="E21" s="57">
        <v>4000</v>
      </c>
      <c r="F21" s="57" t="s">
        <v>46</v>
      </c>
      <c r="G21" s="58" t="s">
        <v>112</v>
      </c>
      <c r="H21" s="57">
        <v>200</v>
      </c>
      <c r="I21" s="59">
        <v>800</v>
      </c>
    </row>
    <row r="22" spans="2:9" s="62" customFormat="1" ht="27.75" customHeight="1" thickBot="1" x14ac:dyDescent="0.35">
      <c r="B22" s="283" t="s">
        <v>146</v>
      </c>
      <c r="C22" s="284"/>
      <c r="D22" s="284"/>
      <c r="E22" s="60">
        <f>SUM(E9:E21)</f>
        <v>25114</v>
      </c>
      <c r="F22" s="60">
        <f t="shared" ref="F22:I22" si="1">SUM(F9:F21)</f>
        <v>9624</v>
      </c>
      <c r="G22" s="60"/>
      <c r="H22" s="60">
        <f t="shared" si="1"/>
        <v>1576</v>
      </c>
      <c r="I22" s="61">
        <f t="shared" si="1"/>
        <v>5095</v>
      </c>
    </row>
    <row r="23" spans="2:9" ht="30.75" customHeight="1" x14ac:dyDescent="0.3">
      <c r="B23" s="282" t="s">
        <v>150</v>
      </c>
      <c r="C23" s="282"/>
      <c r="D23" s="282"/>
      <c r="E23" s="282"/>
      <c r="F23" s="282"/>
      <c r="G23" s="282"/>
      <c r="H23" s="282"/>
      <c r="I23" s="282"/>
    </row>
  </sheetData>
  <mergeCells count="10">
    <mergeCell ref="H2:I3"/>
    <mergeCell ref="B23:I23"/>
    <mergeCell ref="B22:D22"/>
    <mergeCell ref="B5:I5"/>
    <mergeCell ref="B7:B8"/>
    <mergeCell ref="C7:C8"/>
    <mergeCell ref="D7:D8"/>
    <mergeCell ref="E7:F7"/>
    <mergeCell ref="G7:G8"/>
    <mergeCell ref="H7:I7"/>
  </mergeCells>
  <printOptions horizontalCentered="1"/>
  <pageMargins left="7.874015748031496E-2" right="7.874015748031496E-2" top="0.27559055118110237" bottom="7.874015748031496E-2" header="0" footer="0"/>
  <pageSetup paperSize="9" scale="67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1-илова</vt:lpstr>
      <vt:lpstr>1.1-илова (амалда)</vt:lpstr>
      <vt:lpstr>2-илова</vt:lpstr>
      <vt:lpstr>3-илова</vt:lpstr>
      <vt:lpstr>'1.1-илова (амалда)'!Заголовки_для_печати</vt:lpstr>
      <vt:lpstr>'1-илова'!Заголовки_для_печати</vt:lpstr>
      <vt:lpstr>'2-илова'!Заголовки_для_печати</vt:lpstr>
      <vt:lpstr>'1.1-илова (амалда)'!Область_печати</vt:lpstr>
      <vt:lpstr>'1-илова'!Область_печати</vt:lpstr>
      <vt:lpstr>'2-илова'!Область_печати</vt:lpstr>
      <vt:lpstr>'3-илова'!Область_печати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test2 test2</dc:creator>
  <cp:lastModifiedBy>Jamoliddin Abdurazzoqov</cp:lastModifiedBy>
  <cp:lastPrinted>2020-06-08T11:32:08Z</cp:lastPrinted>
  <dcterms:created xsi:type="dcterms:W3CDTF">2020-02-07T04:49:53Z</dcterms:created>
  <dcterms:modified xsi:type="dcterms:W3CDTF">2020-06-15T11:35:41Z</dcterms:modified>
</cp:coreProperties>
</file>