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rt1" sheetId="1" state="visible" r:id="rId2"/>
    <sheet name="Sheet1" sheetId="2" state="visible" r:id="rId3"/>
    <sheet name="Pengadaan Material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<sst xmlns="http://schemas.openxmlformats.org/spreadsheetml/2006/main" count="117" uniqueCount="81">
  <si>
    <t xml:space="preserve">Mai</t>
  </si>
  <si>
    <t xml:space="preserve">NO</t>
  </si>
  <si>
    <t xml:space="preserve">Kegiatan</t>
  </si>
  <si>
    <t xml:space="preserve">Kode Kegiatan</t>
  </si>
  <si>
    <t xml:space="preserve">Kegiatan Mendahului</t>
  </si>
  <si>
    <t xml:space="preserve">Durasi</t>
  </si>
  <si>
    <t xml:space="preserve">Biaya</t>
  </si>
  <si>
    <t xml:space="preserve">Pembuatan Blue Print (gambar rumah)</t>
  </si>
  <si>
    <t xml:space="preserve">A</t>
  </si>
  <si>
    <t xml:space="preserve">Pengadaan Material</t>
  </si>
  <si>
    <t xml:space="preserve">B</t>
  </si>
  <si>
    <t xml:space="preserve">Pembuatan Kunsen &amp; Pintu</t>
  </si>
  <si>
    <t xml:space="preserve">C</t>
  </si>
  <si>
    <t xml:space="preserve">Gali Pondasi</t>
  </si>
  <si>
    <t xml:space="preserve">D</t>
  </si>
  <si>
    <t xml:space="preserve">Pemotongan Besi</t>
  </si>
  <si>
    <t xml:space="preserve">E</t>
  </si>
  <si>
    <t xml:space="preserve">Pengikatan Besi Slof dan Tiang</t>
  </si>
  <si>
    <t xml:space="preserve">F</t>
  </si>
  <si>
    <t xml:space="preserve">Pasang Pondasi dan Slof</t>
  </si>
  <si>
    <t xml:space="preserve">G</t>
  </si>
  <si>
    <t xml:space="preserve">D, E,  F</t>
  </si>
  <si>
    <t xml:space="preserve">Pemasangan Tiang</t>
  </si>
  <si>
    <t xml:space="preserve">H</t>
  </si>
  <si>
    <t xml:space="preserve">Pemasangan Dinding</t>
  </si>
  <si>
    <t xml:space="preserve">I</t>
  </si>
  <si>
    <t xml:space="preserve">Pemasangan Kunsen</t>
  </si>
  <si>
    <t xml:space="preserve">J</t>
  </si>
  <si>
    <t xml:space="preserve">C, H, I</t>
  </si>
  <si>
    <t xml:space="preserve">Pemasangan Rangka  &amp; Atap</t>
  </si>
  <si>
    <t xml:space="preserve">K</t>
  </si>
  <si>
    <t xml:space="preserve">Pemasangan Jaringan Listrik</t>
  </si>
  <si>
    <t xml:space="preserve">L</t>
  </si>
  <si>
    <t xml:space="preserve">Plaster Dan Pengecatan</t>
  </si>
  <si>
    <t xml:space="preserve">M</t>
  </si>
  <si>
    <t xml:space="preserve">J=2</t>
  </si>
  <si>
    <t xml:space="preserve">K=6</t>
  </si>
  <si>
    <t xml:space="preserve">L=2</t>
  </si>
  <si>
    <t xml:space="preserve">M=4</t>
  </si>
  <si>
    <t xml:space="preserve">C=3</t>
  </si>
  <si>
    <t xml:space="preserve">A=4</t>
  </si>
  <si>
    <t xml:space="preserve">B=2</t>
  </si>
  <si>
    <t xml:space="preserve">D=4</t>
  </si>
  <si>
    <t xml:space="preserve">I=6</t>
  </si>
  <si>
    <t xml:space="preserve">E=3</t>
  </si>
  <si>
    <t xml:space="preserve">F=4</t>
  </si>
  <si>
    <t xml:space="preserve">G=5</t>
  </si>
  <si>
    <t xml:space="preserve">H=4</t>
  </si>
  <si>
    <t xml:space="preserve">Aktivitas</t>
  </si>
  <si>
    <t xml:space="preserve">Node</t>
  </si>
  <si>
    <t xml:space="preserve">Early</t>
  </si>
  <si>
    <t xml:space="preserve">Late</t>
  </si>
  <si>
    <t xml:space="preserve">Total Float</t>
  </si>
  <si>
    <t xml:space="preserve">Free Float</t>
  </si>
  <si>
    <t xml:space="preserve">Jalur Kritis</t>
  </si>
  <si>
    <t xml:space="preserve">Total Float = Late Finish – Early Start – Durasi</t>
  </si>
  <si>
    <t xml:space="preserve">Start</t>
  </si>
  <si>
    <t xml:space="preserve">Finish</t>
  </si>
  <si>
    <t xml:space="preserve">Free Float = Early Finish – Early Start – Durasi</t>
  </si>
  <si>
    <t xml:space="preserve">1 – 2</t>
  </si>
  <si>
    <t xml:space="preserve">*</t>
  </si>
  <si>
    <t xml:space="preserve">2 - 3</t>
  </si>
  <si>
    <t xml:space="preserve">3 - 4</t>
  </si>
  <si>
    <t xml:space="preserve">Jalur Kritis = A-B-E-F-G-H-I-J-K-L-M</t>
  </si>
  <si>
    <t xml:space="preserve">3 - 5</t>
  </si>
  <si>
    <t xml:space="preserve">k</t>
  </si>
  <si>
    <t xml:space="preserve">3 - 6</t>
  </si>
  <si>
    <t xml:space="preserve">6 - 7</t>
  </si>
  <si>
    <t xml:space="preserve">7 - 8</t>
  </si>
  <si>
    <t xml:space="preserve">8 - 9</t>
  </si>
  <si>
    <t xml:space="preserve">9-10</t>
  </si>
  <si>
    <t xml:space="preserve">10-11</t>
  </si>
  <si>
    <t xml:space="preserve">11-12</t>
  </si>
  <si>
    <t xml:space="preserve">12-13</t>
  </si>
  <si>
    <t xml:space="preserve">13-14</t>
  </si>
  <si>
    <t xml:space="preserve">Semen </t>
  </si>
  <si>
    <t xml:space="preserve">Pasir</t>
  </si>
  <si>
    <t xml:space="preserve">Bata</t>
  </si>
  <si>
    <t xml:space="preserve">Kerikil</t>
  </si>
  <si>
    <t xml:space="preserve">Cat</t>
  </si>
  <si>
    <t xml:space="preserve">Besi 8"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</si>
</sst>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D\-MMM"/>
    <numFmt numFmtId="167" formatCode="_(* #,##0_);_(* \(#,##0\);_(* \-_);_(@_)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6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  <fill>
      <patternFill patternType="solid">
        <fgColor rgb="FFC6D9F1"/>
        <bgColor rgb="FFF2DCDB"/>
      </patternFill>
    </fill>
    <fill>
      <patternFill patternType="solid">
        <fgColor rgb="FF558ED5"/>
        <bgColor rgb="FF4F81BD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C6D9F1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>
        <color rgb="FFFAC090"/>
      </right>
      <top style="medium"/>
      <bottom style="medium"/>
      <diagonal/>
    </border>
    <border diagonalUp="false" diagonalDown="false">
      <left style="thin">
        <color rgb="FFFAC090"/>
      </left>
      <right style="thin">
        <color rgb="FFFAC090"/>
      </right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>
        <color rgb="FFFAC090"/>
      </right>
      <top/>
      <bottom style="thin">
        <color rgb="FFFAC090"/>
      </bottom>
      <diagonal/>
    </border>
    <border diagonalUp="false" diagonalDown="false">
      <left style="thin">
        <color rgb="FFFAC090"/>
      </left>
      <right style="thin">
        <color rgb="FFFAC090"/>
      </right>
      <top/>
      <bottom style="thin">
        <color rgb="FFFAC090"/>
      </bottom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>
        <color rgb="FFFAC090"/>
      </right>
      <top style="thin">
        <color rgb="FFFAC090"/>
      </top>
      <bottom style="thin">
        <color rgb="FFFAC090"/>
      </bottom>
      <diagonal/>
    </border>
    <border diagonalUp="false" diagonalDown="false">
      <left style="thin">
        <color rgb="FFFAC090"/>
      </left>
      <right style="thin">
        <color rgb="FFFAC090"/>
      </right>
      <top style="thin">
        <color rgb="FFFAC090"/>
      </top>
      <bottom style="thin">
        <color rgb="FFFAC090"/>
      </bottom>
      <diagonal/>
    </border>
    <border diagonalUp="false" diagonalDown="false">
      <left style="medium"/>
      <right style="thin">
        <color rgb="FFFAC090"/>
      </right>
      <top style="thin">
        <color rgb="FFFAC090"/>
      </top>
      <bottom style="medium"/>
      <diagonal/>
    </border>
    <border diagonalUp="false" diagonalDown="false">
      <left style="thin">
        <color rgb="FFFAC090"/>
      </left>
      <right style="thin">
        <color rgb="FFFAC090"/>
      </right>
      <top style="thin">
        <color rgb="FFFAC090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6" borderId="24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Comma [0]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4F81BD"/>
      <rgbColor rgb="FFAABAD7"/>
      <rgbColor rgb="FF878787"/>
      <rgbColor rgb="FF558ED5"/>
      <rgbColor rgb="FF9F423F"/>
      <rgbColor rgb="FFF2DCDB"/>
      <rgbColor rgb="FFCCFFFF"/>
      <rgbColor rgb="FF660066"/>
      <rgbColor rgb="FFCC7C3A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D8AAA9"/>
      <rgbColor rgb="FFCC99FF"/>
      <rgbColor rgb="FFFAC090"/>
      <rgbColor rgb="FF416A9C"/>
      <rgbColor rgb="FF4BACC6"/>
      <rgbColor rgb="FF9BBB59"/>
      <rgbColor rgb="FFFFCC00"/>
      <rgbColor rgb="FFF79646"/>
      <rgbColor rgb="FFFF6600"/>
      <rgbColor rgb="FF8064A2"/>
      <rgbColor rgb="FF809B49"/>
      <rgbColor rgb="FF003366"/>
      <rgbColor rgb="FF3E8EA4"/>
      <rgbColor rgb="FF003300"/>
      <rgbColor rgb="FF333300"/>
      <rgbColor rgb="FF993300"/>
      <rgbColor rgb="FFC0504D"/>
      <rgbColor rgb="FF1F497D"/>
      <rgbColor rgb="FF6A528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Sheet1!$A$2:$E$2</c:f>
              <c:strCache>
                <c:ptCount val="1"/>
                <c:pt idx="0">
                  <c:v>NO Kegiatan Kode Kegiatan Kegiatan Mendahului Durasi</c:v>
                </c:pt>
              </c:strCache>
            </c:strRef>
          </c:tx>
          <c:spPr>
            <a:solidFill>
              <a:srgbClr val="416a9c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Sheet1!$F$1:$AU$1</c:f>
              <c:strCache>
                <c:ptCount val="42"/>
                <c:pt idx="0">
                  <c:v>Mai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strCache>
            </c:strRef>
          </c:cat>
          <c:val>
            <c:numRef>
              <c:f>Sheet1!$F$2:$AU$2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Sheet1!$A$3:$E$3</c:f>
              <c:strCache>
                <c:ptCount val="1"/>
                <c:pt idx="0">
                  <c:v>1 Pembuatan Blue Print (gambar rumah) A 4</c:v>
                </c:pt>
              </c:strCache>
            </c:strRef>
          </c:tx>
          <c:spPr>
            <a:solidFill>
              <a:srgbClr val="9f423f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Sheet1!$F$1:$AU$1</c:f>
              <c:strCache>
                <c:ptCount val="42"/>
                <c:pt idx="0">
                  <c:v>Mai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strCache>
            </c:strRef>
          </c:cat>
          <c:val>
            <c:numRef>
              <c:f>Sheet1!$F$3:$AU$3</c:f>
              <c:numCache>
                <c:formatCode>General</c:formatCode>
                <c:ptCount val="4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val>
        </c:ser>
        <c:ser>
          <c:idx val="2"/>
          <c:order val="2"/>
          <c:tx>
            <c:strRef>
              <c:f>Sheet1!$A$4:$E$4</c:f>
              <c:strCache>
                <c:ptCount val="1"/>
                <c:pt idx="0">
                  <c:v>2 Pengadaan Material B A 2</c:v>
                </c:pt>
              </c:strCache>
            </c:strRef>
          </c:tx>
          <c:spPr>
            <a:solidFill>
              <a:srgbClr val="809b49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Sheet1!$F$1:$AU$1</c:f>
              <c:strCache>
                <c:ptCount val="42"/>
                <c:pt idx="0">
                  <c:v>Mai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strCache>
            </c:strRef>
          </c:cat>
          <c:val>
            <c:numRef>
              <c:f>Sheet1!$F$4:$AU$4</c:f>
              <c:numCache>
                <c:formatCode>General</c:formatCode>
                <c:ptCount val="4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val>
        </c:ser>
        <c:ser>
          <c:idx val="3"/>
          <c:order val="3"/>
          <c:tx>
            <c:strRef>
              <c:f>Sheet1!$A$5:$E$5</c:f>
              <c:strCache>
                <c:ptCount val="1"/>
                <c:pt idx="0">
                  <c:v>3 Pembuatan Kunsen &amp; Pintu C B 3</c:v>
                </c:pt>
              </c:strCache>
            </c:strRef>
          </c:tx>
          <c:spPr>
            <a:solidFill>
              <a:srgbClr val="6a52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Sheet1!$F$1:$AU$1</c:f>
              <c:strCache>
                <c:ptCount val="42"/>
                <c:pt idx="0">
                  <c:v>Mai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strCache>
            </c:strRef>
          </c:cat>
          <c:val>
            <c:numRef>
              <c:f>Sheet1!$F$5:$AU$5</c:f>
              <c:numCache>
                <c:formatCode>General</c:formatCode>
                <c:ptCount val="4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val>
        </c:ser>
        <c:ser>
          <c:idx val="4"/>
          <c:order val="4"/>
          <c:tx>
            <c:strRef>
              <c:f>Sheet1!$A$6:$E$6</c:f>
              <c:strCache>
                <c:ptCount val="1"/>
                <c:pt idx="0">
                  <c:v>4 Gali Pondasi D B 4</c:v>
                </c:pt>
              </c:strCache>
            </c:strRef>
          </c:tx>
          <c:spPr>
            <a:solidFill>
              <a:srgbClr val="3e8ea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Sheet1!$F$1:$AU$1</c:f>
              <c:strCache>
                <c:ptCount val="42"/>
                <c:pt idx="0">
                  <c:v>Mai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strCache>
            </c:strRef>
          </c:cat>
          <c:val>
            <c:numRef>
              <c:f>Sheet1!$F$6:$AU$6</c:f>
              <c:numCache>
                <c:formatCode>General</c:formatCode>
                <c:ptCount val="4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val>
        </c:ser>
        <c:ser>
          <c:idx val="5"/>
          <c:order val="5"/>
          <c:tx>
            <c:strRef>
              <c:f>Sheet1!$A$7:$E$7</c:f>
              <c:strCache>
                <c:ptCount val="1"/>
                <c:pt idx="0">
                  <c:v>5 Pemotongan Besi E B 3</c:v>
                </c:pt>
              </c:strCache>
            </c:strRef>
          </c:tx>
          <c:spPr>
            <a:solidFill>
              <a:srgbClr val="cc7c3a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Sheet1!$F$1:$AU$1</c:f>
              <c:strCache>
                <c:ptCount val="42"/>
                <c:pt idx="0">
                  <c:v>Mai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strCache>
            </c:strRef>
          </c:cat>
          <c:val>
            <c:numRef>
              <c:f>Sheet1!$F$7:$AU$7</c:f>
              <c:numCache>
                <c:formatCode>General</c:formatCode>
                <c:ptCount val="4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val>
        </c:ser>
        <c:ser>
          <c:idx val="6"/>
          <c:order val="6"/>
          <c:tx>
            <c:strRef>
              <c:f>Sheet1!$A$8:$E$8</c:f>
              <c:strCache>
                <c:ptCount val="1"/>
                <c:pt idx="0">
                  <c:v>6 Pengikatan Besi Slof dan Tiang F E 4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Sheet1!$F$1:$AU$1</c:f>
              <c:strCache>
                <c:ptCount val="42"/>
                <c:pt idx="0">
                  <c:v>Mai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strCache>
            </c:strRef>
          </c:cat>
          <c:val>
            <c:numRef>
              <c:f>Sheet1!$F$8:$AU$8</c:f>
              <c:numCache>
                <c:formatCode>General</c:formatCode>
                <c:ptCount val="4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val>
        </c:ser>
        <c:ser>
          <c:idx val="7"/>
          <c:order val="7"/>
          <c:tx>
            <c:strRef>
              <c:f>Sheet1!$A$9:$E$9</c:f>
              <c:strCache>
                <c:ptCount val="1"/>
                <c:pt idx="0">
                  <c:v>7 Pasang Pondasi dan Slof G D, E,  F 5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Sheet1!$F$1:$AU$1</c:f>
              <c:strCache>
                <c:ptCount val="42"/>
                <c:pt idx="0">
                  <c:v>Mai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strCache>
            </c:strRef>
          </c:cat>
          <c:val>
            <c:numRef>
              <c:f>Sheet1!$F$9:$AU$9</c:f>
              <c:numCache>
                <c:formatCode>General</c:formatCode>
                <c:ptCount val="4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val>
        </c:ser>
        <c:ser>
          <c:idx val="8"/>
          <c:order val="8"/>
          <c:tx>
            <c:strRef>
              <c:f>Sheet1!$A$10:$E$10</c:f>
              <c:strCache>
                <c:ptCount val="1"/>
                <c:pt idx="0">
                  <c:v>8 Pemasangan Tiang H G 4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Sheet1!$F$1:$AU$1</c:f>
              <c:strCache>
                <c:ptCount val="42"/>
                <c:pt idx="0">
                  <c:v>Mai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strCache>
            </c:strRef>
          </c:cat>
          <c:val>
            <c:numRef>
              <c:f>Sheet1!$F$10:$AU$10</c:f>
              <c:numCache>
                <c:formatCode>General</c:formatCode>
                <c:ptCount val="4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val>
        </c:ser>
        <c:ser>
          <c:idx val="9"/>
          <c:order val="9"/>
          <c:tx>
            <c:strRef>
              <c:f>Sheet1!$A$11:$E$11</c:f>
              <c:strCache>
                <c:ptCount val="1"/>
                <c:pt idx="0">
                  <c:v>9 Pemasangan Dinding I H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Sheet1!$F$1:$AU$1</c:f>
              <c:strCache>
                <c:ptCount val="42"/>
                <c:pt idx="0">
                  <c:v>Mai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strCache>
            </c:strRef>
          </c:cat>
          <c:val>
            <c:numRef>
              <c:f>Sheet1!$F$11:$AU$11</c:f>
              <c:numCache>
                <c:formatCode>General</c:formatCode>
                <c:ptCount val="4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val>
        </c:ser>
        <c:ser>
          <c:idx val="10"/>
          <c:order val="10"/>
          <c:tx>
            <c:strRef>
              <c:f>Sheet1!$A$12:$E$12</c:f>
              <c:strCache>
                <c:ptCount val="1"/>
                <c:pt idx="0">
                  <c:v>10 Pemasangan Kunsen J C, H, I 2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Sheet1!$F$1:$AU$1</c:f>
              <c:strCache>
                <c:ptCount val="42"/>
                <c:pt idx="0">
                  <c:v>Mai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strCache>
            </c:strRef>
          </c:cat>
          <c:val>
            <c:numRef>
              <c:f>Sheet1!$F$12:$AU$12</c:f>
              <c:numCache>
                <c:formatCode>General</c:formatCode>
                <c:ptCount val="4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val>
        </c:ser>
        <c:ser>
          <c:idx val="11"/>
          <c:order val="11"/>
          <c:tx>
            <c:strRef>
              <c:f>Sheet1!$A$13:$E$13</c:f>
              <c:strCache>
                <c:ptCount val="1"/>
                <c:pt idx="0">
                  <c:v>11 Pemasangan Rangka  &amp; Atap K J 6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Sheet1!$F$1:$AU$1</c:f>
              <c:strCache>
                <c:ptCount val="42"/>
                <c:pt idx="0">
                  <c:v>Mai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strCache>
            </c:strRef>
          </c:cat>
          <c:val>
            <c:numRef>
              <c:f>Sheet1!$F$13:$AU$13</c:f>
              <c:numCache>
                <c:formatCode>General</c:formatCode>
                <c:ptCount val="4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val>
        </c:ser>
        <c:ser>
          <c:idx val="12"/>
          <c:order val="12"/>
          <c:tx>
            <c:strRef>
              <c:f>Sheet1!$A$14:$E$14</c:f>
              <c:strCache>
                <c:ptCount val="1"/>
                <c:pt idx="0">
                  <c:v>12 Pemasangan Jaringan Listrik L K 2</c:v>
                </c:pt>
              </c:strCache>
            </c:strRef>
          </c:tx>
          <c:spPr>
            <a:solidFill>
              <a:srgbClr val="aabad7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Sheet1!$F$1:$AU$1</c:f>
              <c:strCache>
                <c:ptCount val="42"/>
                <c:pt idx="0">
                  <c:v>Mai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strCache>
            </c:strRef>
          </c:cat>
          <c:val>
            <c:numRef>
              <c:f>Sheet1!$F$14:$AU$14</c:f>
              <c:numCache>
                <c:formatCode>General</c:formatCode>
                <c:ptCount val="4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val>
        </c:ser>
        <c:ser>
          <c:idx val="13"/>
          <c:order val="13"/>
          <c:tx>
            <c:strRef>
              <c:f>Sheet1!$A$15:$E$15</c:f>
              <c:strCache>
                <c:ptCount val="1"/>
                <c:pt idx="0">
                  <c:v>13 Plaster Dan Pengecatan M L 4</c:v>
                </c:pt>
              </c:strCache>
            </c:strRef>
          </c:tx>
          <c:spPr>
            <a:solidFill>
              <a:srgbClr val="d8aaa9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Sheet1!$F$1:$AU$1</c:f>
              <c:strCache>
                <c:ptCount val="42"/>
                <c:pt idx="0">
                  <c:v>Mai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strCache>
            </c:strRef>
          </c:cat>
          <c:val>
            <c:numRef>
              <c:f>Sheet1!$F$15:$AU$15</c:f>
              <c:numCache>
                <c:formatCode>General</c:formatCode>
                <c:ptCount val="4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val>
        </c:ser>
        <c:gapWidth val="150"/>
        <c:overlap val="0"/>
        <c:axId val="23276995"/>
        <c:axId val="30631562"/>
      </c:barChart>
      <c:catAx>
        <c:axId val="232769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631562"/>
        <c:crosses val="autoZero"/>
        <c:auto val="1"/>
        <c:lblAlgn val="ctr"/>
        <c:lblOffset val="100"/>
      </c:catAx>
      <c:valAx>
        <c:axId val="3063156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27699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226080</xdr:colOff>
      <xdr:row>37</xdr:row>
      <xdr:rowOff>64800</xdr:rowOff>
    </xdr:to>
    <xdr:graphicFrame>
      <xdr:nvGraphicFramePr>
        <xdr:cNvPr id="0" name="Chart 1"/>
        <xdr:cNvGraphicFramePr/>
      </xdr:nvGraphicFramePr>
      <xdr:xfrm>
        <a:off x="0" y="0"/>
        <a:ext cx="9301320" cy="607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0</xdr:colOff>
      <xdr:row>22</xdr:row>
      <xdr:rowOff>18720</xdr:rowOff>
    </xdr:from>
    <xdr:to>
      <xdr:col>13</xdr:col>
      <xdr:colOff>352080</xdr:colOff>
      <xdr:row>25</xdr:row>
      <xdr:rowOff>200160</xdr:rowOff>
    </xdr:to>
    <xdr:sp>
      <xdr:nvSpPr>
        <xdr:cNvPr id="1" name="Line 1"/>
        <xdr:cNvSpPr/>
      </xdr:nvSpPr>
      <xdr:spPr>
        <a:xfrm flipH="1" flipV="1">
          <a:off x="9220680" y="6166080"/>
          <a:ext cx="860040" cy="771840"/>
        </a:xfrm>
        <a:prstGeom prst="line">
          <a:avLst/>
        </a:prstGeom>
        <a:ln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12</xdr:col>
      <xdr:colOff>0</xdr:colOff>
      <xdr:row>26</xdr:row>
      <xdr:rowOff>0</xdr:rowOff>
    </xdr:from>
    <xdr:to>
      <xdr:col>14</xdr:col>
      <xdr:colOff>9360</xdr:colOff>
      <xdr:row>26</xdr:row>
      <xdr:rowOff>1440</xdr:rowOff>
    </xdr:to>
    <xdr:sp>
      <xdr:nvSpPr>
        <xdr:cNvPr id="2" name="Line 1"/>
        <xdr:cNvSpPr/>
      </xdr:nvSpPr>
      <xdr:spPr>
        <a:xfrm>
          <a:off x="9220680" y="6937920"/>
          <a:ext cx="1025280" cy="1440"/>
        </a:xfrm>
        <a:prstGeom prst="line">
          <a:avLst/>
        </a:prstGeom>
        <a:ln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12</xdr:col>
      <xdr:colOff>0</xdr:colOff>
      <xdr:row>25</xdr:row>
      <xdr:rowOff>190440</xdr:rowOff>
    </xdr:from>
    <xdr:to>
      <xdr:col>13</xdr:col>
      <xdr:colOff>507960</xdr:colOff>
      <xdr:row>30</xdr:row>
      <xdr:rowOff>28440</xdr:rowOff>
    </xdr:to>
    <xdr:sp>
      <xdr:nvSpPr>
        <xdr:cNvPr id="3" name="Line 1"/>
        <xdr:cNvSpPr/>
      </xdr:nvSpPr>
      <xdr:spPr>
        <a:xfrm flipH="1">
          <a:off x="9220680" y="6928200"/>
          <a:ext cx="1015920" cy="828720"/>
        </a:xfrm>
        <a:prstGeom prst="line">
          <a:avLst/>
        </a:prstGeom>
        <a:ln w="15840">
          <a:solidFill>
            <a:schemeClr val="tx1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16</xdr:col>
      <xdr:colOff>0</xdr:colOff>
      <xdr:row>26</xdr:row>
      <xdr:rowOff>0</xdr:rowOff>
    </xdr:from>
    <xdr:to>
      <xdr:col>17</xdr:col>
      <xdr:colOff>355320</xdr:colOff>
      <xdr:row>29</xdr:row>
      <xdr:rowOff>190440</xdr:rowOff>
    </xdr:to>
    <xdr:sp>
      <xdr:nvSpPr>
        <xdr:cNvPr id="4" name="Line 1"/>
        <xdr:cNvSpPr/>
      </xdr:nvSpPr>
      <xdr:spPr>
        <a:xfrm>
          <a:off x="11252520" y="6937920"/>
          <a:ext cx="863280" cy="780840"/>
        </a:xfrm>
        <a:prstGeom prst="line">
          <a:avLst/>
        </a:prstGeom>
        <a:ln>
          <a:solidFill>
            <a:schemeClr val="tx1"/>
          </a:solidFill>
          <a:custDash>
            <a:ds d="1000000" sp="400000"/>
          </a:custDash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28</xdr:col>
      <xdr:colOff>12600</xdr:colOff>
      <xdr:row>22</xdr:row>
      <xdr:rowOff>9360</xdr:rowOff>
    </xdr:from>
    <xdr:to>
      <xdr:col>29</xdr:col>
      <xdr:colOff>355320</xdr:colOff>
      <xdr:row>29</xdr:row>
      <xdr:rowOff>190440</xdr:rowOff>
    </xdr:to>
    <xdr:sp>
      <xdr:nvSpPr>
        <xdr:cNvPr id="5" name="Line 1"/>
        <xdr:cNvSpPr/>
      </xdr:nvSpPr>
      <xdr:spPr>
        <a:xfrm flipH="1" flipV="1">
          <a:off x="17361360" y="6156720"/>
          <a:ext cx="850680" cy="1562040"/>
        </a:xfrm>
        <a:prstGeom prst="line">
          <a:avLst/>
        </a:prstGeom>
        <a:ln>
          <a:solidFill>
            <a:schemeClr val="tx1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371160</xdr:colOff>
      <xdr:row>22</xdr:row>
      <xdr:rowOff>0</xdr:rowOff>
    </xdr:from>
    <xdr:to>
      <xdr:col>29</xdr:col>
      <xdr:colOff>355320</xdr:colOff>
      <xdr:row>22</xdr:row>
      <xdr:rowOff>12600</xdr:rowOff>
    </xdr:to>
    <xdr:sp>
      <xdr:nvSpPr>
        <xdr:cNvPr id="6" name="Line 1"/>
        <xdr:cNvSpPr/>
      </xdr:nvSpPr>
      <xdr:spPr>
        <a:xfrm>
          <a:off x="11115720" y="6147360"/>
          <a:ext cx="7096320" cy="12600"/>
        </a:xfrm>
        <a:prstGeom prst="line">
          <a:avLst/>
        </a:prstGeom>
        <a:ln>
          <a:solidFill>
            <a:schemeClr val="tx1"/>
          </a:solidFill>
          <a:custDash>
            <a:ds d="1000000" sp="400000"/>
          </a:custDash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49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I3" activeCellId="0" sqref="I3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35"/>
    <col collapsed="false" customWidth="true" hidden="false" outlineLevel="0" max="3" min="3" style="1" width="5.71"/>
    <col collapsed="false" customWidth="true" hidden="false" outlineLevel="0" max="4" min="4" style="1" width="8.14"/>
    <col collapsed="false" customWidth="true" hidden="false" outlineLevel="0" max="5" min="5" style="1" width="5.71"/>
    <col collapsed="false" customWidth="true" hidden="false" outlineLevel="0" max="6" min="6" style="2" width="5.71"/>
    <col collapsed="false" customWidth="true" hidden="false" outlineLevel="0" max="48" min="7" style="3" width="5.71"/>
    <col collapsed="false" customWidth="true" hidden="false" outlineLevel="0" max="49" min="49" style="4" width="18.14"/>
    <col collapsed="false" customWidth="true" hidden="false" outlineLevel="0" max="71" min="50" style="3" width="5.71"/>
    <col collapsed="false" customWidth="true" hidden="false" outlineLevel="0" max="102" min="72" style="1" width="5.71"/>
    <col collapsed="false" customWidth="true" hidden="false" outlineLevel="0" max="1025" min="103" style="1" width="9.14"/>
  </cols>
  <sheetData>
    <row r="1" customFormat="false" ht="15.75" hidden="false" customHeight="false" outlineLevel="0" collapsed="false"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customFormat="false" ht="99.75" hidden="false" customHeight="true" outlineLevel="0" collapsed="false">
      <c r="A2" s="5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6" t="n">
        <v>1</v>
      </c>
      <c r="G2" s="6" t="n">
        <v>2</v>
      </c>
      <c r="H2" s="6" t="n">
        <v>3</v>
      </c>
      <c r="I2" s="6" t="n">
        <v>4</v>
      </c>
      <c r="J2" s="6" t="n">
        <v>5</v>
      </c>
      <c r="K2" s="6" t="n">
        <v>6</v>
      </c>
      <c r="L2" s="6" t="n">
        <v>7</v>
      </c>
      <c r="M2" s="6" t="n">
        <v>8</v>
      </c>
      <c r="N2" s="6" t="n">
        <v>9</v>
      </c>
      <c r="O2" s="6" t="n">
        <v>10</v>
      </c>
      <c r="P2" s="6" t="n">
        <v>11</v>
      </c>
      <c r="Q2" s="6" t="n">
        <v>12</v>
      </c>
      <c r="R2" s="6" t="n">
        <v>13</v>
      </c>
      <c r="S2" s="6" t="n">
        <v>14</v>
      </c>
      <c r="T2" s="6" t="n">
        <v>15</v>
      </c>
      <c r="U2" s="6" t="n">
        <v>16</v>
      </c>
      <c r="V2" s="6" t="n">
        <v>17</v>
      </c>
      <c r="W2" s="6" t="n">
        <v>18</v>
      </c>
      <c r="X2" s="6" t="n">
        <v>19</v>
      </c>
      <c r="Y2" s="6" t="n">
        <v>20</v>
      </c>
      <c r="Z2" s="6" t="n">
        <v>21</v>
      </c>
      <c r="AA2" s="6" t="n">
        <v>22</v>
      </c>
      <c r="AB2" s="6" t="n">
        <v>23</v>
      </c>
      <c r="AC2" s="6" t="n">
        <v>24</v>
      </c>
      <c r="AD2" s="6" t="n">
        <v>25</v>
      </c>
      <c r="AE2" s="6" t="n">
        <v>26</v>
      </c>
      <c r="AF2" s="6" t="n">
        <v>27</v>
      </c>
      <c r="AG2" s="6" t="n">
        <v>28</v>
      </c>
      <c r="AH2" s="6" t="n">
        <v>29</v>
      </c>
      <c r="AI2" s="6" t="n">
        <v>30</v>
      </c>
      <c r="AJ2" s="6" t="n">
        <v>31</v>
      </c>
      <c r="AK2" s="6" t="n">
        <v>1</v>
      </c>
      <c r="AL2" s="6" t="n">
        <v>2</v>
      </c>
      <c r="AM2" s="6" t="n">
        <v>3</v>
      </c>
      <c r="AN2" s="6" t="n">
        <v>4</v>
      </c>
      <c r="AO2" s="6" t="n">
        <v>5</v>
      </c>
      <c r="AP2" s="6" t="n">
        <v>6</v>
      </c>
      <c r="AQ2" s="6" t="n">
        <v>7</v>
      </c>
      <c r="AR2" s="6" t="n">
        <v>8</v>
      </c>
      <c r="AS2" s="6" t="n">
        <v>9</v>
      </c>
      <c r="AT2" s="6" t="n">
        <v>10</v>
      </c>
      <c r="AU2" s="6" t="n">
        <v>11</v>
      </c>
      <c r="AV2" s="8"/>
      <c r="AW2" s="9" t="s">
        <v>6</v>
      </c>
    </row>
    <row r="3" customFormat="false" ht="20.1" hidden="false" customHeight="true" outlineLevel="0" collapsed="false">
      <c r="A3" s="10" t="n">
        <v>1</v>
      </c>
      <c r="B3" s="11" t="s">
        <v>7</v>
      </c>
      <c r="C3" s="12" t="s">
        <v>8</v>
      </c>
      <c r="D3" s="12"/>
      <c r="E3" s="12" t="n">
        <v>4</v>
      </c>
      <c r="F3" s="13"/>
      <c r="G3" s="14"/>
      <c r="H3" s="14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W3" s="16" t="n">
        <v>6000000</v>
      </c>
    </row>
    <row r="4" customFormat="false" ht="20.1" hidden="false" customHeight="true" outlineLevel="0" collapsed="false">
      <c r="A4" s="17" t="n">
        <v>2</v>
      </c>
      <c r="B4" s="18" t="s">
        <v>9</v>
      </c>
      <c r="C4" s="19" t="s">
        <v>10</v>
      </c>
      <c r="D4" s="19" t="s">
        <v>8</v>
      </c>
      <c r="E4" s="19" t="n">
        <v>2</v>
      </c>
      <c r="F4" s="20"/>
      <c r="G4" s="21"/>
      <c r="H4" s="21"/>
      <c r="I4" s="21"/>
      <c r="J4" s="22"/>
      <c r="K4" s="22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W4" s="16" t="n">
        <f aca="false">'Pengadaan Material'!E9</f>
        <v>144360000</v>
      </c>
    </row>
    <row r="5" customFormat="false" ht="20.1" hidden="false" customHeight="true" outlineLevel="0" collapsed="false">
      <c r="A5" s="17" t="n">
        <v>3</v>
      </c>
      <c r="B5" s="18" t="s">
        <v>11</v>
      </c>
      <c r="C5" s="19" t="s">
        <v>12</v>
      </c>
      <c r="D5" s="19" t="s">
        <v>10</v>
      </c>
      <c r="E5" s="19" t="n">
        <v>3</v>
      </c>
      <c r="F5" s="20"/>
      <c r="G5" s="21"/>
      <c r="H5" s="21"/>
      <c r="I5" s="21"/>
      <c r="J5" s="21"/>
      <c r="K5" s="21"/>
      <c r="L5" s="22"/>
      <c r="M5" s="22"/>
      <c r="N5" s="22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W5" s="16" t="n">
        <v>8000000</v>
      </c>
    </row>
    <row r="6" customFormat="false" ht="20.1" hidden="false" customHeight="true" outlineLevel="0" collapsed="false">
      <c r="A6" s="17" t="n">
        <v>4</v>
      </c>
      <c r="B6" s="18" t="s">
        <v>13</v>
      </c>
      <c r="C6" s="19" t="s">
        <v>14</v>
      </c>
      <c r="D6" s="19" t="s">
        <v>10</v>
      </c>
      <c r="E6" s="19" t="n">
        <v>4</v>
      </c>
      <c r="F6" s="20"/>
      <c r="G6" s="21"/>
      <c r="H6" s="21"/>
      <c r="I6" s="21"/>
      <c r="J6" s="21"/>
      <c r="K6" s="21"/>
      <c r="L6" s="23"/>
      <c r="M6" s="23"/>
      <c r="N6" s="23"/>
      <c r="O6" s="23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W6" s="16" t="n">
        <v>1250000</v>
      </c>
    </row>
    <row r="7" customFormat="false" ht="20.1" hidden="false" customHeight="true" outlineLevel="0" collapsed="false">
      <c r="A7" s="17" t="n">
        <v>5</v>
      </c>
      <c r="B7" s="18" t="s">
        <v>15</v>
      </c>
      <c r="C7" s="19" t="s">
        <v>16</v>
      </c>
      <c r="D7" s="19" t="s">
        <v>10</v>
      </c>
      <c r="E7" s="19" t="n">
        <v>3</v>
      </c>
      <c r="F7" s="20"/>
      <c r="G7" s="21"/>
      <c r="H7" s="21"/>
      <c r="I7" s="21"/>
      <c r="J7" s="21"/>
      <c r="K7" s="21"/>
      <c r="L7" s="24"/>
      <c r="M7" s="24"/>
      <c r="N7" s="24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W7" s="16" t="n">
        <v>300000</v>
      </c>
    </row>
    <row r="8" customFormat="false" ht="20.1" hidden="false" customHeight="true" outlineLevel="0" collapsed="false">
      <c r="A8" s="17" t="n">
        <v>6</v>
      </c>
      <c r="B8" s="18" t="s">
        <v>17</v>
      </c>
      <c r="C8" s="19" t="s">
        <v>18</v>
      </c>
      <c r="D8" s="19" t="s">
        <v>16</v>
      </c>
      <c r="E8" s="19" t="n">
        <v>4</v>
      </c>
      <c r="F8" s="20"/>
      <c r="G8" s="21"/>
      <c r="H8" s="21"/>
      <c r="I8" s="21"/>
      <c r="J8" s="21"/>
      <c r="K8" s="21"/>
      <c r="L8" s="21"/>
      <c r="M8" s="21"/>
      <c r="N8" s="21"/>
      <c r="O8" s="22"/>
      <c r="P8" s="22"/>
      <c r="Q8" s="22"/>
      <c r="R8" s="22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W8" s="16" t="n">
        <v>400000</v>
      </c>
    </row>
    <row r="9" customFormat="false" ht="20.1" hidden="false" customHeight="true" outlineLevel="0" collapsed="false">
      <c r="A9" s="17" t="n">
        <v>7</v>
      </c>
      <c r="B9" s="18" t="s">
        <v>19</v>
      </c>
      <c r="C9" s="19" t="s">
        <v>20</v>
      </c>
      <c r="D9" s="19" t="s">
        <v>21</v>
      </c>
      <c r="E9" s="19" t="n">
        <v>5</v>
      </c>
      <c r="F9" s="20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2"/>
      <c r="T9" s="22"/>
      <c r="U9" s="22"/>
      <c r="V9" s="22"/>
      <c r="W9" s="22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W9" s="16" t="n">
        <v>2500000</v>
      </c>
    </row>
    <row r="10" customFormat="false" ht="20.1" hidden="false" customHeight="true" outlineLevel="0" collapsed="false">
      <c r="A10" s="17" t="n">
        <v>8</v>
      </c>
      <c r="B10" s="18" t="s">
        <v>22</v>
      </c>
      <c r="C10" s="19" t="s">
        <v>23</v>
      </c>
      <c r="D10" s="19" t="s">
        <v>20</v>
      </c>
      <c r="E10" s="19" t="n">
        <v>4</v>
      </c>
      <c r="F10" s="20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2"/>
      <c r="Y10" s="22"/>
      <c r="Z10" s="22"/>
      <c r="AA10" s="22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W10" s="16" t="n">
        <v>1200000</v>
      </c>
    </row>
    <row r="11" customFormat="false" ht="20.1" hidden="false" customHeight="true" outlineLevel="0" collapsed="false">
      <c r="A11" s="17" t="n">
        <v>9</v>
      </c>
      <c r="B11" s="18" t="s">
        <v>24</v>
      </c>
      <c r="C11" s="19" t="s">
        <v>25</v>
      </c>
      <c r="D11" s="19" t="s">
        <v>23</v>
      </c>
      <c r="E11" s="19" t="n">
        <v>6</v>
      </c>
      <c r="F11" s="20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2"/>
      <c r="AC11" s="22"/>
      <c r="AD11" s="22"/>
      <c r="AE11" s="22"/>
      <c r="AF11" s="22"/>
      <c r="AG11" s="22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W11" s="16" t="n">
        <v>3000000</v>
      </c>
    </row>
    <row r="12" customFormat="false" ht="20.1" hidden="false" customHeight="true" outlineLevel="0" collapsed="false">
      <c r="A12" s="17" t="n">
        <v>10</v>
      </c>
      <c r="B12" s="18" t="s">
        <v>26</v>
      </c>
      <c r="C12" s="19" t="s">
        <v>27</v>
      </c>
      <c r="D12" s="19" t="s">
        <v>28</v>
      </c>
      <c r="E12" s="19" t="n">
        <v>2</v>
      </c>
      <c r="F12" s="20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2"/>
      <c r="AI12" s="22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W12" s="16" t="n">
        <v>1000000</v>
      </c>
    </row>
    <row r="13" customFormat="false" ht="20.1" hidden="false" customHeight="true" outlineLevel="0" collapsed="false">
      <c r="A13" s="17" t="n">
        <v>11</v>
      </c>
      <c r="B13" s="18" t="s">
        <v>29</v>
      </c>
      <c r="C13" s="19" t="s">
        <v>30</v>
      </c>
      <c r="D13" s="19" t="s">
        <v>27</v>
      </c>
      <c r="E13" s="19" t="n">
        <v>6</v>
      </c>
      <c r="F13" s="20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2"/>
      <c r="AK13" s="22"/>
      <c r="AL13" s="22"/>
      <c r="AM13" s="22"/>
      <c r="AN13" s="22"/>
      <c r="AO13" s="22"/>
      <c r="AP13" s="21"/>
      <c r="AQ13" s="21"/>
      <c r="AR13" s="21"/>
      <c r="AS13" s="21"/>
      <c r="AT13" s="21"/>
      <c r="AU13" s="21"/>
      <c r="AW13" s="16" t="n">
        <v>3000000</v>
      </c>
    </row>
    <row r="14" customFormat="false" ht="20.1" hidden="false" customHeight="true" outlineLevel="0" collapsed="false">
      <c r="A14" s="17" t="n">
        <v>12</v>
      </c>
      <c r="B14" s="18" t="s">
        <v>31</v>
      </c>
      <c r="C14" s="19" t="s">
        <v>32</v>
      </c>
      <c r="D14" s="19" t="s">
        <v>30</v>
      </c>
      <c r="E14" s="19" t="n">
        <v>2</v>
      </c>
      <c r="F14" s="20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2"/>
      <c r="AQ14" s="22"/>
      <c r="AR14" s="21"/>
      <c r="AS14" s="21"/>
      <c r="AT14" s="21"/>
      <c r="AU14" s="21"/>
      <c r="AW14" s="16" t="n">
        <v>10000000</v>
      </c>
    </row>
    <row r="15" customFormat="false" ht="20.1" hidden="false" customHeight="true" outlineLevel="0" collapsed="false">
      <c r="A15" s="17" t="n">
        <v>13</v>
      </c>
      <c r="B15" s="18" t="s">
        <v>33</v>
      </c>
      <c r="C15" s="19" t="s">
        <v>34</v>
      </c>
      <c r="D15" s="19" t="s">
        <v>32</v>
      </c>
      <c r="E15" s="19" t="n">
        <v>4</v>
      </c>
      <c r="F15" s="20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2"/>
      <c r="AS15" s="22"/>
      <c r="AT15" s="22"/>
      <c r="AU15" s="22"/>
      <c r="AW15" s="16" t="n">
        <v>13400000</v>
      </c>
    </row>
    <row r="16" customFormat="false" ht="15.75" hidden="false" customHeight="false" outlineLevel="0" collapsed="false">
      <c r="A16" s="25"/>
      <c r="B16" s="26"/>
      <c r="C16" s="27"/>
      <c r="D16" s="27"/>
      <c r="E16" s="27"/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30"/>
      <c r="AS16" s="30"/>
      <c r="AT16" s="30"/>
      <c r="AU16" s="30"/>
      <c r="AV16" s="31"/>
      <c r="AW16" s="32"/>
    </row>
    <row r="17" customFormat="false" ht="15" hidden="false" customHeight="false" outlineLevel="0" collapsed="false">
      <c r="AW17" s="4" t="n">
        <f aca="false">SUM(AW3:AW15)</f>
        <v>194410000</v>
      </c>
    </row>
    <row r="19" customFormat="false" ht="15" hidden="false" customHeight="false" outlineLevel="0" collapsed="false">
      <c r="C19" s="2"/>
      <c r="D19" s="3"/>
      <c r="E19" s="3"/>
      <c r="F19" s="3"/>
    </row>
    <row r="20" customFormat="false" ht="15" hidden="false" customHeight="false" outlineLevel="0" collapsed="false">
      <c r="C20" s="2"/>
      <c r="D20" s="3"/>
      <c r="E20" s="3"/>
      <c r="F20" s="3"/>
    </row>
    <row r="21" customFormat="false" ht="15.75" hidden="false" customHeight="false" outlineLevel="0" collapsed="false">
      <c r="C21" s="2"/>
      <c r="D21" s="3"/>
      <c r="E21" s="3"/>
      <c r="F21" s="3"/>
    </row>
    <row r="22" customFormat="false" ht="15.75" hidden="false" customHeight="false" outlineLevel="0" collapsed="false">
      <c r="C22" s="2"/>
      <c r="D22" s="3"/>
      <c r="E22" s="3"/>
      <c r="F22" s="3"/>
      <c r="O22" s="33" t="n">
        <v>4</v>
      </c>
      <c r="P22" s="34" t="n">
        <v>9</v>
      </c>
      <c r="AE22" s="33" t="n">
        <v>10</v>
      </c>
      <c r="AF22" s="34" t="n">
        <v>28</v>
      </c>
      <c r="AG22" s="35"/>
      <c r="AH22" s="36"/>
      <c r="AI22" s="33" t="n">
        <v>11</v>
      </c>
      <c r="AJ22" s="34" t="n">
        <v>30</v>
      </c>
      <c r="AK22" s="31"/>
      <c r="AL22" s="37"/>
      <c r="AM22" s="33" t="n">
        <v>12</v>
      </c>
      <c r="AN22" s="34" t="n">
        <v>36</v>
      </c>
      <c r="AO22" s="38"/>
      <c r="AP22" s="37"/>
      <c r="AQ22" s="33" t="n">
        <v>13</v>
      </c>
      <c r="AR22" s="34" t="n">
        <v>38</v>
      </c>
      <c r="AS22" s="38"/>
      <c r="AT22" s="37"/>
      <c r="AU22" s="33" t="n">
        <v>14</v>
      </c>
      <c r="AV22" s="34" t="n">
        <v>42</v>
      </c>
    </row>
    <row r="23" customFormat="false" ht="15.75" hidden="false" customHeight="false" outlineLevel="0" collapsed="false">
      <c r="C23" s="2"/>
      <c r="D23" s="3"/>
      <c r="E23" s="3"/>
      <c r="F23" s="3"/>
      <c r="O23" s="33"/>
      <c r="P23" s="39" t="n">
        <v>28</v>
      </c>
      <c r="AE23" s="33"/>
      <c r="AF23" s="39" t="n">
        <v>28</v>
      </c>
      <c r="AG23" s="40" t="s">
        <v>35</v>
      </c>
      <c r="AH23" s="40"/>
      <c r="AI23" s="33"/>
      <c r="AJ23" s="39" t="n">
        <v>30</v>
      </c>
      <c r="AK23" s="41" t="s">
        <v>36</v>
      </c>
      <c r="AL23" s="41"/>
      <c r="AM23" s="33"/>
      <c r="AN23" s="39" t="n">
        <v>36</v>
      </c>
      <c r="AO23" s="41" t="s">
        <v>37</v>
      </c>
      <c r="AP23" s="41"/>
      <c r="AQ23" s="33"/>
      <c r="AR23" s="39" t="n">
        <v>38</v>
      </c>
      <c r="AS23" s="41" t="s">
        <v>38</v>
      </c>
      <c r="AT23" s="41"/>
      <c r="AU23" s="33"/>
      <c r="AV23" s="39" t="n">
        <v>42</v>
      </c>
    </row>
    <row r="24" customFormat="false" ht="15" hidden="false" customHeight="false" outlineLevel="0" collapsed="false">
      <c r="C24" s="2"/>
      <c r="D24" s="3"/>
      <c r="E24" s="3"/>
      <c r="F24" s="3"/>
      <c r="M24" s="2" t="s">
        <v>39</v>
      </c>
      <c r="N24" s="2"/>
    </row>
    <row r="25" customFormat="false" ht="15.75" hidden="false" customHeight="false" outlineLevel="0" collapsed="false">
      <c r="C25" s="2"/>
      <c r="D25" s="3"/>
      <c r="E25" s="3"/>
      <c r="F25" s="3"/>
    </row>
    <row r="26" customFormat="false" ht="15.75" hidden="false" customHeight="false" outlineLevel="0" collapsed="false">
      <c r="C26" s="42" t="n">
        <v>1</v>
      </c>
      <c r="D26" s="34" t="n">
        <v>0</v>
      </c>
      <c r="E26" s="38"/>
      <c r="F26" s="37"/>
      <c r="G26" s="33" t="n">
        <v>2</v>
      </c>
      <c r="H26" s="34" t="n">
        <v>4</v>
      </c>
      <c r="I26" s="38"/>
      <c r="J26" s="37"/>
      <c r="K26" s="33" t="n">
        <v>3</v>
      </c>
      <c r="L26" s="34" t="n">
        <v>6</v>
      </c>
      <c r="O26" s="33" t="n">
        <v>5</v>
      </c>
      <c r="P26" s="34" t="n">
        <v>10</v>
      </c>
    </row>
    <row r="27" customFormat="false" ht="15.75" hidden="false" customHeight="false" outlineLevel="0" collapsed="false">
      <c r="C27" s="42"/>
      <c r="D27" s="39" t="n">
        <v>0</v>
      </c>
      <c r="E27" s="41" t="s">
        <v>40</v>
      </c>
      <c r="F27" s="41"/>
      <c r="G27" s="33"/>
      <c r="H27" s="39" t="n">
        <v>4</v>
      </c>
      <c r="I27" s="41" t="s">
        <v>41</v>
      </c>
      <c r="J27" s="41"/>
      <c r="K27" s="33"/>
      <c r="L27" s="39" t="n">
        <v>6</v>
      </c>
      <c r="M27" s="41" t="s">
        <v>42</v>
      </c>
      <c r="N27" s="41"/>
      <c r="O27" s="33"/>
      <c r="P27" s="39" t="n">
        <v>13</v>
      </c>
      <c r="AD27" s="3" t="s">
        <v>43</v>
      </c>
    </row>
    <row r="28" customFormat="false" ht="15" hidden="false" customHeight="false" outlineLevel="0" collapsed="false">
      <c r="C28" s="2"/>
      <c r="D28" s="3"/>
      <c r="E28" s="3"/>
      <c r="F28" s="3"/>
    </row>
    <row r="29" customFormat="false" ht="15.75" hidden="false" customHeight="false" outlineLevel="0" collapsed="false">
      <c r="C29" s="2"/>
      <c r="D29" s="3"/>
      <c r="E29" s="3"/>
      <c r="F29" s="3"/>
      <c r="M29" s="2" t="s">
        <v>44</v>
      </c>
      <c r="N29" s="2"/>
    </row>
    <row r="30" customFormat="false" ht="15.75" hidden="false" customHeight="false" outlineLevel="0" collapsed="false">
      <c r="C30" s="2"/>
      <c r="D30" s="3"/>
      <c r="E30" s="3"/>
      <c r="F30" s="3"/>
      <c r="G30" s="43"/>
      <c r="H30" s="43"/>
      <c r="O30" s="33" t="n">
        <v>6</v>
      </c>
      <c r="P30" s="34" t="n">
        <v>9</v>
      </c>
      <c r="S30" s="33" t="n">
        <v>7</v>
      </c>
      <c r="T30" s="34" t="n">
        <v>13</v>
      </c>
      <c r="W30" s="33" t="n">
        <v>8</v>
      </c>
      <c r="X30" s="34" t="n">
        <v>18</v>
      </c>
      <c r="AA30" s="33" t="n">
        <v>9</v>
      </c>
      <c r="AB30" s="34" t="n">
        <v>22</v>
      </c>
    </row>
    <row r="31" customFormat="false" ht="15.75" hidden="false" customHeight="false" outlineLevel="0" collapsed="false">
      <c r="C31" s="2"/>
      <c r="D31" s="3"/>
      <c r="E31" s="3"/>
      <c r="F31" s="3"/>
      <c r="G31" s="44"/>
      <c r="H31" s="45"/>
      <c r="O31" s="33"/>
      <c r="P31" s="39" t="n">
        <v>9</v>
      </c>
      <c r="Q31" s="41" t="s">
        <v>45</v>
      </c>
      <c r="R31" s="41"/>
      <c r="S31" s="33"/>
      <c r="T31" s="39" t="n">
        <v>13</v>
      </c>
      <c r="U31" s="41" t="s">
        <v>46</v>
      </c>
      <c r="V31" s="41"/>
      <c r="W31" s="33"/>
      <c r="X31" s="39" t="n">
        <v>18</v>
      </c>
      <c r="Y31" s="41" t="s">
        <v>47</v>
      </c>
      <c r="Z31" s="41"/>
      <c r="AA31" s="33"/>
      <c r="AB31" s="39" t="n">
        <v>22</v>
      </c>
    </row>
    <row r="32" customFormat="false" ht="15" hidden="false" customHeight="false" outlineLevel="0" collapsed="false">
      <c r="C32" s="2"/>
      <c r="D32" s="3"/>
      <c r="E32" s="3"/>
      <c r="F32" s="3"/>
    </row>
    <row r="33" customFormat="false" ht="15" hidden="false" customHeight="false" outlineLevel="0" collapsed="false">
      <c r="C33" s="2"/>
      <c r="D33" s="3"/>
      <c r="E33" s="3"/>
      <c r="F33" s="3"/>
    </row>
    <row r="35" customFormat="false" ht="26.25" hidden="false" customHeight="true" outlineLevel="0" collapsed="false">
      <c r="F35" s="46" t="s">
        <v>48</v>
      </c>
      <c r="G35" s="47" t="s">
        <v>49</v>
      </c>
      <c r="H35" s="47" t="s">
        <v>5</v>
      </c>
      <c r="I35" s="48" t="s">
        <v>50</v>
      </c>
      <c r="J35" s="48"/>
      <c r="K35" s="48" t="s">
        <v>51</v>
      </c>
      <c r="L35" s="48"/>
      <c r="M35" s="47" t="s">
        <v>52</v>
      </c>
      <c r="N35" s="47" t="s">
        <v>53</v>
      </c>
      <c r="O35" s="49" t="s">
        <v>54</v>
      </c>
      <c r="Q35" s="50" t="s">
        <v>55</v>
      </c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</row>
    <row r="36" customFormat="false" ht="25.5" hidden="false" customHeight="false" outlineLevel="0" collapsed="false">
      <c r="F36" s="46"/>
      <c r="G36" s="47"/>
      <c r="H36" s="47"/>
      <c r="I36" s="48" t="s">
        <v>56</v>
      </c>
      <c r="J36" s="48" t="s">
        <v>57</v>
      </c>
      <c r="K36" s="48" t="s">
        <v>56</v>
      </c>
      <c r="L36" s="48" t="s">
        <v>57</v>
      </c>
      <c r="M36" s="47"/>
      <c r="N36" s="47"/>
      <c r="O36" s="49"/>
      <c r="Q36" s="51" t="s">
        <v>58</v>
      </c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 customFormat="false" ht="20.1" hidden="false" customHeight="true" outlineLevel="0" collapsed="false">
      <c r="F37" s="52" t="s">
        <v>8</v>
      </c>
      <c r="G37" s="53" t="s">
        <v>59</v>
      </c>
      <c r="H37" s="54" t="n">
        <v>4</v>
      </c>
      <c r="I37" s="53" t="n">
        <v>0</v>
      </c>
      <c r="J37" s="53" t="n">
        <v>4</v>
      </c>
      <c r="K37" s="55" t="n">
        <v>0</v>
      </c>
      <c r="L37" s="55" t="n">
        <v>4</v>
      </c>
      <c r="M37" s="53" t="n">
        <f aca="false">L37-I37-H37</f>
        <v>0</v>
      </c>
      <c r="N37" s="53" t="n">
        <f aca="false">J37-I37-H37</f>
        <v>0</v>
      </c>
      <c r="O37" s="56" t="s">
        <v>60</v>
      </c>
    </row>
    <row r="38" customFormat="false" ht="20.1" hidden="false" customHeight="true" outlineLevel="0" collapsed="false">
      <c r="F38" s="52" t="s">
        <v>10</v>
      </c>
      <c r="G38" s="57" t="s">
        <v>61</v>
      </c>
      <c r="H38" s="54" t="n">
        <v>2</v>
      </c>
      <c r="I38" s="53" t="n">
        <v>4</v>
      </c>
      <c r="J38" s="53" t="n">
        <v>6</v>
      </c>
      <c r="K38" s="55" t="n">
        <v>4</v>
      </c>
      <c r="L38" s="55" t="n">
        <v>6</v>
      </c>
      <c r="M38" s="53" t="n">
        <f aca="false">L38-I38-H38</f>
        <v>0</v>
      </c>
      <c r="N38" s="53" t="n">
        <f aca="false">J38-I38-H38</f>
        <v>0</v>
      </c>
      <c r="O38" s="56" t="s">
        <v>60</v>
      </c>
    </row>
    <row r="39" customFormat="false" ht="20.1" hidden="false" customHeight="true" outlineLevel="0" collapsed="false">
      <c r="F39" s="52" t="s">
        <v>12</v>
      </c>
      <c r="G39" s="53" t="s">
        <v>62</v>
      </c>
      <c r="H39" s="54" t="n">
        <v>3</v>
      </c>
      <c r="I39" s="53" t="n">
        <v>6</v>
      </c>
      <c r="J39" s="53" t="n">
        <v>9</v>
      </c>
      <c r="K39" s="55" t="n">
        <v>6</v>
      </c>
      <c r="L39" s="55" t="n">
        <v>28</v>
      </c>
      <c r="M39" s="53" t="n">
        <f aca="false">L39-I39-H39</f>
        <v>19</v>
      </c>
      <c r="N39" s="53" t="n">
        <f aca="false">J39-I39-H39</f>
        <v>0</v>
      </c>
      <c r="O39" s="56"/>
      <c r="Q39" s="58" t="s">
        <v>63</v>
      </c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</row>
    <row r="40" customFormat="false" ht="20.1" hidden="false" customHeight="true" outlineLevel="0" collapsed="false">
      <c r="F40" s="52" t="s">
        <v>14</v>
      </c>
      <c r="G40" s="53" t="s">
        <v>64</v>
      </c>
      <c r="H40" s="54" t="n">
        <v>4</v>
      </c>
      <c r="I40" s="53" t="n">
        <v>6</v>
      </c>
      <c r="J40" s="53" t="n">
        <v>10</v>
      </c>
      <c r="K40" s="55" t="n">
        <v>6</v>
      </c>
      <c r="L40" s="55" t="n">
        <v>13</v>
      </c>
      <c r="M40" s="53" t="n">
        <f aca="false">L40-I40-H40</f>
        <v>3</v>
      </c>
      <c r="N40" s="53" t="n">
        <f aca="false">J40-I40-H40</f>
        <v>0</v>
      </c>
      <c r="O40" s="56" t="s">
        <v>65</v>
      </c>
      <c r="S40" s="3" t="n">
        <v>42</v>
      </c>
    </row>
    <row r="41" customFormat="false" ht="20.1" hidden="false" customHeight="true" outlineLevel="0" collapsed="false">
      <c r="F41" s="52" t="s">
        <v>16</v>
      </c>
      <c r="G41" s="53" t="s">
        <v>66</v>
      </c>
      <c r="H41" s="54" t="n">
        <v>3</v>
      </c>
      <c r="I41" s="53" t="n">
        <v>6</v>
      </c>
      <c r="J41" s="53" t="n">
        <v>9</v>
      </c>
      <c r="K41" s="55" t="n">
        <v>6</v>
      </c>
      <c r="L41" s="55" t="n">
        <v>9</v>
      </c>
      <c r="M41" s="53" t="n">
        <f aca="false">L41-I41-H41</f>
        <v>0</v>
      </c>
      <c r="N41" s="53" t="n">
        <f aca="false">J41-I41-H41</f>
        <v>0</v>
      </c>
      <c r="O41" s="56" t="s">
        <v>60</v>
      </c>
    </row>
    <row r="42" customFormat="false" ht="20.1" hidden="false" customHeight="true" outlineLevel="0" collapsed="false">
      <c r="F42" s="52" t="s">
        <v>18</v>
      </c>
      <c r="G42" s="53" t="s">
        <v>67</v>
      </c>
      <c r="H42" s="54" t="n">
        <v>4</v>
      </c>
      <c r="I42" s="53" t="n">
        <v>9</v>
      </c>
      <c r="J42" s="53" t="n">
        <v>13</v>
      </c>
      <c r="K42" s="55" t="n">
        <v>9</v>
      </c>
      <c r="L42" s="55" t="n">
        <v>13</v>
      </c>
      <c r="M42" s="53" t="n">
        <f aca="false">L42-I42-H42</f>
        <v>0</v>
      </c>
      <c r="N42" s="53" t="n">
        <f aca="false">J42-I42-H42</f>
        <v>0</v>
      </c>
      <c r="O42" s="56" t="s">
        <v>60</v>
      </c>
    </row>
    <row r="43" customFormat="false" ht="20.1" hidden="false" customHeight="true" outlineLevel="0" collapsed="false">
      <c r="F43" s="52" t="s">
        <v>20</v>
      </c>
      <c r="G43" s="53" t="s">
        <v>68</v>
      </c>
      <c r="H43" s="54" t="n">
        <v>5</v>
      </c>
      <c r="I43" s="53" t="n">
        <v>13</v>
      </c>
      <c r="J43" s="53" t="n">
        <v>18</v>
      </c>
      <c r="K43" s="55" t="n">
        <v>13</v>
      </c>
      <c r="L43" s="55" t="n">
        <v>18</v>
      </c>
      <c r="M43" s="53" t="n">
        <f aca="false">L43-I43-H43</f>
        <v>0</v>
      </c>
      <c r="N43" s="53" t="n">
        <f aca="false">J43-I43-H43</f>
        <v>0</v>
      </c>
      <c r="O43" s="56" t="s">
        <v>60</v>
      </c>
    </row>
    <row r="44" customFormat="false" ht="20.1" hidden="false" customHeight="true" outlineLevel="0" collapsed="false">
      <c r="F44" s="52" t="s">
        <v>23</v>
      </c>
      <c r="G44" s="53" t="s">
        <v>69</v>
      </c>
      <c r="H44" s="54" t="n">
        <v>4</v>
      </c>
      <c r="I44" s="53" t="n">
        <v>18</v>
      </c>
      <c r="J44" s="53" t="n">
        <v>22</v>
      </c>
      <c r="K44" s="55" t="n">
        <v>18</v>
      </c>
      <c r="L44" s="55" t="n">
        <v>22</v>
      </c>
      <c r="M44" s="53" t="n">
        <f aca="false">L44-I44-H44</f>
        <v>0</v>
      </c>
      <c r="N44" s="53" t="n">
        <f aca="false">J44-I44-H44</f>
        <v>0</v>
      </c>
      <c r="O44" s="56" t="s">
        <v>60</v>
      </c>
    </row>
    <row r="45" customFormat="false" ht="20.1" hidden="false" customHeight="true" outlineLevel="0" collapsed="false">
      <c r="F45" s="52" t="s">
        <v>25</v>
      </c>
      <c r="G45" s="53" t="s">
        <v>70</v>
      </c>
      <c r="H45" s="54" t="n">
        <v>6</v>
      </c>
      <c r="I45" s="53" t="n">
        <v>22</v>
      </c>
      <c r="J45" s="53" t="n">
        <v>28</v>
      </c>
      <c r="K45" s="55" t="n">
        <v>22</v>
      </c>
      <c r="L45" s="55" t="n">
        <v>28</v>
      </c>
      <c r="M45" s="53" t="n">
        <f aca="false">L45-I45-H45</f>
        <v>0</v>
      </c>
      <c r="N45" s="53" t="n">
        <f aca="false">J45-I45-H45</f>
        <v>0</v>
      </c>
      <c r="O45" s="56" t="s">
        <v>60</v>
      </c>
    </row>
    <row r="46" customFormat="false" ht="20.1" hidden="false" customHeight="true" outlineLevel="0" collapsed="false">
      <c r="F46" s="52" t="s">
        <v>27</v>
      </c>
      <c r="G46" s="53" t="s">
        <v>71</v>
      </c>
      <c r="H46" s="54" t="n">
        <v>2</v>
      </c>
      <c r="I46" s="53" t="n">
        <v>28</v>
      </c>
      <c r="J46" s="53" t="n">
        <v>30</v>
      </c>
      <c r="K46" s="55" t="n">
        <v>28</v>
      </c>
      <c r="L46" s="55" t="n">
        <v>30</v>
      </c>
      <c r="M46" s="53" t="n">
        <f aca="false">L46-I46-H46</f>
        <v>0</v>
      </c>
      <c r="N46" s="53" t="n">
        <f aca="false">J46-I46-H46</f>
        <v>0</v>
      </c>
      <c r="O46" s="56" t="s">
        <v>60</v>
      </c>
    </row>
    <row r="47" customFormat="false" ht="20.1" hidden="false" customHeight="true" outlineLevel="0" collapsed="false">
      <c r="F47" s="59" t="s">
        <v>30</v>
      </c>
      <c r="G47" s="60" t="s">
        <v>72</v>
      </c>
      <c r="H47" s="54" t="n">
        <v>6</v>
      </c>
      <c r="I47" s="60" t="n">
        <v>30</v>
      </c>
      <c r="J47" s="60" t="n">
        <v>36</v>
      </c>
      <c r="K47" s="61" t="n">
        <v>30</v>
      </c>
      <c r="L47" s="61" t="n">
        <v>36</v>
      </c>
      <c r="M47" s="53" t="n">
        <f aca="false">L47-I47-H47</f>
        <v>0</v>
      </c>
      <c r="N47" s="53" t="n">
        <f aca="false">J47-I47-H47</f>
        <v>0</v>
      </c>
      <c r="O47" s="56" t="s">
        <v>60</v>
      </c>
    </row>
    <row r="48" customFormat="false" ht="20.1" hidden="false" customHeight="true" outlineLevel="0" collapsed="false">
      <c r="F48" s="60" t="s">
        <v>32</v>
      </c>
      <c r="G48" s="60" t="s">
        <v>73</v>
      </c>
      <c r="H48" s="54" t="n">
        <v>2</v>
      </c>
      <c r="I48" s="60" t="n">
        <v>36</v>
      </c>
      <c r="J48" s="60" t="n">
        <v>38</v>
      </c>
      <c r="K48" s="61" t="n">
        <v>36</v>
      </c>
      <c r="L48" s="61" t="n">
        <v>38</v>
      </c>
      <c r="M48" s="53" t="n">
        <f aca="false">L48-I48-H48</f>
        <v>0</v>
      </c>
      <c r="N48" s="53" t="n">
        <f aca="false">J48-I48-H48</f>
        <v>0</v>
      </c>
      <c r="O48" s="56" t="s">
        <v>60</v>
      </c>
    </row>
    <row r="49" customFormat="false" ht="20.1" hidden="false" customHeight="true" outlineLevel="0" collapsed="false">
      <c r="F49" s="60" t="s">
        <v>34</v>
      </c>
      <c r="G49" s="60" t="s">
        <v>74</v>
      </c>
      <c r="H49" s="54" t="n">
        <v>4</v>
      </c>
      <c r="I49" s="60" t="n">
        <v>38</v>
      </c>
      <c r="J49" s="60" t="n">
        <v>42</v>
      </c>
      <c r="K49" s="61" t="n">
        <v>38</v>
      </c>
      <c r="L49" s="61" t="n">
        <v>42</v>
      </c>
      <c r="M49" s="53" t="n">
        <f aca="false">L49-I49-H49</f>
        <v>0</v>
      </c>
      <c r="N49" s="53" t="n">
        <f aca="false">J49-I49-H49</f>
        <v>0</v>
      </c>
      <c r="O49" s="56" t="s">
        <v>60</v>
      </c>
    </row>
  </sheetData>
  <mergeCells count="39">
    <mergeCell ref="F1:AI1"/>
    <mergeCell ref="O22:O23"/>
    <mergeCell ref="AE22:AE23"/>
    <mergeCell ref="AI22:AI23"/>
    <mergeCell ref="AM22:AM23"/>
    <mergeCell ref="AQ22:AQ23"/>
    <mergeCell ref="AU22:AU23"/>
    <mergeCell ref="AG23:AH23"/>
    <mergeCell ref="AK23:AL23"/>
    <mergeCell ref="AO23:AP23"/>
    <mergeCell ref="AS23:AT23"/>
    <mergeCell ref="M24:N24"/>
    <mergeCell ref="C26:C27"/>
    <mergeCell ref="G26:G27"/>
    <mergeCell ref="K26:K27"/>
    <mergeCell ref="O26:O27"/>
    <mergeCell ref="E27:F27"/>
    <mergeCell ref="I27:J27"/>
    <mergeCell ref="M27:N27"/>
    <mergeCell ref="M29:N29"/>
    <mergeCell ref="G30:H30"/>
    <mergeCell ref="O30:O31"/>
    <mergeCell ref="S30:S31"/>
    <mergeCell ref="W30:W31"/>
    <mergeCell ref="AA30:AA31"/>
    <mergeCell ref="Q31:R31"/>
    <mergeCell ref="U31:V31"/>
    <mergeCell ref="Y31:Z31"/>
    <mergeCell ref="F35:F36"/>
    <mergeCell ref="G35:G36"/>
    <mergeCell ref="H35:H36"/>
    <mergeCell ref="I35:J35"/>
    <mergeCell ref="K35:L35"/>
    <mergeCell ref="M35:M36"/>
    <mergeCell ref="N35:N36"/>
    <mergeCell ref="O35:O36"/>
    <mergeCell ref="Q35:AB35"/>
    <mergeCell ref="Q36:AB36"/>
    <mergeCell ref="Q39:AB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9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E9" activeCellId="0" sqref="E9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62" width="12.57"/>
    <col collapsed="false" customWidth="true" hidden="false" outlineLevel="0" max="1025" min="6" style="0" width="8.53"/>
  </cols>
  <sheetData>
    <row r="3" customFormat="false" ht="15" hidden="false" customHeight="false" outlineLevel="0" collapsed="false">
      <c r="B3" s="0" t="s">
        <v>75</v>
      </c>
      <c r="C3" s="0" t="n">
        <v>150</v>
      </c>
      <c r="D3" s="0" t="n">
        <v>65000</v>
      </c>
      <c r="E3" s="62" t="n">
        <f aca="false">D3*C3</f>
        <v>9750000</v>
      </c>
    </row>
    <row r="4" customFormat="false" ht="15" hidden="false" customHeight="false" outlineLevel="0" collapsed="false">
      <c r="B4" s="0" t="s">
        <v>76</v>
      </c>
      <c r="C4" s="0" t="n">
        <v>500</v>
      </c>
      <c r="D4" s="0" t="n">
        <v>124000</v>
      </c>
      <c r="E4" s="62" t="n">
        <f aca="false">D4*C4</f>
        <v>62000000</v>
      </c>
    </row>
    <row r="5" customFormat="false" ht="15" hidden="false" customHeight="false" outlineLevel="0" collapsed="false">
      <c r="B5" s="0" t="s">
        <v>77</v>
      </c>
      <c r="C5" s="0" t="n">
        <v>100000</v>
      </c>
      <c r="D5" s="0" t="n">
        <v>150</v>
      </c>
      <c r="E5" s="62" t="n">
        <f aca="false">D5*C5</f>
        <v>15000000</v>
      </c>
    </row>
    <row r="6" customFormat="false" ht="15" hidden="false" customHeight="false" outlineLevel="0" collapsed="false">
      <c r="B6" s="0" t="s">
        <v>78</v>
      </c>
      <c r="C6" s="0" t="n">
        <v>425</v>
      </c>
      <c r="D6" s="0" t="n">
        <v>130000</v>
      </c>
      <c r="E6" s="62" t="n">
        <f aca="false">D6*C6</f>
        <v>55250000</v>
      </c>
    </row>
    <row r="7" customFormat="false" ht="15" hidden="false" customHeight="false" outlineLevel="0" collapsed="false">
      <c r="B7" s="0" t="s">
        <v>79</v>
      </c>
      <c r="C7" s="0" t="n">
        <v>20</v>
      </c>
      <c r="D7" s="0" t="n">
        <v>145000</v>
      </c>
      <c r="E7" s="62" t="n">
        <v>1000000</v>
      </c>
    </row>
    <row r="8" customFormat="false" ht="15" hidden="false" customHeight="false" outlineLevel="0" collapsed="false">
      <c r="B8" s="0" t="s">
        <v>80</v>
      </c>
      <c r="C8" s="0" t="n">
        <v>20</v>
      </c>
      <c r="D8" s="0" t="n">
        <v>68000</v>
      </c>
      <c r="E8" s="62" t="n">
        <f aca="false">D8*C8</f>
        <v>1360000</v>
      </c>
    </row>
    <row r="9" customFormat="false" ht="15" hidden="false" customHeight="false" outlineLevel="0" collapsed="false">
      <c r="E9" s="62" t="n">
        <f aca="false">SUM(E3:E8)</f>
        <v>144360000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  <Company>Deftones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2016-04-23T01:19:49Z</dcterms:created>
  <dc:creator>Mardainis</dc:creator>
  <dc:description/>
  <dc:language>en-US</dc:language>
  <cp:lastModifiedBy/>
  <dcterms:modified xsi:type="dcterms:W3CDTF">2020-11-16T16:40:41Z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Deftones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