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54" i="1"/>
  <c r="C65" s="1"/>
  <c r="C69" s="1"/>
  <c r="C44"/>
  <c r="G65"/>
  <c r="C14"/>
  <c r="C21" s="1"/>
  <c r="C11"/>
  <c r="G10"/>
  <c r="G44"/>
  <c r="G66" l="1"/>
  <c r="G69" s="1"/>
  <c r="G19" l="1"/>
  <c r="G21" s="1"/>
</calcChain>
</file>

<file path=xl/sharedStrings.xml><?xml version="1.0" encoding="utf-8"?>
<sst xmlns="http://schemas.openxmlformats.org/spreadsheetml/2006/main" count="85" uniqueCount="51">
  <si>
    <t>Fast Tract Athlete Club</t>
  </si>
  <si>
    <t>Sr</t>
  </si>
  <si>
    <t>Particulars</t>
  </si>
  <si>
    <t>Amount</t>
  </si>
  <si>
    <t>Opening Balance</t>
  </si>
  <si>
    <t>Income</t>
  </si>
  <si>
    <t>Expenditure</t>
  </si>
  <si>
    <t>Balance Sheet as on 31.03.2018</t>
  </si>
  <si>
    <t>LIABILITIES</t>
  </si>
  <si>
    <t>ASSETS &amp; PROPERTIES</t>
  </si>
  <si>
    <t>Membership Ad. Fees</t>
  </si>
  <si>
    <t>Annual Subs. Fees</t>
  </si>
  <si>
    <t>Sales of Scraps</t>
  </si>
  <si>
    <t xml:space="preserve">Ground Hiring </t>
  </si>
  <si>
    <t>Tour Subscription Fee</t>
  </si>
  <si>
    <t>Life Membership Fee</t>
  </si>
  <si>
    <t>Donations</t>
  </si>
  <si>
    <t>Field &amp; Pav Maint.</t>
  </si>
  <si>
    <t>Tournament Expenses</t>
  </si>
  <si>
    <t>General Expenses</t>
  </si>
  <si>
    <t xml:space="preserve">Telephone </t>
  </si>
  <si>
    <t>Postage &amp; Courier</t>
  </si>
  <si>
    <t>Printing &amp; Stationeries</t>
  </si>
  <si>
    <t>Lawn Expenses</t>
  </si>
  <si>
    <t>Secretary Honorarium</t>
  </si>
  <si>
    <t>To surplus tfd to Capital Account</t>
  </si>
  <si>
    <t>Income &amp; Expenditure Account as on 31.03.2018</t>
  </si>
  <si>
    <t>Receipt &amp; Payment Account as on 31.03.2018</t>
  </si>
  <si>
    <t>Receipt.</t>
  </si>
  <si>
    <t>Payment</t>
  </si>
  <si>
    <t>Fixed Deposits</t>
  </si>
  <si>
    <t>Sports Equiptments</t>
  </si>
  <si>
    <t>Closing Balance</t>
  </si>
  <si>
    <t xml:space="preserve">Cash </t>
  </si>
  <si>
    <t>Add: Surplus as per</t>
  </si>
  <si>
    <t>income &amp; expenditure</t>
  </si>
  <si>
    <t>NIL</t>
  </si>
  <si>
    <t>FIXED ASSETS</t>
  </si>
  <si>
    <t>Sports equiptments</t>
  </si>
  <si>
    <t>CURRENT ASSESTS</t>
  </si>
  <si>
    <t>Closing Banace</t>
  </si>
  <si>
    <t>TOTAL : :</t>
  </si>
  <si>
    <t>Write Off 50% Sports Equipments</t>
  </si>
  <si>
    <t>Less: 50% Transfer to</t>
  </si>
  <si>
    <t>Reserve Fund Account</t>
  </si>
  <si>
    <t>GENERAL FUND A/c:</t>
  </si>
  <si>
    <t>RESERVE FUND A/c:</t>
  </si>
  <si>
    <t>for permanent Pavilion.</t>
  </si>
  <si>
    <t>Note: Regarding adjustment of oustanding member subscriptions Rs. 42000.00 as on 31.03.2018. The amount is included in the given Annual Subscription fees amounting to Rs. 250000/-based on the given assignment (Balance as on 31.03.2018). It is therefore, no adjustment will be needed/require.</t>
  </si>
  <si>
    <t>Bank (Overdraft)</t>
  </si>
  <si>
    <r>
      <t>Less: 50%</t>
    </r>
    <r>
      <rPr>
        <sz val="10"/>
        <color theme="1"/>
        <rFont val="Bookman Old Style"/>
        <family val="1"/>
      </rPr>
      <t xml:space="preserve"> (Write off)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</si>
</sst>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  <font>
      <b/>
      <u/>
      <sz val="12"/>
      <color theme="1"/>
      <name val="Bookman Old Style"/>
      <family val="1"/>
    </font>
    <font>
      <u/>
      <sz val="12"/>
      <color theme="1"/>
      <name val="Bookman Old Style"/>
      <family val="1"/>
    </font>
    <font>
      <b/>
      <sz val="14"/>
      <color theme="1"/>
      <name val="Bookman Old Style"/>
      <family val="1"/>
    </font>
    <font>
      <sz val="10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2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3" fillId="0" borderId="0" xfId="0" applyFont="1" applyBorder="1"/>
    <xf numFmtId="0" fontId="2" fillId="0" borderId="0" xfId="0" applyFont="1" applyAlignment="1">
      <alignment vertical="top" wrapText="1"/>
    </xf>
    <xf numFmtId="0" fontId="2" fillId="0" borderId="0" xfId="0" applyFont="1" applyBorder="1"/>
    <xf numFmtId="0" fontId="7" fillId="0" borderId="0" xfId="0" applyFont="1"/>
    <xf numFmtId="0" fontId="7" fillId="0" borderId="3" xfId="0" applyFont="1" applyBorder="1"/>
    <xf numFmtId="0" fontId="1" fillId="0" borderId="0" xfId="0" applyFont="1" applyAlignment="1">
      <alignment horizont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topLeftCell="A62" workbookViewId="0">
      <selection activeCell="F79" sqref="F79"/>
    </sheetView>
  </sheetViews>
  <sheetFormatPr defaultRowHeight="15"/>
  <cols>
    <col min="1" max="1" width="1.85546875" customWidth="1"/>
    <col min="2" max="2" width="27" customWidth="1"/>
    <col min="3" max="3" width="12.28515625" bestFit="1" customWidth="1"/>
    <col min="4" max="4" width="2" customWidth="1"/>
    <col min="5" max="5" width="21.85546875" customWidth="1"/>
    <col min="6" max="6" width="8.5703125" customWidth="1"/>
    <col min="7" max="7" width="13" customWidth="1"/>
  </cols>
  <sheetData>
    <row r="1" spans="1:7" ht="18">
      <c r="A1" s="14" t="s">
        <v>0</v>
      </c>
      <c r="B1" s="14"/>
      <c r="C1" s="14"/>
      <c r="D1" s="14"/>
      <c r="E1" s="14"/>
      <c r="F1" s="14"/>
    </row>
    <row r="2" spans="1:7" ht="15.75">
      <c r="A2" s="1"/>
      <c r="B2" s="1"/>
      <c r="C2" s="1"/>
      <c r="D2" s="1"/>
      <c r="E2" s="1"/>
      <c r="F2" s="1"/>
    </row>
    <row r="3" spans="1:7" ht="15.75">
      <c r="A3" s="2" t="s">
        <v>7</v>
      </c>
      <c r="B3" s="2"/>
      <c r="C3" s="2"/>
      <c r="D3" s="2"/>
      <c r="E3" s="2"/>
      <c r="F3" s="2"/>
    </row>
    <row r="4" spans="1:7" ht="15.75">
      <c r="A4" s="6"/>
      <c r="B4" s="6"/>
      <c r="C4" s="6"/>
      <c r="D4" s="6"/>
      <c r="E4" s="6"/>
      <c r="F4" s="6"/>
    </row>
    <row r="5" spans="1:7" ht="15.75">
      <c r="A5" s="3" t="s">
        <v>8</v>
      </c>
      <c r="B5" s="1"/>
      <c r="C5" s="1"/>
      <c r="D5" s="3" t="s">
        <v>9</v>
      </c>
      <c r="E5" s="3"/>
      <c r="F5" s="1"/>
    </row>
    <row r="6" spans="1:7" ht="15.75">
      <c r="A6" s="6"/>
      <c r="B6" s="6" t="s">
        <v>2</v>
      </c>
      <c r="C6" s="6" t="s">
        <v>3</v>
      </c>
      <c r="D6" s="6"/>
      <c r="E6" s="6" t="s">
        <v>2</v>
      </c>
      <c r="G6" s="6" t="s">
        <v>3</v>
      </c>
    </row>
    <row r="7" spans="1:7" ht="15.75">
      <c r="A7" s="6"/>
      <c r="B7" s="6"/>
      <c r="C7" s="6"/>
      <c r="D7" s="6"/>
      <c r="E7" s="6"/>
      <c r="F7" s="6"/>
    </row>
    <row r="8" spans="1:7" ht="15.75">
      <c r="A8" s="1"/>
      <c r="B8" s="5" t="s">
        <v>45</v>
      </c>
      <c r="C8" s="1"/>
      <c r="D8" s="1"/>
      <c r="E8" s="5" t="s">
        <v>37</v>
      </c>
      <c r="F8" s="1"/>
    </row>
    <row r="9" spans="1:7" ht="16.5">
      <c r="A9" s="1"/>
      <c r="B9" s="1" t="s">
        <v>4</v>
      </c>
      <c r="C9" s="13" t="s">
        <v>36</v>
      </c>
      <c r="D9" s="1"/>
      <c r="E9" s="1" t="s">
        <v>38</v>
      </c>
      <c r="F9" s="18">
        <v>68000</v>
      </c>
    </row>
    <row r="10" spans="1:7" ht="16.5">
      <c r="A10" s="1"/>
      <c r="B10" s="1" t="s">
        <v>34</v>
      </c>
      <c r="C10" s="1"/>
      <c r="D10" s="1"/>
      <c r="E10" s="1" t="s">
        <v>50</v>
      </c>
      <c r="F10" s="19">
        <v>34000</v>
      </c>
      <c r="G10" s="1">
        <f>F9-F10</f>
        <v>34000</v>
      </c>
    </row>
    <row r="11" spans="1:7" ht="15.75">
      <c r="A11" s="1"/>
      <c r="B11" s="1" t="s">
        <v>35</v>
      </c>
      <c r="C11" s="17">
        <f>C42</f>
        <v>706000</v>
      </c>
      <c r="D11" s="1"/>
    </row>
    <row r="12" spans="1:7" ht="15.75">
      <c r="A12" s="1"/>
      <c r="B12" s="1" t="s">
        <v>43</v>
      </c>
      <c r="C12" s="1"/>
      <c r="D12" s="1"/>
      <c r="E12" s="1"/>
      <c r="F12" s="1"/>
    </row>
    <row r="13" spans="1:7" ht="15.75">
      <c r="A13" s="1"/>
      <c r="B13" s="1" t="s">
        <v>44</v>
      </c>
      <c r="C13" s="12">
        <v>353000</v>
      </c>
      <c r="D13" s="1"/>
      <c r="E13" s="1" t="s">
        <v>30</v>
      </c>
      <c r="G13" s="1">
        <v>600000</v>
      </c>
    </row>
    <row r="14" spans="1:7" ht="15.75">
      <c r="A14" s="1"/>
      <c r="C14" s="1">
        <f>C11-C13</f>
        <v>353000</v>
      </c>
      <c r="D14" s="1"/>
      <c r="E14" s="1"/>
      <c r="F14" s="1"/>
    </row>
    <row r="15" spans="1:7" ht="15.75">
      <c r="A15" s="1"/>
      <c r="B15" s="1"/>
      <c r="C15" s="1"/>
      <c r="D15" s="1"/>
      <c r="E15" s="1"/>
      <c r="F15" s="1"/>
    </row>
    <row r="16" spans="1:7" ht="15.75">
      <c r="A16" s="1"/>
      <c r="B16" s="5" t="s">
        <v>46</v>
      </c>
      <c r="C16" s="1">
        <v>353000</v>
      </c>
      <c r="D16" s="1"/>
      <c r="E16" s="1"/>
      <c r="F16" s="1"/>
    </row>
    <row r="17" spans="1:7" ht="15.75">
      <c r="A17" s="1"/>
      <c r="B17" s="1" t="s">
        <v>47</v>
      </c>
      <c r="C17" s="1"/>
      <c r="D17" s="1"/>
      <c r="E17" s="1"/>
      <c r="F17" s="1"/>
    </row>
    <row r="18" spans="1:7" ht="15.75">
      <c r="A18" s="1"/>
      <c r="B18" s="1"/>
      <c r="C18" s="1"/>
      <c r="D18" s="1"/>
      <c r="E18" s="5" t="s">
        <v>39</v>
      </c>
      <c r="F18" s="1"/>
    </row>
    <row r="19" spans="1:7" ht="15.75">
      <c r="A19" s="1"/>
      <c r="B19" s="1"/>
      <c r="C19" s="1"/>
      <c r="D19" s="1"/>
      <c r="E19" s="1" t="s">
        <v>40</v>
      </c>
      <c r="G19" s="1">
        <f>G66</f>
        <v>72000</v>
      </c>
    </row>
    <row r="20" spans="1:7" ht="15.75">
      <c r="A20" s="1"/>
      <c r="B20" s="1"/>
      <c r="C20" s="1"/>
      <c r="D20" s="1"/>
      <c r="E20" s="1"/>
      <c r="G20" s="1"/>
    </row>
    <row r="21" spans="1:7" ht="16.5" thickBot="1">
      <c r="A21" s="1"/>
      <c r="B21" s="5" t="s">
        <v>41</v>
      </c>
      <c r="C21" s="11">
        <f>SUM(C14:C20)</f>
        <v>706000</v>
      </c>
      <c r="D21" s="5"/>
      <c r="E21" s="5" t="s">
        <v>41</v>
      </c>
      <c r="G21" s="11">
        <f>G19+G13+G10</f>
        <v>706000</v>
      </c>
    </row>
    <row r="22" spans="1:7" ht="16.5" thickTop="1">
      <c r="A22" s="1"/>
      <c r="B22" s="5"/>
      <c r="C22" s="15"/>
      <c r="D22" s="5"/>
      <c r="E22" s="5"/>
      <c r="F22" s="15"/>
    </row>
    <row r="23" spans="1:7" ht="15.75">
      <c r="A23" s="1"/>
      <c r="B23" s="5"/>
      <c r="C23" s="15"/>
      <c r="D23" s="5"/>
      <c r="E23" s="5"/>
      <c r="F23" s="15"/>
    </row>
    <row r="24" spans="1:7" ht="15.75">
      <c r="A24" s="1"/>
      <c r="B24" s="1"/>
      <c r="C24" s="1"/>
      <c r="D24" s="1"/>
      <c r="E24" s="1"/>
      <c r="F24" s="1"/>
    </row>
    <row r="25" spans="1:7" ht="15.75">
      <c r="A25" s="1"/>
      <c r="B25" s="1"/>
      <c r="C25" s="1"/>
      <c r="D25" s="1"/>
      <c r="E25" s="1"/>
      <c r="F25" s="1"/>
    </row>
    <row r="26" spans="1:7" ht="18">
      <c r="A26" s="14" t="s">
        <v>0</v>
      </c>
      <c r="B26" s="14"/>
      <c r="C26" s="14"/>
      <c r="D26" s="14"/>
      <c r="E26" s="14"/>
      <c r="F26" s="14"/>
    </row>
    <row r="27" spans="1:7" ht="12.75" customHeight="1">
      <c r="A27" s="1"/>
      <c r="B27" s="1"/>
      <c r="C27" s="1"/>
      <c r="D27" s="1"/>
      <c r="E27" s="1"/>
      <c r="F27" s="1"/>
    </row>
    <row r="28" spans="1:7" ht="15.75">
      <c r="A28" s="2" t="s">
        <v>26</v>
      </c>
      <c r="B28" s="2"/>
      <c r="C28" s="2"/>
      <c r="D28" s="2"/>
      <c r="E28" s="2"/>
      <c r="F28" s="2"/>
    </row>
    <row r="29" spans="1:7" ht="11.25" customHeight="1">
      <c r="A29" s="6"/>
      <c r="B29" s="6"/>
      <c r="C29" s="6"/>
      <c r="D29" s="6"/>
      <c r="E29" s="6"/>
      <c r="F29" s="6"/>
    </row>
    <row r="30" spans="1:7" ht="15.75">
      <c r="A30" s="3" t="s">
        <v>6</v>
      </c>
      <c r="B30" s="1"/>
      <c r="C30" s="1"/>
      <c r="D30" s="3" t="s">
        <v>5</v>
      </c>
      <c r="E30" s="3"/>
      <c r="F30" s="1"/>
    </row>
    <row r="31" spans="1:7" ht="15.75">
      <c r="A31" s="6" t="s">
        <v>1</v>
      </c>
      <c r="B31" s="6" t="s">
        <v>2</v>
      </c>
      <c r="C31" s="6" t="s">
        <v>3</v>
      </c>
      <c r="D31" s="6"/>
      <c r="E31" s="6" t="s">
        <v>2</v>
      </c>
      <c r="G31" s="6" t="s">
        <v>3</v>
      </c>
    </row>
    <row r="32" spans="1:7" ht="15.75">
      <c r="A32" s="1"/>
      <c r="B32" s="1" t="s">
        <v>17</v>
      </c>
      <c r="C32" s="1">
        <v>115000</v>
      </c>
      <c r="D32" s="1"/>
      <c r="E32" s="1" t="s">
        <v>10</v>
      </c>
      <c r="G32" s="1">
        <v>15000</v>
      </c>
    </row>
    <row r="33" spans="1:7" ht="15.75">
      <c r="A33" s="1"/>
      <c r="B33" s="1" t="s">
        <v>18</v>
      </c>
      <c r="C33" s="1">
        <v>40000</v>
      </c>
      <c r="D33" s="1"/>
      <c r="E33" s="1" t="s">
        <v>11</v>
      </c>
      <c r="G33" s="1">
        <v>250000</v>
      </c>
    </row>
    <row r="34" spans="1:7" ht="15.75">
      <c r="A34" s="1"/>
      <c r="B34" s="1" t="s">
        <v>19</v>
      </c>
      <c r="C34" s="1">
        <v>14400</v>
      </c>
      <c r="D34" s="1"/>
      <c r="E34" s="1" t="s">
        <v>12</v>
      </c>
      <c r="G34" s="1">
        <v>2500</v>
      </c>
    </row>
    <row r="35" spans="1:7" ht="15.75">
      <c r="A35" s="1"/>
      <c r="B35" s="1" t="s">
        <v>20</v>
      </c>
      <c r="C35" s="1">
        <v>3500</v>
      </c>
      <c r="D35" s="1"/>
      <c r="E35" s="1" t="s">
        <v>13</v>
      </c>
      <c r="G35" s="1">
        <v>28000</v>
      </c>
    </row>
    <row r="36" spans="1:7" ht="15.75">
      <c r="A36" s="1"/>
      <c r="B36" s="1" t="s">
        <v>21</v>
      </c>
      <c r="C36" s="1">
        <v>4000</v>
      </c>
      <c r="D36" s="1"/>
      <c r="E36" s="1" t="s">
        <v>14</v>
      </c>
      <c r="G36" s="1">
        <v>60000</v>
      </c>
    </row>
    <row r="37" spans="1:7" ht="15.75">
      <c r="A37" s="1"/>
      <c r="B37" s="1" t="s">
        <v>22</v>
      </c>
      <c r="C37" s="1">
        <v>26000</v>
      </c>
      <c r="D37" s="1"/>
      <c r="E37" s="1" t="s">
        <v>15</v>
      </c>
      <c r="G37" s="1">
        <v>20000</v>
      </c>
    </row>
    <row r="38" spans="1:7" ht="15.75">
      <c r="A38" s="1"/>
      <c r="B38" s="1" t="s">
        <v>23</v>
      </c>
      <c r="C38" s="1">
        <v>2600</v>
      </c>
      <c r="D38" s="1"/>
      <c r="E38" s="1" t="s">
        <v>16</v>
      </c>
      <c r="G38" s="1">
        <v>600000</v>
      </c>
    </row>
    <row r="39" spans="1:7" ht="15.75">
      <c r="A39" s="1"/>
      <c r="B39" s="1" t="s">
        <v>24</v>
      </c>
      <c r="C39" s="1">
        <v>30000</v>
      </c>
      <c r="D39" s="1"/>
      <c r="E39" s="1"/>
      <c r="G39" s="1"/>
    </row>
    <row r="40" spans="1:7" ht="31.5">
      <c r="A40" s="1"/>
      <c r="B40" s="8" t="s">
        <v>42</v>
      </c>
      <c r="C40" s="9">
        <v>34000</v>
      </c>
      <c r="D40" s="1"/>
      <c r="E40" s="1"/>
      <c r="G40" s="1"/>
    </row>
    <row r="41" spans="1:7" ht="15.75">
      <c r="A41" s="1"/>
      <c r="B41" s="1"/>
      <c r="C41" s="1"/>
      <c r="D41" s="1"/>
      <c r="E41" s="1"/>
      <c r="G41" s="1"/>
    </row>
    <row r="42" spans="1:7" ht="31.5">
      <c r="A42" s="1"/>
      <c r="B42" s="8" t="s">
        <v>25</v>
      </c>
      <c r="C42" s="9">
        <v>706000</v>
      </c>
      <c r="D42" s="1"/>
      <c r="E42" s="1"/>
      <c r="G42" s="1"/>
    </row>
    <row r="43" spans="1:7" ht="15.75">
      <c r="A43" s="1"/>
      <c r="B43" s="1"/>
      <c r="C43" s="1"/>
      <c r="D43" s="1"/>
      <c r="E43" s="1"/>
      <c r="G43" s="1"/>
    </row>
    <row r="44" spans="1:7" ht="15.75">
      <c r="A44" s="1"/>
      <c r="B44" s="5" t="s">
        <v>41</v>
      </c>
      <c r="C44" s="5">
        <f>SUM(C32:C43)</f>
        <v>975500</v>
      </c>
      <c r="D44" s="5"/>
      <c r="E44" s="5" t="s">
        <v>41</v>
      </c>
      <c r="G44" s="5">
        <f>SUM(G32:G43)</f>
        <v>975500</v>
      </c>
    </row>
    <row r="45" spans="1:7" ht="15.75">
      <c r="A45" s="1"/>
      <c r="B45" s="1"/>
      <c r="C45" s="1"/>
      <c r="D45" s="1"/>
      <c r="E45" s="1"/>
      <c r="F45" s="1"/>
    </row>
    <row r="46" spans="1:7" ht="15.75">
      <c r="A46" s="1"/>
      <c r="B46" s="1"/>
      <c r="C46" s="1"/>
      <c r="D46" s="1"/>
      <c r="E46" s="1"/>
      <c r="F46" s="1"/>
    </row>
    <row r="47" spans="1:7" ht="18">
      <c r="A47" s="14" t="s">
        <v>0</v>
      </c>
      <c r="B47" s="14"/>
      <c r="C47" s="14"/>
      <c r="D47" s="14"/>
      <c r="E47" s="14"/>
      <c r="F47" s="14"/>
    </row>
    <row r="48" spans="1:7" ht="15.75">
      <c r="A48" s="1"/>
      <c r="B48" s="1"/>
      <c r="C48" s="1"/>
      <c r="D48" s="1"/>
      <c r="E48" s="1"/>
      <c r="F48" s="1"/>
    </row>
    <row r="49" spans="1:7" ht="15.75">
      <c r="A49" s="2" t="s">
        <v>27</v>
      </c>
      <c r="B49" s="2"/>
      <c r="C49" s="2"/>
      <c r="D49" s="2"/>
      <c r="E49" s="2"/>
      <c r="F49" s="2"/>
    </row>
    <row r="50" spans="1:7" ht="15.75">
      <c r="A50" s="6"/>
      <c r="B50" s="6"/>
      <c r="C50" s="6"/>
      <c r="D50" s="6"/>
      <c r="E50" s="6"/>
      <c r="F50" s="6"/>
    </row>
    <row r="51" spans="1:7" ht="15.75">
      <c r="A51" s="3" t="s">
        <v>28</v>
      </c>
      <c r="B51" s="1"/>
      <c r="C51" s="1"/>
      <c r="D51" s="3" t="s">
        <v>29</v>
      </c>
      <c r="E51" s="3"/>
      <c r="F51" s="1"/>
    </row>
    <row r="52" spans="1:7" ht="15.75">
      <c r="A52" s="4"/>
      <c r="B52" s="4" t="s">
        <v>2</v>
      </c>
      <c r="C52" s="4" t="s">
        <v>3</v>
      </c>
      <c r="D52" s="4"/>
      <c r="E52" s="4" t="s">
        <v>2</v>
      </c>
      <c r="G52" s="4" t="s">
        <v>3</v>
      </c>
    </row>
    <row r="53" spans="1:7" ht="15.75">
      <c r="A53" s="1"/>
      <c r="B53" s="1" t="s">
        <v>10</v>
      </c>
      <c r="C53" s="1">
        <v>15000</v>
      </c>
      <c r="D53" s="1"/>
      <c r="E53" s="1" t="s">
        <v>17</v>
      </c>
      <c r="G53" s="1">
        <v>115000</v>
      </c>
    </row>
    <row r="54" spans="1:7" ht="15.75">
      <c r="A54" s="1"/>
      <c r="B54" s="1" t="s">
        <v>11</v>
      </c>
      <c r="C54" s="1">
        <f>250000</f>
        <v>250000</v>
      </c>
      <c r="D54" s="1"/>
      <c r="E54" s="1" t="s">
        <v>18</v>
      </c>
      <c r="G54" s="1">
        <v>40000</v>
      </c>
    </row>
    <row r="55" spans="1:7" ht="15.75">
      <c r="A55" s="1"/>
      <c r="B55" s="1" t="s">
        <v>12</v>
      </c>
      <c r="C55" s="1">
        <v>2500</v>
      </c>
      <c r="D55" s="1"/>
      <c r="E55" s="1" t="s">
        <v>19</v>
      </c>
      <c r="G55" s="1">
        <v>14400</v>
      </c>
    </row>
    <row r="56" spans="1:7" ht="15.75">
      <c r="A56" s="1"/>
      <c r="B56" s="1" t="s">
        <v>13</v>
      </c>
      <c r="C56" s="1">
        <v>28000</v>
      </c>
      <c r="D56" s="1"/>
      <c r="E56" s="1" t="s">
        <v>20</v>
      </c>
      <c r="G56" s="1">
        <v>3500</v>
      </c>
    </row>
    <row r="57" spans="1:7" ht="15.75">
      <c r="A57" s="1"/>
      <c r="B57" s="1" t="s">
        <v>14</v>
      </c>
      <c r="C57" s="1">
        <v>60000</v>
      </c>
      <c r="D57" s="1"/>
      <c r="E57" s="1" t="s">
        <v>21</v>
      </c>
      <c r="G57" s="1">
        <v>4000</v>
      </c>
    </row>
    <row r="58" spans="1:7" ht="15.75">
      <c r="A58" s="1"/>
      <c r="B58" s="1" t="s">
        <v>15</v>
      </c>
      <c r="C58" s="1">
        <v>20000</v>
      </c>
      <c r="D58" s="1"/>
      <c r="E58" s="1" t="s">
        <v>22</v>
      </c>
      <c r="G58" s="1">
        <v>26000</v>
      </c>
    </row>
    <row r="59" spans="1:7" ht="15.75">
      <c r="A59" s="1"/>
      <c r="B59" s="1" t="s">
        <v>16</v>
      </c>
      <c r="C59" s="1">
        <v>600000</v>
      </c>
      <c r="D59" s="1"/>
      <c r="E59" s="1" t="s">
        <v>23</v>
      </c>
      <c r="G59" s="1">
        <v>2600</v>
      </c>
    </row>
    <row r="60" spans="1:7" ht="15.75">
      <c r="A60" s="1"/>
      <c r="B60" s="16"/>
      <c r="C60" s="9"/>
      <c r="D60" s="1"/>
      <c r="E60" s="9" t="s">
        <v>24</v>
      </c>
      <c r="G60" s="9">
        <v>30000</v>
      </c>
    </row>
    <row r="61" spans="1:7" ht="15.75">
      <c r="A61" s="1"/>
      <c r="B61" s="1"/>
      <c r="C61" s="1"/>
      <c r="D61" s="1"/>
      <c r="E61" s="1" t="s">
        <v>30</v>
      </c>
      <c r="G61" s="1">
        <v>600000</v>
      </c>
    </row>
    <row r="62" spans="1:7" ht="15.75">
      <c r="A62" s="1"/>
      <c r="B62" s="1"/>
      <c r="C62" s="1"/>
      <c r="D62" s="1"/>
      <c r="E62" s="1" t="s">
        <v>31</v>
      </c>
      <c r="G62" s="1">
        <v>68000</v>
      </c>
    </row>
    <row r="63" spans="1:7" ht="15.75">
      <c r="A63" s="1"/>
      <c r="B63" s="1"/>
      <c r="C63" s="1"/>
      <c r="D63" s="1"/>
      <c r="E63" s="1"/>
      <c r="G63" s="1"/>
    </row>
    <row r="64" spans="1:7" ht="15.75">
      <c r="A64" s="1"/>
      <c r="B64" s="1"/>
      <c r="C64" s="1"/>
      <c r="D64" s="1"/>
      <c r="E64" s="1"/>
      <c r="G64" s="1"/>
    </row>
    <row r="65" spans="1:7" ht="15.75">
      <c r="A65" s="1"/>
      <c r="B65" s="1"/>
      <c r="C65" s="10">
        <f>SUM(C53:C64)</f>
        <v>975500</v>
      </c>
      <c r="D65" s="1"/>
      <c r="E65" s="1"/>
      <c r="G65" s="10">
        <f>SUM(G53:G64)</f>
        <v>903500</v>
      </c>
    </row>
    <row r="66" spans="1:7" ht="15.75">
      <c r="A66" s="1"/>
      <c r="B66" s="7" t="s">
        <v>4</v>
      </c>
      <c r="C66" s="1"/>
      <c r="D66" s="1"/>
      <c r="E66" s="7" t="s">
        <v>32</v>
      </c>
      <c r="G66" s="1">
        <f>C69-G65</f>
        <v>72000</v>
      </c>
    </row>
    <row r="67" spans="1:7" ht="15.75">
      <c r="A67" s="1"/>
      <c r="B67" s="1" t="s">
        <v>33</v>
      </c>
      <c r="C67" s="1">
        <v>18000</v>
      </c>
      <c r="D67" s="1"/>
      <c r="E67" s="1"/>
      <c r="G67" s="1"/>
    </row>
    <row r="68" spans="1:7" ht="15.75">
      <c r="A68" s="1"/>
      <c r="B68" s="1" t="s">
        <v>49</v>
      </c>
      <c r="C68" s="1">
        <v>-16000</v>
      </c>
      <c r="D68" s="1"/>
      <c r="E68" s="1"/>
      <c r="G68" s="1"/>
    </row>
    <row r="69" spans="1:7" ht="16.5" thickBot="1">
      <c r="A69" s="1"/>
      <c r="B69" s="5" t="s">
        <v>41</v>
      </c>
      <c r="C69" s="11">
        <f>SUM(C65:C66)</f>
        <v>975500</v>
      </c>
      <c r="D69" s="5"/>
      <c r="E69" s="5" t="s">
        <v>41</v>
      </c>
      <c r="G69" s="11">
        <f>SUM(G65:G66)</f>
        <v>975500</v>
      </c>
    </row>
    <row r="70" spans="1:7" ht="15.75" thickTop="1"/>
    <row r="73" spans="1:7" ht="64.5" customHeight="1">
      <c r="B73" s="20" t="s">
        <v>48</v>
      </c>
      <c r="C73" s="20"/>
      <c r="D73" s="20"/>
      <c r="E73" s="20"/>
      <c r="F73" s="20"/>
      <c r="G73" s="20"/>
    </row>
  </sheetData>
  <mergeCells count="7">
    <mergeCell ref="B73:G73"/>
    <mergeCell ref="A1:F1"/>
    <mergeCell ref="A3:F3"/>
    <mergeCell ref="A26:F26"/>
    <mergeCell ref="A28:F28"/>
    <mergeCell ref="A47:F47"/>
    <mergeCell ref="A49:F49"/>
  </mergeCells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2018-09-19T09:06:54Z</dcterms:created>
  <dcterms:modified xsi:type="dcterms:W3CDTF">2018-09-19T10:26:03Z</dcterms:modified>
</cp:coreProperties>
</file>