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1"/>
  </bookViews>
  <sheets>
    <sheet name="Income &amp; Expenditure" sheetId="1" r:id="rId1"/>
    <sheet name="Balance Shee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7" i="2"/>
  <c r="F31"/>
  <c r="D23" i="1"/>
  <c r="D19"/>
  <c r="F40" i="2" l="1"/>
  <c r="H29" i="1"/>
  <c r="D29" l="1"/>
  <c r="C40" i="2"/>
</calcChain>
</file>

<file path=xl/sharedStrings.xml><?xml version="1.0" encoding="utf-8"?>
<sst xmlns="http://schemas.openxmlformats.org/spreadsheetml/2006/main" count="112" uniqueCount="75">
  <si>
    <t>INCOME AND EXPENDITURE ACCOUNT FOR THE YEAR ENDING 31-03-2018</t>
  </si>
  <si>
    <t>EXPENDITURE</t>
  </si>
  <si>
    <t>AMOUNT</t>
  </si>
  <si>
    <t>INCOME</t>
  </si>
  <si>
    <t>To</t>
  </si>
  <si>
    <t>By</t>
  </si>
  <si>
    <t xml:space="preserve">Deficit carried over to </t>
  </si>
  <si>
    <t>Balance Sheet</t>
  </si>
  <si>
    <t>Surplus carried over to Balance Sheet</t>
  </si>
  <si>
    <t>Total</t>
  </si>
  <si>
    <t>Name of the Club :Fast Track Club</t>
  </si>
  <si>
    <t>Membership Admission Fees</t>
  </si>
  <si>
    <t xml:space="preserve">Annual subscription Fees </t>
  </si>
  <si>
    <t>Field &amp; Pavillion Maintanace Expenditure</t>
  </si>
  <si>
    <t>Tournament Expenditure</t>
  </si>
  <si>
    <t>General Expenses</t>
  </si>
  <si>
    <t>Telephone</t>
  </si>
  <si>
    <t>Postage &amp; Courier Charges</t>
  </si>
  <si>
    <t>Printing &amp; Stationary</t>
  </si>
  <si>
    <t>Secretarys Honorarium</t>
  </si>
  <si>
    <t>Lawn Expenses</t>
  </si>
  <si>
    <t>Sport Equipment Purchase</t>
  </si>
  <si>
    <t>Member subscription outstanding</t>
  </si>
  <si>
    <t>Cash Balance</t>
  </si>
  <si>
    <t>Overdraft Balance</t>
  </si>
  <si>
    <t>Sale of Scrap</t>
  </si>
  <si>
    <t>Ground Hire receipts</t>
  </si>
  <si>
    <t>Tournament Subscription Received</t>
  </si>
  <si>
    <t>Life Membership fees received</t>
  </si>
  <si>
    <t>Donation Received</t>
  </si>
  <si>
    <t>Fixed Deposite</t>
  </si>
  <si>
    <t>BALANCE SHEET AS AT 31-03-2018</t>
  </si>
  <si>
    <t>LIABILITIES &amp; FUNDS</t>
  </si>
  <si>
    <t>PROPERTY &amp; ASSETS</t>
  </si>
  <si>
    <t>Balance as per last Balance Sheet</t>
  </si>
  <si>
    <t xml:space="preserve">Add:Addition  during the year </t>
  </si>
  <si>
    <t xml:space="preserve">Other Earmarked Funds </t>
  </si>
  <si>
    <t xml:space="preserve">Less : Sale during the year </t>
  </si>
  <si>
    <t>Created under the provisions of the trust</t>
  </si>
  <si>
    <t>Depreciation up to date</t>
  </si>
  <si>
    <t xml:space="preserve">Depreciation </t>
  </si>
  <si>
    <t xml:space="preserve"> </t>
  </si>
  <si>
    <t>Sinking Fund</t>
  </si>
  <si>
    <t>Loans(Secured/Unsec):Good/doubtful</t>
  </si>
  <si>
    <t>Loan Scholarships</t>
  </si>
  <si>
    <t xml:space="preserve">Any other fund  </t>
  </si>
  <si>
    <t>Other loan</t>
  </si>
  <si>
    <t>Advance:</t>
  </si>
  <si>
    <t>Loans (Secured or Unsecured) :-</t>
  </si>
  <si>
    <t>From Others:</t>
  </si>
  <si>
    <t>To Contractors</t>
  </si>
  <si>
    <t>Anamat</t>
  </si>
  <si>
    <t>To Lawyers</t>
  </si>
  <si>
    <t>Liabilities :-</t>
  </si>
  <si>
    <t>To Others</t>
  </si>
  <si>
    <t xml:space="preserve">Income Outstanding </t>
  </si>
  <si>
    <t xml:space="preserve">Rent </t>
  </si>
  <si>
    <t>Interest</t>
  </si>
  <si>
    <t>Income &amp; Expenditure Account :-</t>
  </si>
  <si>
    <t>Income Outstanding Grants</t>
  </si>
  <si>
    <r>
      <t xml:space="preserve">Less : </t>
    </r>
    <r>
      <rPr>
        <sz val="11"/>
        <rFont val="Times New Roman"/>
        <family val="1"/>
      </rPr>
      <t>Appropriation, if any</t>
    </r>
  </si>
  <si>
    <r>
      <t>Add :</t>
    </r>
    <r>
      <rPr>
        <u/>
        <sz val="11"/>
        <rFont val="Times New Roman"/>
        <family val="1"/>
      </rPr>
      <t xml:space="preserve"> Surplus</t>
    </r>
    <r>
      <rPr>
        <sz val="11"/>
        <rFont val="Times New Roman"/>
        <family val="1"/>
      </rPr>
      <t xml:space="preserve">      (as per Income and</t>
    </r>
  </si>
  <si>
    <r>
      <t>Less: Deficit</t>
    </r>
    <r>
      <rPr>
        <sz val="11"/>
        <rFont val="Times New Roman"/>
        <family val="1"/>
      </rPr>
      <t xml:space="preserve">   Expenditure Account)</t>
    </r>
  </si>
  <si>
    <t>(a)Cash in hand</t>
  </si>
  <si>
    <t>(b)Cash at bank</t>
  </si>
  <si>
    <t xml:space="preserve">For Expenses </t>
  </si>
  <si>
    <t xml:space="preserve">Grants Received In Advance  </t>
  </si>
  <si>
    <t>Immovable  and Movable Properties</t>
  </si>
  <si>
    <t xml:space="preserve">Other Income-(Grant Receivable) </t>
  </si>
  <si>
    <t>Deposits:</t>
  </si>
  <si>
    <t>Loans &amp; Advances:</t>
  </si>
  <si>
    <t>Cash &amp; Bank Balances :-</t>
  </si>
  <si>
    <t>Reserve Fund (Surplus 50%)</t>
  </si>
  <si>
    <t>Write of 50% of Sport Equipment</t>
  </si>
  <si>
    <t>Funds or Corpus</t>
  </si>
</sst>
</file>

<file path=xl/styles.xml><?xml version="1.0" encoding="utf-8"?>
<styleSheet xmlns="http://schemas.openxmlformats.org/spreadsheetml/2006/main">
  <numFmts count="3">
    <numFmt numFmtId="164" formatCode="0.00;[Red]0.00"/>
    <numFmt numFmtId="165" formatCode="0.0"/>
    <numFmt numFmtId="166" formatCode="0.0000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u/>
      <sz val="11"/>
      <name val="Times New Roman"/>
      <family val="1"/>
    </font>
    <font>
      <u/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3" fillId="0" borderId="0" xfId="1" applyFont="1" applyFill="1" applyAlignment="1"/>
    <xf numFmtId="0" fontId="4" fillId="0" borderId="0" xfId="0" applyFont="1" applyFill="1" applyAlignment="1"/>
    <xf numFmtId="0" fontId="3" fillId="0" borderId="0" xfId="1" applyFont="1" applyFill="1" applyAlignment="1">
      <alignment horizontal="left"/>
    </xf>
    <xf numFmtId="0" fontId="4" fillId="0" borderId="0" xfId="1" applyFont="1" applyFill="1" applyAlignment="1"/>
    <xf numFmtId="0" fontId="3" fillId="0" borderId="0" xfId="1" applyFont="1" applyFill="1" applyAlignment="1">
      <alignment horizontal="right"/>
    </xf>
    <xf numFmtId="2" fontId="3" fillId="0" borderId="0" xfId="1" applyNumberFormat="1" applyFont="1" applyFill="1" applyBorder="1" applyAlignment="1"/>
    <xf numFmtId="2" fontId="3" fillId="0" borderId="0" xfId="1" applyNumberFormat="1" applyFont="1" applyFill="1" applyBorder="1" applyAlignment="1">
      <alignment horizontal="left"/>
    </xf>
    <xf numFmtId="0" fontId="3" fillId="0" borderId="0" xfId="0" applyFont="1" applyFill="1" applyAlignment="1"/>
    <xf numFmtId="0" fontId="4" fillId="0" borderId="0" xfId="1" applyFont="1" applyFill="1" applyBorder="1" applyAlignment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Alignment="1">
      <alignment horizontal="right"/>
    </xf>
    <xf numFmtId="0" fontId="3" fillId="0" borderId="0" xfId="1" applyFont="1" applyFill="1" applyBorder="1" applyAlignment="1"/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right"/>
    </xf>
    <xf numFmtId="0" fontId="3" fillId="0" borderId="5" xfId="1" applyFont="1" applyFill="1" applyBorder="1" applyAlignment="1">
      <alignment horizontal="center"/>
    </xf>
    <xf numFmtId="0" fontId="3" fillId="0" borderId="1" xfId="1" applyFont="1" applyFill="1" applyBorder="1" applyAlignment="1"/>
    <xf numFmtId="0" fontId="3" fillId="0" borderId="2" xfId="1" applyFont="1" applyFill="1" applyBorder="1" applyAlignment="1"/>
    <xf numFmtId="0" fontId="4" fillId="0" borderId="6" xfId="1" applyFont="1" applyFill="1" applyBorder="1" applyAlignment="1"/>
    <xf numFmtId="164" fontId="3" fillId="0" borderId="6" xfId="1" applyNumberFormat="1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2" fontId="4" fillId="0" borderId="9" xfId="1" applyNumberFormat="1" applyFont="1" applyFill="1" applyBorder="1" applyAlignment="1"/>
    <xf numFmtId="164" fontId="3" fillId="0" borderId="9" xfId="1" applyNumberFormat="1" applyFont="1" applyFill="1" applyBorder="1" applyAlignment="1">
      <alignment horizontal="right"/>
    </xf>
    <xf numFmtId="164" fontId="4" fillId="0" borderId="9" xfId="1" applyNumberFormat="1" applyFont="1" applyFill="1" applyBorder="1" applyAlignment="1">
      <alignment horizontal="right"/>
    </xf>
    <xf numFmtId="0" fontId="4" fillId="0" borderId="9" xfId="0" applyFont="1" applyFill="1" applyBorder="1" applyAlignment="1"/>
    <xf numFmtId="0" fontId="4" fillId="0" borderId="9" xfId="1" applyFont="1" applyFill="1" applyBorder="1" applyAlignment="1"/>
    <xf numFmtId="2" fontId="4" fillId="0" borderId="10" xfId="0" applyNumberFormat="1" applyFont="1" applyFill="1" applyBorder="1" applyAlignment="1"/>
    <xf numFmtId="0" fontId="3" fillId="0" borderId="7" xfId="1" applyFont="1" applyFill="1" applyBorder="1" applyAlignment="1"/>
    <xf numFmtId="0" fontId="3" fillId="0" borderId="8" xfId="1" applyFont="1" applyFill="1" applyBorder="1" applyAlignment="1"/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/>
    </xf>
    <xf numFmtId="165" fontId="4" fillId="0" borderId="9" xfId="1" applyNumberFormat="1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2" fontId="3" fillId="0" borderId="9" xfId="0" applyNumberFormat="1" applyFont="1" applyFill="1" applyBorder="1"/>
    <xf numFmtId="0" fontId="3" fillId="0" borderId="8" xfId="1" applyFont="1" applyFill="1" applyBorder="1" applyAlignment="1">
      <alignment vertical="top" wrapText="1"/>
    </xf>
    <xf numFmtId="2" fontId="3" fillId="0" borderId="9" xfId="0" applyNumberFormat="1" applyFont="1" applyFill="1" applyBorder="1" applyAlignment="1"/>
    <xf numFmtId="164" fontId="4" fillId="0" borderId="0" xfId="0" applyNumberFormat="1" applyFont="1" applyFill="1" applyBorder="1" applyAlignment="1"/>
    <xf numFmtId="0" fontId="3" fillId="0" borderId="11" xfId="1" applyFont="1" applyFill="1" applyBorder="1" applyAlignment="1"/>
    <xf numFmtId="0" fontId="3" fillId="0" borderId="12" xfId="1" applyFont="1" applyFill="1" applyBorder="1" applyAlignment="1"/>
    <xf numFmtId="0" fontId="4" fillId="0" borderId="4" xfId="1" applyFont="1" applyFill="1" applyBorder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2" fontId="4" fillId="0" borderId="0" xfId="2" applyNumberFormat="1" applyFont="1" applyFill="1" applyAlignment="1">
      <alignment horizontal="left" vertical="top"/>
    </xf>
    <xf numFmtId="2" fontId="4" fillId="0" borderId="0" xfId="2" applyNumberFormat="1" applyFont="1" applyFill="1" applyAlignment="1">
      <alignment horizontal="center" vertical="top"/>
    </xf>
    <xf numFmtId="0" fontId="4" fillId="0" borderId="0" xfId="1" applyFont="1" applyFill="1" applyAlignment="1">
      <alignment horizontal="left"/>
    </xf>
    <xf numFmtId="164" fontId="4" fillId="0" borderId="0" xfId="1" applyNumberFormat="1" applyFont="1" applyFill="1" applyAlignment="1">
      <alignment horizontal="right"/>
    </xf>
    <xf numFmtId="164" fontId="4" fillId="0" borderId="0" xfId="1" applyNumberFormat="1" applyFont="1" applyFill="1" applyAlignment="1">
      <alignment horizontal="left"/>
    </xf>
    <xf numFmtId="166" fontId="4" fillId="0" borderId="0" xfId="1" applyNumberFormat="1" applyFont="1" applyFill="1" applyAlignment="1">
      <alignment horizontal="left"/>
    </xf>
    <xf numFmtId="164" fontId="4" fillId="0" borderId="0" xfId="1" applyNumberFormat="1" applyFont="1" applyFill="1" applyAlignment="1"/>
    <xf numFmtId="0" fontId="3" fillId="0" borderId="0" xfId="2" applyFont="1" applyFill="1" applyBorder="1" applyAlignment="1">
      <alignment horizontal="left"/>
    </xf>
    <xf numFmtId="164" fontId="3" fillId="0" borderId="0" xfId="1" applyNumberFormat="1" applyFont="1" applyFill="1" applyAlignment="1">
      <alignment horizontal="right"/>
    </xf>
    <xf numFmtId="0" fontId="3" fillId="0" borderId="9" xfId="0" applyFont="1" applyFill="1" applyBorder="1" applyAlignment="1"/>
    <xf numFmtId="0" fontId="4" fillId="0" borderId="3" xfId="1" applyFont="1" applyFill="1" applyBorder="1" applyAlignment="1"/>
    <xf numFmtId="164" fontId="3" fillId="0" borderId="3" xfId="1" applyNumberFormat="1" applyFont="1" applyFill="1" applyBorder="1" applyAlignment="1">
      <alignment horizontal="right"/>
    </xf>
    <xf numFmtId="2" fontId="4" fillId="0" borderId="1" xfId="1" applyNumberFormat="1" applyFont="1" applyFill="1" applyBorder="1" applyAlignment="1">
      <alignment horizontal="right"/>
    </xf>
    <xf numFmtId="164" fontId="4" fillId="0" borderId="7" xfId="1" applyNumberFormat="1" applyFont="1" applyFill="1" applyBorder="1" applyAlignment="1">
      <alignment horizontal="right"/>
    </xf>
    <xf numFmtId="2" fontId="4" fillId="0" borderId="11" xfId="0" applyNumberFormat="1" applyFont="1" applyFill="1" applyBorder="1" applyAlignment="1"/>
    <xf numFmtId="0" fontId="4" fillId="0" borderId="7" xfId="0" applyFont="1" applyFill="1" applyBorder="1" applyAlignment="1"/>
    <xf numFmtId="0" fontId="3" fillId="0" borderId="4" xfId="1" applyFont="1" applyFill="1" applyBorder="1" applyAlignment="1">
      <alignment horizontal="center"/>
    </xf>
    <xf numFmtId="164" fontId="3" fillId="0" borderId="9" xfId="0" applyNumberFormat="1" applyFont="1" applyFill="1" applyBorder="1" applyAlignment="1"/>
    <xf numFmtId="0" fontId="3" fillId="0" borderId="13" xfId="1" applyFont="1" applyFill="1" applyBorder="1" applyAlignment="1">
      <alignment horizontal="right"/>
    </xf>
    <xf numFmtId="0" fontId="3" fillId="0" borderId="13" xfId="1" applyFont="1" applyFill="1" applyBorder="1" applyAlignment="1">
      <alignment horizontal="left"/>
    </xf>
    <xf numFmtId="2" fontId="3" fillId="0" borderId="6" xfId="1" applyNumberFormat="1" applyFont="1" applyFill="1" applyBorder="1" applyAlignment="1">
      <alignment horizontal="right"/>
    </xf>
    <xf numFmtId="164" fontId="3" fillId="0" borderId="9" xfId="1" applyNumberFormat="1" applyFont="1" applyFill="1" applyBorder="1" applyAlignment="1">
      <alignment horizontal="center"/>
    </xf>
    <xf numFmtId="0" fontId="4" fillId="0" borderId="4" xfId="1" applyFont="1" applyFill="1" applyBorder="1" applyAlignment="1"/>
    <xf numFmtId="164" fontId="3" fillId="0" borderId="4" xfId="1" applyNumberFormat="1" applyFont="1" applyFill="1" applyBorder="1" applyAlignment="1">
      <alignment horizontal="right"/>
    </xf>
    <xf numFmtId="164" fontId="4" fillId="0" borderId="4" xfId="1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2" applyFont="1" applyFill="1" applyBorder="1" applyAlignment="1">
      <alignment horizontal="right"/>
    </xf>
    <xf numFmtId="0" fontId="4" fillId="0" borderId="0" xfId="2" applyFont="1" applyFill="1" applyBorder="1" applyAlignment="1"/>
    <xf numFmtId="0" fontId="4" fillId="0" borderId="0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center"/>
    </xf>
    <xf numFmtId="0" fontId="3" fillId="0" borderId="9" xfId="2" applyFont="1" applyFill="1" applyBorder="1" applyAlignment="1">
      <alignment horizontal="left" vertical="top" wrapText="1"/>
    </xf>
    <xf numFmtId="2" fontId="4" fillId="0" borderId="6" xfId="2" applyNumberFormat="1" applyFont="1" applyFill="1" applyBorder="1" applyAlignment="1">
      <alignment horizontal="right"/>
    </xf>
    <xf numFmtId="2" fontId="3" fillId="0" borderId="6" xfId="2" applyNumberFormat="1" applyFont="1" applyFill="1" applyBorder="1" applyAlignment="1"/>
    <xf numFmtId="0" fontId="3" fillId="0" borderId="0" xfId="2" applyFont="1" applyFill="1" applyBorder="1" applyAlignment="1">
      <alignment horizontal="left" vertical="top" wrapText="1"/>
    </xf>
    <xf numFmtId="0" fontId="4" fillId="0" borderId="9" xfId="2" applyFont="1" applyFill="1" applyBorder="1" applyAlignment="1">
      <alignment horizontal="left"/>
    </xf>
    <xf numFmtId="0" fontId="4" fillId="0" borderId="9" xfId="0" applyFont="1" applyFill="1" applyBorder="1" applyAlignment="1">
      <alignment horizontal="right"/>
    </xf>
    <xf numFmtId="2" fontId="3" fillId="0" borderId="9" xfId="2" applyNumberFormat="1" applyFont="1" applyFill="1" applyBorder="1" applyAlignment="1"/>
    <xf numFmtId="2" fontId="4" fillId="0" borderId="9" xfId="2" applyNumberFormat="1" applyFont="1" applyFill="1" applyBorder="1" applyAlignment="1">
      <alignment horizontal="right"/>
    </xf>
    <xf numFmtId="2" fontId="4" fillId="0" borderId="9" xfId="2" applyNumberFormat="1" applyFont="1" applyFill="1" applyBorder="1" applyAlignment="1"/>
    <xf numFmtId="0" fontId="3" fillId="0" borderId="9" xfId="2" applyFont="1" applyFill="1" applyBorder="1" applyAlignment="1">
      <alignment horizontal="left"/>
    </xf>
    <xf numFmtId="2" fontId="4" fillId="0" borderId="10" xfId="2" applyNumberFormat="1" applyFont="1" applyFill="1" applyBorder="1" applyAlignment="1">
      <alignment horizontal="right"/>
    </xf>
    <xf numFmtId="0" fontId="4" fillId="0" borderId="9" xfId="2" applyFont="1" applyBorder="1" applyAlignment="1">
      <alignment horizontal="left"/>
    </xf>
    <xf numFmtId="2" fontId="5" fillId="0" borderId="9" xfId="2" applyNumberFormat="1" applyFont="1" applyFill="1" applyBorder="1" applyAlignment="1">
      <alignment horizontal="right"/>
    </xf>
    <xf numFmtId="2" fontId="3" fillId="0" borderId="9" xfId="2" applyNumberFormat="1" applyFont="1" applyFill="1" applyBorder="1" applyAlignment="1">
      <alignment horizontal="right"/>
    </xf>
    <xf numFmtId="2" fontId="6" fillId="0" borderId="9" xfId="2" applyNumberFormat="1" applyFont="1" applyFill="1" applyBorder="1" applyAlignment="1"/>
    <xf numFmtId="2" fontId="4" fillId="0" borderId="9" xfId="0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left" wrapText="1"/>
    </xf>
    <xf numFmtId="2" fontId="7" fillId="0" borderId="9" xfId="2" applyNumberFormat="1" applyFont="1" applyFill="1" applyBorder="1" applyAlignment="1"/>
    <xf numFmtId="0" fontId="8" fillId="0" borderId="9" xfId="2" applyFont="1" applyFill="1" applyBorder="1" applyAlignment="1">
      <alignment horizontal="left"/>
    </xf>
    <xf numFmtId="2" fontId="4" fillId="0" borderId="9" xfId="0" applyNumberFormat="1" applyFont="1" applyFill="1" applyBorder="1" applyAlignment="1"/>
    <xf numFmtId="2" fontId="10" fillId="0" borderId="9" xfId="3" applyNumberFormat="1" applyFont="1" applyFill="1" applyBorder="1"/>
    <xf numFmtId="0" fontId="10" fillId="0" borderId="9" xfId="4" applyFont="1" applyFill="1" applyBorder="1"/>
    <xf numFmtId="2" fontId="4" fillId="0" borderId="10" xfId="0" applyNumberFormat="1" applyFont="1" applyFill="1" applyBorder="1" applyAlignment="1">
      <alignment horizontal="right"/>
    </xf>
    <xf numFmtId="2" fontId="3" fillId="0" borderId="8" xfId="2" applyNumberFormat="1" applyFont="1" applyFill="1" applyBorder="1" applyAlignment="1"/>
    <xf numFmtId="0" fontId="8" fillId="0" borderId="0" xfId="2" applyFont="1" applyFill="1" applyBorder="1" applyAlignment="1">
      <alignment horizontal="left"/>
    </xf>
    <xf numFmtId="2" fontId="4" fillId="0" borderId="7" xfId="2" applyNumberFormat="1" applyFont="1" applyFill="1" applyBorder="1" applyAlignment="1">
      <alignment horizontal="right"/>
    </xf>
    <xf numFmtId="2" fontId="4" fillId="0" borderId="8" xfId="2" applyNumberFormat="1" applyFont="1" applyFill="1" applyBorder="1" applyAlignment="1">
      <alignment horizontal="right"/>
    </xf>
    <xf numFmtId="0" fontId="4" fillId="0" borderId="10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right"/>
    </xf>
    <xf numFmtId="0" fontId="4" fillId="0" borderId="14" xfId="2" applyFont="1" applyFill="1" applyBorder="1" applyAlignment="1">
      <alignment horizontal="left"/>
    </xf>
    <xf numFmtId="2" fontId="3" fillId="0" borderId="10" xfId="2" applyNumberFormat="1" applyFont="1" applyFill="1" applyBorder="1" applyAlignment="1"/>
    <xf numFmtId="0" fontId="4" fillId="0" borderId="3" xfId="2" applyFont="1" applyFill="1" applyBorder="1" applyAlignment="1">
      <alignment horizontal="left"/>
    </xf>
    <xf numFmtId="2" fontId="3" fillId="0" borderId="3" xfId="2" applyNumberFormat="1" applyFont="1" applyFill="1" applyBorder="1" applyAlignment="1"/>
    <xf numFmtId="2" fontId="0" fillId="0" borderId="0" xfId="0" applyNumberFormat="1"/>
  </cellXfs>
  <cellStyles count="5">
    <cellStyle name="Normal" xfId="0" builtinId="0"/>
    <cellStyle name="Normal 12" xfId="3"/>
    <cellStyle name="Normal 14" xfId="4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A2" sqref="A2"/>
    </sheetView>
  </sheetViews>
  <sheetFormatPr defaultRowHeight="15"/>
  <cols>
    <col min="1" max="1" width="5.140625" customWidth="1"/>
    <col min="2" max="2" width="45" customWidth="1"/>
    <col min="3" max="3" width="11" bestFit="1" customWidth="1"/>
    <col min="4" max="4" width="11.85546875" bestFit="1" customWidth="1"/>
    <col min="5" max="5" width="4.7109375" customWidth="1"/>
    <col min="6" max="6" width="34.85546875" bestFit="1" customWidth="1"/>
    <col min="7" max="7" width="11" bestFit="1" customWidth="1"/>
    <col min="8" max="8" width="11.85546875" bestFit="1" customWidth="1"/>
  </cols>
  <sheetData>
    <row r="1" spans="1:8">
      <c r="A1" s="6"/>
      <c r="B1" s="7"/>
      <c r="C1" s="7"/>
      <c r="D1" s="7"/>
      <c r="E1" s="7"/>
      <c r="F1" s="2"/>
      <c r="G1" s="5"/>
      <c r="H1" s="5"/>
    </row>
    <row r="2" spans="1:8">
      <c r="A2" s="6" t="s">
        <v>10</v>
      </c>
      <c r="B2" s="7"/>
      <c r="C2" s="7"/>
      <c r="D2" s="7"/>
      <c r="E2" s="7"/>
      <c r="F2" s="3"/>
      <c r="G2" s="5"/>
      <c r="H2" s="5"/>
    </row>
    <row r="3" spans="1:8">
      <c r="A3" s="8" t="s">
        <v>0</v>
      </c>
      <c r="B3" s="9"/>
      <c r="C3" s="9"/>
      <c r="D3" s="10"/>
      <c r="E3" s="10"/>
      <c r="F3" s="4"/>
      <c r="G3" s="11"/>
      <c r="H3" s="11"/>
    </row>
    <row r="4" spans="1:8">
      <c r="A4" s="12"/>
      <c r="B4" s="9"/>
      <c r="C4" s="9"/>
      <c r="D4" s="10"/>
      <c r="E4" s="10"/>
      <c r="F4" s="4"/>
      <c r="G4" s="11"/>
      <c r="H4" s="11"/>
    </row>
    <row r="5" spans="1:8">
      <c r="A5" s="55"/>
      <c r="B5" s="13" t="s">
        <v>1</v>
      </c>
      <c r="C5" s="13" t="s">
        <v>2</v>
      </c>
      <c r="D5" s="13" t="s">
        <v>2</v>
      </c>
      <c r="E5" s="14"/>
      <c r="F5" s="15" t="s">
        <v>3</v>
      </c>
      <c r="G5" s="61" t="s">
        <v>2</v>
      </c>
      <c r="H5" s="13" t="s">
        <v>2</v>
      </c>
    </row>
    <row r="6" spans="1:8">
      <c r="A6" s="16" t="s">
        <v>4</v>
      </c>
      <c r="B6" s="17" t="s">
        <v>11</v>
      </c>
      <c r="C6" s="18"/>
      <c r="D6" s="19">
        <v>15000</v>
      </c>
      <c r="E6" s="63" t="s">
        <v>5</v>
      </c>
      <c r="F6" s="64" t="s">
        <v>23</v>
      </c>
      <c r="G6" s="57"/>
      <c r="H6" s="65">
        <v>18000</v>
      </c>
    </row>
    <row r="7" spans="1:8">
      <c r="A7" s="29" t="s">
        <v>4</v>
      </c>
      <c r="B7" s="30" t="s">
        <v>12</v>
      </c>
      <c r="C7" s="23"/>
      <c r="D7" s="24">
        <v>250000</v>
      </c>
      <c r="E7" s="20" t="s">
        <v>5</v>
      </c>
      <c r="F7" s="12" t="s">
        <v>24</v>
      </c>
      <c r="G7" s="58"/>
      <c r="H7" s="24">
        <v>16000</v>
      </c>
    </row>
    <row r="8" spans="1:8">
      <c r="A8" s="29" t="s">
        <v>4</v>
      </c>
      <c r="B8" s="30" t="s">
        <v>13</v>
      </c>
      <c r="C8" s="23"/>
      <c r="D8" s="24">
        <v>115000</v>
      </c>
      <c r="E8" s="20" t="s">
        <v>5</v>
      </c>
      <c r="F8" s="12" t="s">
        <v>25</v>
      </c>
      <c r="G8" s="58"/>
      <c r="H8" s="24">
        <v>2500</v>
      </c>
    </row>
    <row r="9" spans="1:8">
      <c r="A9" s="29" t="s">
        <v>4</v>
      </c>
      <c r="B9" s="30" t="s">
        <v>14</v>
      </c>
      <c r="C9" s="23"/>
      <c r="D9" s="54">
        <v>40000</v>
      </c>
      <c r="E9" s="20" t="s">
        <v>5</v>
      </c>
      <c r="F9" s="12" t="s">
        <v>26</v>
      </c>
      <c r="G9" s="58"/>
      <c r="H9" s="24">
        <v>28000</v>
      </c>
    </row>
    <row r="10" spans="1:8">
      <c r="A10" s="29" t="s">
        <v>4</v>
      </c>
      <c r="B10" s="30" t="s">
        <v>15</v>
      </c>
      <c r="C10" s="27"/>
      <c r="D10" s="24">
        <v>14400</v>
      </c>
      <c r="E10" s="20" t="s">
        <v>5</v>
      </c>
      <c r="F10" s="12" t="s">
        <v>27</v>
      </c>
      <c r="G10" s="58"/>
      <c r="H10" s="24">
        <v>60000</v>
      </c>
    </row>
    <row r="11" spans="1:8">
      <c r="A11" s="29" t="s">
        <v>4</v>
      </c>
      <c r="B11" s="30" t="s">
        <v>16</v>
      </c>
      <c r="C11" s="27"/>
      <c r="D11" s="24">
        <v>3500</v>
      </c>
      <c r="E11" s="20" t="s">
        <v>5</v>
      </c>
      <c r="F11" s="12" t="s">
        <v>28</v>
      </c>
      <c r="G11" s="59"/>
      <c r="H11" s="24">
        <v>20000</v>
      </c>
    </row>
    <row r="12" spans="1:8">
      <c r="A12" s="29" t="s">
        <v>4</v>
      </c>
      <c r="B12" s="30" t="s">
        <v>17</v>
      </c>
      <c r="C12" s="23"/>
      <c r="D12" s="24">
        <v>4000</v>
      </c>
      <c r="E12" s="20" t="s">
        <v>5</v>
      </c>
      <c r="F12" s="12" t="s">
        <v>29</v>
      </c>
      <c r="G12" s="58"/>
      <c r="H12" s="24">
        <v>600000</v>
      </c>
    </row>
    <row r="13" spans="1:8">
      <c r="A13" s="29" t="s">
        <v>4</v>
      </c>
      <c r="B13" s="30" t="s">
        <v>18</v>
      </c>
      <c r="C13" s="23"/>
      <c r="D13" s="24">
        <v>26000</v>
      </c>
      <c r="E13" s="20" t="s">
        <v>5</v>
      </c>
      <c r="F13" s="12" t="s">
        <v>30</v>
      </c>
      <c r="G13" s="58"/>
      <c r="H13" s="24">
        <v>600000</v>
      </c>
    </row>
    <row r="14" spans="1:8">
      <c r="A14" s="29" t="s">
        <v>4</v>
      </c>
      <c r="B14" s="30" t="s">
        <v>19</v>
      </c>
      <c r="C14" s="27"/>
      <c r="D14" s="24">
        <v>30000</v>
      </c>
      <c r="E14" s="20"/>
      <c r="F14" s="12"/>
      <c r="G14" s="58"/>
      <c r="H14" s="26"/>
    </row>
    <row r="15" spans="1:8">
      <c r="A15" s="29" t="s">
        <v>4</v>
      </c>
      <c r="B15" s="30" t="s">
        <v>20</v>
      </c>
      <c r="C15" s="27"/>
      <c r="D15" s="24">
        <v>2600</v>
      </c>
      <c r="E15" s="20"/>
      <c r="F15" s="12"/>
      <c r="G15" s="58"/>
      <c r="H15" s="24"/>
    </row>
    <row r="16" spans="1:8">
      <c r="A16" s="29" t="s">
        <v>4</v>
      </c>
      <c r="B16" s="30" t="s">
        <v>21</v>
      </c>
      <c r="C16" s="27"/>
      <c r="D16" s="24">
        <v>68000</v>
      </c>
      <c r="E16" s="20"/>
      <c r="F16" s="12"/>
      <c r="G16" s="58"/>
      <c r="H16" s="24"/>
    </row>
    <row r="17" spans="1:8">
      <c r="A17" s="29" t="s">
        <v>4</v>
      </c>
      <c r="B17" s="30" t="s">
        <v>22</v>
      </c>
      <c r="C17" s="27"/>
      <c r="D17" s="24">
        <v>42000</v>
      </c>
      <c r="E17" s="20"/>
      <c r="F17" s="9"/>
      <c r="G17" s="58"/>
      <c r="H17" s="24"/>
    </row>
    <row r="18" spans="1:8">
      <c r="A18" s="31"/>
      <c r="B18" s="32"/>
      <c r="C18" s="27"/>
      <c r="D18" s="24"/>
      <c r="E18" s="10"/>
      <c r="F18" s="9"/>
      <c r="G18" s="58"/>
      <c r="H18" s="25"/>
    </row>
    <row r="19" spans="1:8">
      <c r="A19" s="29"/>
      <c r="B19" s="22"/>
      <c r="C19" s="33"/>
      <c r="D19" s="24">
        <f>C19</f>
        <v>0</v>
      </c>
      <c r="E19" s="20" t="s">
        <v>5</v>
      </c>
      <c r="F19" s="12" t="s">
        <v>6</v>
      </c>
      <c r="G19" s="58"/>
      <c r="H19" s="24"/>
    </row>
    <row r="20" spans="1:8">
      <c r="A20" s="29"/>
      <c r="B20" s="30"/>
      <c r="C20" s="27"/>
      <c r="D20" s="24"/>
      <c r="E20" s="34"/>
      <c r="F20" s="35" t="s">
        <v>7</v>
      </c>
      <c r="G20" s="60"/>
      <c r="H20" s="62"/>
    </row>
    <row r="21" spans="1:8">
      <c r="A21" s="29"/>
      <c r="B21" s="30"/>
      <c r="C21" s="27"/>
      <c r="D21" s="36"/>
      <c r="E21" s="34"/>
      <c r="F21" s="34"/>
      <c r="G21" s="60"/>
      <c r="H21" s="26"/>
    </row>
    <row r="22" spans="1:8">
      <c r="A22" s="21"/>
      <c r="B22" s="37"/>
      <c r="C22" s="27"/>
      <c r="D22" s="24"/>
      <c r="E22" s="34"/>
      <c r="F22" s="34"/>
      <c r="G22" s="60"/>
      <c r="H22" s="26"/>
    </row>
    <row r="23" spans="1:8">
      <c r="A23" s="40" t="s">
        <v>4</v>
      </c>
      <c r="B23" s="41" t="s">
        <v>8</v>
      </c>
      <c r="C23" s="27"/>
      <c r="D23" s="38">
        <f>1344500-610500</f>
        <v>734000</v>
      </c>
      <c r="E23" s="34"/>
      <c r="F23" s="39"/>
      <c r="G23" s="60"/>
      <c r="H23" s="26"/>
    </row>
    <row r="24" spans="1:8" ht="15.75" customHeight="1">
      <c r="A24" s="21"/>
      <c r="B24" s="22"/>
      <c r="C24" s="27"/>
      <c r="D24" s="24"/>
      <c r="E24" s="34"/>
      <c r="F24" s="34"/>
      <c r="G24" s="58"/>
      <c r="H24" s="25"/>
    </row>
    <row r="25" spans="1:8">
      <c r="A25" s="21"/>
      <c r="B25" s="22"/>
      <c r="C25" s="25"/>
      <c r="D25" s="24"/>
      <c r="E25" s="34"/>
      <c r="F25" s="39"/>
      <c r="G25" s="60"/>
      <c r="H25" s="26"/>
    </row>
    <row r="26" spans="1:8">
      <c r="A26" s="21"/>
      <c r="B26" s="22"/>
      <c r="C26" s="27"/>
      <c r="D26" s="24"/>
      <c r="E26" s="34"/>
      <c r="F26" s="34"/>
      <c r="G26" s="60"/>
      <c r="H26" s="26"/>
    </row>
    <row r="27" spans="1:8">
      <c r="A27" s="29"/>
      <c r="B27" s="22"/>
      <c r="C27" s="23"/>
      <c r="D27" s="38"/>
      <c r="E27" s="34"/>
      <c r="F27" s="34"/>
      <c r="G27" s="60"/>
      <c r="H27" s="26"/>
    </row>
    <row r="28" spans="1:8">
      <c r="C28" s="27"/>
      <c r="D28" s="66"/>
      <c r="E28" s="34"/>
      <c r="F28" s="34"/>
      <c r="G28" s="60"/>
      <c r="H28" s="26"/>
    </row>
    <row r="29" spans="1:8">
      <c r="A29" s="67"/>
      <c r="B29" s="15" t="s">
        <v>9</v>
      </c>
      <c r="C29" s="55"/>
      <c r="D29" s="68">
        <f>SUM(D6:D28)</f>
        <v>1344500</v>
      </c>
      <c r="E29" s="42"/>
      <c r="F29" s="15" t="s">
        <v>9</v>
      </c>
      <c r="G29" s="69"/>
      <c r="H29" s="56">
        <f>SUM(H6:H19)+H20</f>
        <v>1344500</v>
      </c>
    </row>
    <row r="30" spans="1:8">
      <c r="A30" s="9"/>
      <c r="B30" s="20"/>
      <c r="C30" s="9"/>
      <c r="D30" s="43"/>
      <c r="E30" s="10"/>
      <c r="F30" s="20"/>
      <c r="G30" s="44"/>
      <c r="H30" s="43"/>
    </row>
    <row r="31" spans="1:8">
      <c r="A31" s="9"/>
      <c r="B31" s="1"/>
      <c r="C31" s="45"/>
      <c r="D31" s="45"/>
      <c r="E31" s="46"/>
      <c r="F31" s="46"/>
      <c r="G31" s="46"/>
      <c r="H31" s="46"/>
    </row>
    <row r="32" spans="1:8">
      <c r="A32" s="4"/>
      <c r="B32" s="45"/>
      <c r="C32" s="47"/>
      <c r="D32" s="47"/>
      <c r="E32" s="47"/>
      <c r="F32" s="47"/>
      <c r="G32" s="11"/>
      <c r="H32" s="48"/>
    </row>
    <row r="33" spans="1:8">
      <c r="A33" s="4"/>
      <c r="B33" s="45"/>
      <c r="C33" s="47"/>
      <c r="D33" s="49"/>
      <c r="E33" s="47"/>
      <c r="F33" s="47"/>
      <c r="G33" s="11"/>
      <c r="H33" s="48"/>
    </row>
    <row r="34" spans="1:8">
      <c r="A34" s="4"/>
      <c r="B34" s="1"/>
      <c r="C34" s="4"/>
      <c r="D34" s="50"/>
      <c r="E34" s="2"/>
      <c r="F34" s="51"/>
      <c r="G34" s="11"/>
      <c r="H34" s="48"/>
    </row>
    <row r="35" spans="1:8">
      <c r="A35" s="48"/>
      <c r="B35" s="48"/>
    </row>
    <row r="36" spans="1:8">
      <c r="A36" s="48"/>
      <c r="B36" s="11"/>
    </row>
    <row r="37" spans="1:8">
      <c r="A37" s="48"/>
      <c r="B37" s="48"/>
    </row>
    <row r="38" spans="1:8">
      <c r="A38" s="11"/>
      <c r="B38" s="11"/>
    </row>
    <row r="39" spans="1:8">
      <c r="A39" s="11"/>
      <c r="B39" s="48"/>
    </row>
    <row r="40" spans="1:8">
      <c r="A40" s="52"/>
      <c r="B40" s="53"/>
    </row>
    <row r="41" spans="1:8">
      <c r="A41" s="2"/>
      <c r="B41" s="2"/>
    </row>
    <row r="42" spans="1:8">
      <c r="A42" s="4"/>
      <c r="B42" s="4"/>
    </row>
    <row r="43" spans="1:8">
      <c r="A43" s="4"/>
      <c r="B43" s="4"/>
    </row>
    <row r="44" spans="1:8">
      <c r="A44" s="4"/>
      <c r="B44" s="4"/>
    </row>
    <row r="45" spans="1:8">
      <c r="A45" s="4"/>
      <c r="B4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B19" sqref="B19"/>
    </sheetView>
  </sheetViews>
  <sheetFormatPr defaultRowHeight="15"/>
  <cols>
    <col min="1" max="1" width="42.85546875" customWidth="1"/>
    <col min="2" max="2" width="11" bestFit="1" customWidth="1"/>
    <col min="3" max="3" width="13" customWidth="1"/>
    <col min="4" max="4" width="41.28515625" customWidth="1"/>
    <col min="5" max="5" width="11.28515625" bestFit="1" customWidth="1"/>
    <col min="6" max="6" width="13.140625" bestFit="1" customWidth="1"/>
    <col min="9" max="9" width="9.5703125" bestFit="1" customWidth="1"/>
  </cols>
  <sheetData>
    <row r="1" spans="1:6">
      <c r="A1" s="52" t="s">
        <v>31</v>
      </c>
      <c r="B1" s="52"/>
      <c r="C1" s="52"/>
      <c r="D1" s="71"/>
      <c r="E1" s="70"/>
      <c r="F1" s="2"/>
    </row>
    <row r="2" spans="1:6">
      <c r="A2" s="6" t="s">
        <v>10</v>
      </c>
      <c r="B2" s="72"/>
      <c r="C2" s="73"/>
      <c r="D2" s="74"/>
      <c r="E2" s="72"/>
      <c r="F2" s="73"/>
    </row>
    <row r="3" spans="1:6">
      <c r="A3" s="52"/>
      <c r="B3" s="72"/>
      <c r="C3" s="73"/>
      <c r="D3" s="74"/>
      <c r="E3" s="72"/>
      <c r="F3" s="73"/>
    </row>
    <row r="4" spans="1:6">
      <c r="A4" s="75" t="s">
        <v>32</v>
      </c>
      <c r="B4" s="76" t="s">
        <v>2</v>
      </c>
      <c r="C4" s="76" t="s">
        <v>2</v>
      </c>
      <c r="D4" s="75" t="s">
        <v>33</v>
      </c>
      <c r="E4" s="76" t="s">
        <v>2</v>
      </c>
      <c r="F4" s="76" t="s">
        <v>2</v>
      </c>
    </row>
    <row r="5" spans="1:6">
      <c r="A5" s="77" t="s">
        <v>74</v>
      </c>
      <c r="B5" s="78"/>
      <c r="C5" s="79"/>
      <c r="D5" s="80" t="s">
        <v>67</v>
      </c>
      <c r="E5" s="78"/>
      <c r="F5" s="79"/>
    </row>
    <row r="6" spans="1:6">
      <c r="A6" s="81" t="s">
        <v>34</v>
      </c>
      <c r="B6" s="82"/>
      <c r="C6" s="83"/>
      <c r="D6" s="74" t="s">
        <v>34</v>
      </c>
      <c r="E6" s="84"/>
      <c r="F6" s="85"/>
    </row>
    <row r="7" spans="1:6">
      <c r="A7" s="81"/>
      <c r="B7" s="84"/>
      <c r="C7" s="83"/>
      <c r="D7" s="74" t="s">
        <v>35</v>
      </c>
      <c r="E7" s="84"/>
      <c r="F7" s="85"/>
    </row>
    <row r="8" spans="1:6">
      <c r="A8" s="86" t="s">
        <v>36</v>
      </c>
      <c r="B8" s="82"/>
      <c r="C8" s="83"/>
      <c r="D8" s="74" t="s">
        <v>37</v>
      </c>
      <c r="E8" s="84"/>
      <c r="F8" s="85"/>
    </row>
    <row r="9" spans="1:6">
      <c r="A9" s="81" t="s">
        <v>38</v>
      </c>
      <c r="B9" s="84"/>
      <c r="C9" s="85"/>
      <c r="D9" s="74" t="s">
        <v>39</v>
      </c>
      <c r="E9" s="87"/>
      <c r="F9" s="83"/>
    </row>
    <row r="10" spans="1:6">
      <c r="A10" s="81" t="s">
        <v>40</v>
      </c>
      <c r="B10" s="84"/>
      <c r="C10" s="85"/>
      <c r="D10" s="52" t="s">
        <v>73</v>
      </c>
      <c r="E10" s="84"/>
      <c r="F10" s="85">
        <v>34000</v>
      </c>
    </row>
    <row r="11" spans="1:6">
      <c r="A11" s="88" t="s">
        <v>42</v>
      </c>
      <c r="B11" s="89"/>
      <c r="C11" s="85"/>
      <c r="D11" s="52" t="s">
        <v>43</v>
      </c>
      <c r="E11" s="84"/>
      <c r="F11" s="85"/>
    </row>
    <row r="12" spans="1:6">
      <c r="A12" s="88" t="s">
        <v>72</v>
      </c>
      <c r="B12" s="84"/>
      <c r="C12" s="85">
        <v>367000</v>
      </c>
      <c r="D12" s="52" t="s">
        <v>44</v>
      </c>
      <c r="E12" s="90"/>
      <c r="F12" s="83"/>
    </row>
    <row r="13" spans="1:6">
      <c r="A13" s="88" t="s">
        <v>45</v>
      </c>
      <c r="B13" s="84"/>
      <c r="C13" s="85"/>
      <c r="D13" s="74" t="s">
        <v>46</v>
      </c>
      <c r="E13" s="84"/>
      <c r="F13" s="85"/>
    </row>
    <row r="14" spans="1:6">
      <c r="A14" s="81"/>
      <c r="B14" s="84"/>
      <c r="C14" s="85"/>
      <c r="E14" s="84"/>
      <c r="F14" s="85"/>
    </row>
    <row r="15" spans="1:6">
      <c r="A15" s="86" t="s">
        <v>48</v>
      </c>
      <c r="B15" s="84"/>
      <c r="C15" s="83"/>
      <c r="D15" s="52" t="s">
        <v>47</v>
      </c>
      <c r="E15" s="82"/>
      <c r="F15" s="85"/>
    </row>
    <row r="16" spans="1:6">
      <c r="A16" s="81" t="s">
        <v>49</v>
      </c>
      <c r="B16" s="84"/>
      <c r="C16" s="91"/>
      <c r="D16" s="74" t="s">
        <v>50</v>
      </c>
      <c r="E16" s="84"/>
      <c r="F16" s="85"/>
    </row>
    <row r="17" spans="1:6">
      <c r="A17" s="81" t="s">
        <v>51</v>
      </c>
      <c r="B17" s="84"/>
      <c r="C17" s="85"/>
      <c r="D17" s="74" t="s">
        <v>52</v>
      </c>
      <c r="E17" s="84"/>
      <c r="F17" s="85"/>
    </row>
    <row r="18" spans="1:6">
      <c r="A18" s="86" t="s">
        <v>53</v>
      </c>
      <c r="B18" s="84"/>
      <c r="C18" s="85"/>
      <c r="D18" s="74" t="s">
        <v>54</v>
      </c>
      <c r="E18" s="84"/>
      <c r="F18" s="83"/>
    </row>
    <row r="19" spans="1:6">
      <c r="A19" s="86" t="s">
        <v>65</v>
      </c>
      <c r="B19" s="84"/>
      <c r="C19" s="83"/>
      <c r="D19" s="52" t="s">
        <v>55</v>
      </c>
      <c r="E19" s="84"/>
      <c r="F19" s="85"/>
    </row>
    <row r="20" spans="1:6">
      <c r="A20" s="86" t="s">
        <v>66</v>
      </c>
      <c r="B20" s="92"/>
      <c r="C20" s="83"/>
      <c r="D20" s="74" t="s">
        <v>56</v>
      </c>
      <c r="E20" s="84"/>
      <c r="F20" s="85"/>
    </row>
    <row r="21" spans="1:6">
      <c r="A21" s="81"/>
      <c r="B21" s="84" t="s">
        <v>41</v>
      </c>
      <c r="C21" s="38"/>
      <c r="D21" s="74" t="s">
        <v>57</v>
      </c>
      <c r="E21" s="84"/>
      <c r="F21" s="83"/>
    </row>
    <row r="22" spans="1:6">
      <c r="A22" s="86" t="s">
        <v>58</v>
      </c>
      <c r="B22" s="84"/>
      <c r="C22" s="83"/>
      <c r="D22" s="93" t="s">
        <v>68</v>
      </c>
      <c r="E22" s="84"/>
      <c r="F22" s="83"/>
    </row>
    <row r="23" spans="1:6">
      <c r="A23" s="81" t="s">
        <v>34</v>
      </c>
      <c r="B23" s="82"/>
      <c r="C23" s="94"/>
      <c r="D23" s="74" t="s">
        <v>59</v>
      </c>
      <c r="E23" s="84"/>
      <c r="F23" s="83"/>
    </row>
    <row r="24" spans="1:6">
      <c r="A24" s="86" t="s">
        <v>60</v>
      </c>
      <c r="B24" s="84"/>
      <c r="C24" s="85"/>
      <c r="D24" s="74"/>
      <c r="E24" s="84"/>
      <c r="F24" s="83"/>
    </row>
    <row r="25" spans="1:6">
      <c r="A25" s="95" t="s">
        <v>61</v>
      </c>
      <c r="B25" s="84"/>
      <c r="C25" s="85"/>
      <c r="D25" s="52" t="s">
        <v>69</v>
      </c>
      <c r="E25" s="84"/>
      <c r="F25" s="83">
        <v>600000</v>
      </c>
    </row>
    <row r="26" spans="1:6">
      <c r="A26" s="95" t="s">
        <v>61</v>
      </c>
      <c r="B26" s="84"/>
      <c r="C26" s="85">
        <v>734000</v>
      </c>
      <c r="D26" s="74"/>
      <c r="E26" s="84"/>
      <c r="F26" s="83"/>
    </row>
    <row r="27" spans="1:6">
      <c r="A27" s="95" t="s">
        <v>62</v>
      </c>
      <c r="B27" s="82"/>
      <c r="C27" s="96"/>
      <c r="D27" s="52" t="s">
        <v>70</v>
      </c>
      <c r="E27" s="97"/>
      <c r="F27" s="83"/>
    </row>
    <row r="28" spans="1:6">
      <c r="A28" s="86"/>
      <c r="B28" s="84"/>
      <c r="C28" s="85"/>
      <c r="D28" s="74"/>
      <c r="E28" s="98"/>
      <c r="F28" s="83"/>
    </row>
    <row r="29" spans="1:6">
      <c r="A29" s="86"/>
      <c r="B29" s="82"/>
      <c r="C29" s="26"/>
      <c r="D29" s="52" t="s">
        <v>71</v>
      </c>
      <c r="E29" s="84"/>
      <c r="F29" s="83"/>
    </row>
    <row r="30" spans="1:6">
      <c r="A30" s="81"/>
      <c r="B30" s="84"/>
      <c r="C30" s="85"/>
      <c r="D30" s="74" t="s">
        <v>63</v>
      </c>
      <c r="E30" s="84">
        <v>18000</v>
      </c>
      <c r="F30" s="85"/>
    </row>
    <row r="31" spans="1:6">
      <c r="A31" s="81"/>
      <c r="B31" s="84"/>
      <c r="C31" s="85"/>
      <c r="D31" s="74" t="s">
        <v>64</v>
      </c>
      <c r="E31" s="99">
        <v>16000</v>
      </c>
      <c r="F31" s="85">
        <f>E30+E31</f>
        <v>34000</v>
      </c>
    </row>
    <row r="32" spans="1:6">
      <c r="A32" s="81"/>
      <c r="B32" s="84"/>
      <c r="C32" s="85"/>
      <c r="D32" s="74"/>
      <c r="E32" s="82"/>
      <c r="F32" s="85"/>
    </row>
    <row r="33" spans="1:9">
      <c r="A33" s="81"/>
      <c r="B33" s="84"/>
      <c r="C33" s="85"/>
      <c r="D33" s="52" t="s">
        <v>58</v>
      </c>
      <c r="E33" s="92"/>
      <c r="F33" s="92"/>
    </row>
    <row r="34" spans="1:9">
      <c r="A34" s="81"/>
      <c r="B34" s="84"/>
      <c r="C34" s="85"/>
      <c r="D34" s="74" t="s">
        <v>34</v>
      </c>
      <c r="E34" s="84"/>
      <c r="F34" s="100"/>
    </row>
    <row r="35" spans="1:9">
      <c r="A35" s="81"/>
      <c r="B35" s="84"/>
      <c r="C35" s="85"/>
      <c r="D35" s="52" t="s">
        <v>60</v>
      </c>
      <c r="E35" s="84"/>
      <c r="F35" s="100"/>
    </row>
    <row r="36" spans="1:9">
      <c r="A36" s="81"/>
      <c r="B36" s="84"/>
      <c r="C36" s="85"/>
      <c r="D36" s="101" t="s">
        <v>61</v>
      </c>
      <c r="E36" s="84"/>
      <c r="F36" s="100"/>
    </row>
    <row r="37" spans="1:9">
      <c r="A37" s="81"/>
      <c r="B37" s="84"/>
      <c r="C37" s="85"/>
      <c r="D37" s="101" t="s">
        <v>62</v>
      </c>
      <c r="E37" s="82"/>
      <c r="F37" s="100">
        <f>1101000-668000</f>
        <v>433000</v>
      </c>
    </row>
    <row r="38" spans="1:9">
      <c r="A38" s="81"/>
      <c r="B38" s="84"/>
      <c r="C38" s="85"/>
      <c r="D38" s="102"/>
      <c r="E38" s="84"/>
      <c r="F38" s="103"/>
    </row>
    <row r="39" spans="1:9">
      <c r="A39" s="104"/>
      <c r="B39" s="105"/>
      <c r="C39" s="28"/>
      <c r="D39" s="106"/>
      <c r="E39" s="105"/>
      <c r="F39" s="107"/>
    </row>
    <row r="40" spans="1:9">
      <c r="A40" s="108"/>
      <c r="B40" s="87"/>
      <c r="C40" s="109">
        <f>SUM(C5:C39)</f>
        <v>1101000</v>
      </c>
      <c r="D40" s="104"/>
      <c r="E40" s="105"/>
      <c r="F40" s="109">
        <f>SUM(F5:F39)</f>
        <v>1101000</v>
      </c>
      <c r="I40" s="1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&amp; Expenditure</vt:lpstr>
      <vt:lpstr>Balance Sheet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 - 3</dc:creator>
  <cp:lastModifiedBy>com - 3</cp:lastModifiedBy>
  <dcterms:created xsi:type="dcterms:W3CDTF">2018-10-07T06:44:00Z</dcterms:created>
  <dcterms:modified xsi:type="dcterms:W3CDTF">2018-10-07T07:30:24Z</dcterms:modified>
</cp:coreProperties>
</file>