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BuÇalışmaKitabı"/>
  <mc:AlternateContent xmlns:mc="http://schemas.openxmlformats.org/markup-compatibility/2006">
    <mc:Choice Requires="x15">
      <x15ac:absPath xmlns:x15ac="http://schemas.microsoft.com/office/spreadsheetml/2010/11/ac" url="C:\Users\zaktar\Desktop\2022bültenlei\2022aralık\"/>
    </mc:Choice>
  </mc:AlternateContent>
  <xr:revisionPtr revIDLastSave="0" documentId="8_{8F4E4078-8DA1-4CDB-BDEE-10C4D3AB9A7B}" xr6:coauthVersionLast="36" xr6:coauthVersionMax="36" xr10:uidLastSave="{00000000-0000-0000-0000-000000000000}"/>
  <bookViews>
    <workbookView showVerticalScroll="0" xWindow="0" yWindow="0" windowWidth="8820" windowHeight="3825" tabRatio="916" firstSheet="10" activeTab="20"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externalReferences>
    <externalReference r:id="rId28"/>
    <externalReference r:id="rId29"/>
  </externalReference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İşyeri'!$A$2:$P$97</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Sigortalılar'!$A$2:$N$63</definedName>
    <definedName name="_xlnm.Print_Area" localSheetId="26">'20. İdari Para Cezaları'!$A$2:$F$39</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calcChain.xml><?xml version="1.0" encoding="utf-8"?>
<calcChain xmlns="http://schemas.openxmlformats.org/spreadsheetml/2006/main">
  <c r="L32" i="141" l="1"/>
  <c r="E8" i="153"/>
  <c r="D8" i="153"/>
  <c r="C8" i="153"/>
  <c r="B8" i="153"/>
  <c r="E7" i="153"/>
  <c r="C6" i="153"/>
  <c r="E6" i="153" s="1"/>
  <c r="M62" i="159" l="1"/>
  <c r="M59" i="159"/>
  <c r="J69" i="159"/>
  <c r="J66" i="159"/>
  <c r="J65" i="159"/>
  <c r="J64" i="159"/>
  <c r="J63" i="159"/>
  <c r="J62" i="159"/>
  <c r="M61" i="159"/>
  <c r="L61" i="159"/>
  <c r="K61" i="159"/>
  <c r="J61" i="159"/>
  <c r="J60" i="159"/>
  <c r="J59" i="159"/>
  <c r="K66" i="159"/>
  <c r="K63" i="159"/>
  <c r="K60" i="159"/>
  <c r="L63" i="159"/>
  <c r="L62" i="159"/>
  <c r="L60" i="159"/>
  <c r="L59" i="159"/>
  <c r="L64" i="159"/>
  <c r="L65" i="159"/>
  <c r="M65" i="159"/>
  <c r="L66" i="159"/>
  <c r="K64" i="159"/>
  <c r="K59" i="159"/>
  <c r="K62" i="159"/>
  <c r="K65" i="159"/>
  <c r="L68" i="159" l="1"/>
  <c r="L67" i="159"/>
  <c r="J68" i="159"/>
  <c r="M64" i="159"/>
  <c r="M66" i="159"/>
  <c r="L69" i="159"/>
  <c r="M63" i="159"/>
  <c r="M69" i="159"/>
  <c r="M60" i="159"/>
  <c r="J67" i="159"/>
  <c r="K69" i="159"/>
  <c r="K67" i="159"/>
  <c r="K68" i="159"/>
  <c r="M67" i="159" l="1"/>
  <c r="M68" i="159"/>
  <c r="K93" i="136" l="1"/>
</calcChain>
</file>

<file path=xl/sharedStrings.xml><?xml version="1.0" encoding="utf-8"?>
<sst xmlns="http://schemas.openxmlformats.org/spreadsheetml/2006/main" count="2511" uniqueCount="918">
  <si>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</si>
  <si>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</si>
  <si>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</si>
  <si>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</si>
  <si>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</si>
  <si>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</si>
  <si>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</si>
  <si>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</si>
  <si>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</si>
  <si>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</si>
  <si>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</si>
  <si>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</si>
  <si>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</si>
  <si>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</si>
  <si>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</si>
  <si>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</si>
  <si>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</si>
  <si>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</si>
  <si>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</si>
  <si>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</si>
  <si>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</si>
  <si>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</si>
  <si>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</si>
  <si>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</si>
  <si>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</si>
  <si>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</si>
  <si>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</si>
  <si>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</si>
  <si>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</si>
  <si>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</si>
  <si>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</si>
  <si>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</si>
  <si>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</si>
  <si>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</si>
  <si>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</si>
  <si>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</si>
  <si>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</si>
  <si>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</si>
  <si>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</si>
  <si>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</si>
  <si>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</si>
  <si>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</si>
  <si>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</si>
  <si>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</si>
  <si>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</si>
  <si>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</si>
  <si>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</si>
  <si>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</si>
  <si>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</si>
  <si>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</si>
  <si>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</si>
  <si>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</si>
  <si>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</si>
  <si>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</si>
  <si>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</si>
  <si>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</si>
  <si>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</si>
  <si>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</si>
  <si>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</si>
  <si>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</si>
  <si>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</si>
  <si>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</si>
  <si>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</si>
  <si>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</si>
  <si>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</si>
  <si>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</si>
  <si>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</si>
  <si>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</si>
  <si>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</si>
  <si>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</si>
  <si>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</si>
  <si>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</si>
  <si>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</si>
  <si>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</si>
  <si>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</si>
  <si>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</si>
  <si>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</si>
  <si>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</si>
  <si>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</si>
  <si>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</si>
  <si>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</si>
  <si>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</si>
  <si>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</si>
  <si>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</si>
  <si>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</si>
  <si>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</si>
  <si>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</si>
  <si>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</si>
  <si>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</si>
  <si>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</si>
  <si>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</si>
  <si>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</si>
  <si>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</si>
  <si>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</si>
  <si>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</si>
  <si>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</si>
  <si>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</si>
  <si>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</si>
  <si>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</si>
  <si>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</si>
  <si>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</si>
  <si>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</si>
  <si>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</si>
  <si>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</si>
  <si>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</si>
  <si>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</si>
  <si>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</si>
  <si>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</si>
  <si>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</si>
  <si>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</si>
  <si>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</si>
  <si>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</si>
  <si>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</si>
  <si>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</si>
  <si>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</si>
  <si>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</si>
  <si>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</si>
  <si>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</si>
  <si>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</si>
  <si>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</si>
  <si>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</si>
  <si>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</si>
  <si>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</si>
  <si>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</si>
  <si>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</si>
  <si>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</si>
  <si>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</si>
  <si>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</si>
  <si>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</si>
  <si>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</si>
  <si>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</si>
  <si>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</si>
  <si>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</si>
  <si>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</si>
  <si>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</si>
  <si>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</si>
  <si>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</si>
  <si>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</si>
  <si>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</si>
  <si>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</si>
  <si>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</si>
  <si>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</si>
  <si>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</si>
  <si>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</si>
  <si>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</si>
  <si>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</si>
  <si>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</si>
  <si>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</si>
  <si>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</si>
  <si>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</si>
  <si>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</si>
  <si>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</si>
  <si>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</si>
  <si>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</si>
  <si>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</si>
  <si>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</si>
  <si>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</si>
  <si>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</si>
  <si>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</si>
  <si>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</si>
  <si>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</si>
  <si>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</si>
  <si>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</si>
  <si>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</si>
  <si>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</si>
  <si>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</si>
  <si>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</si>
  <si>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</si>
  <si>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</si>
  <si>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</si>
  <si>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</si>
  <si>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</si>
  <si>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</si>
  <si>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</si>
  <si>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</si>
  <si>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</si>
  <si>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</si>
  <si>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</si>
  <si>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</si>
  <si>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</si>
  <si>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</si>
  <si>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</si>
  <si>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</si>
  <si>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</si>
  <si>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</si>
  <si>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</si>
  <si>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</si>
  <si>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</si>
  <si>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</si>
  <si>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</si>
  <si>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</si>
  <si>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</si>
  <si>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</si>
  <si>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</si>
  <si>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</si>
  <si>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</si>
  <si>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</si>
  <si>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</si>
  <si>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</si>
  <si>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</si>
  <si>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</si>
  <si>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</si>
  <si>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</si>
  <si>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</si>
  <si>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</si>
  <si>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</si>
  <si>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</si>
  <si>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</si>
  <si>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</si>
  <si>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</si>
  <si>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</si>
  <si>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</si>
  <si>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</si>
  <si>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</si>
  <si>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</si>
  <si>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</si>
  <si>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</si>
  <si>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</si>
  <si>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</si>
  <si>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</si>
  <si>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</si>
  <si>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</si>
  <si>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</si>
  <si>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</si>
  <si>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</si>
  <si>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</si>
  <si>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</si>
  <si>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</si>
  <si>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</si>
  <si>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</si>
  <si>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</si>
  <si>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</si>
  <si>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</si>
  <si>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</si>
  <si>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</si>
  <si>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</si>
  <si>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</si>
  <si>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</si>
  <si>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</si>
  <si>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</si>
  <si>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</si>
  <si>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</si>
  <si>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</si>
  <si>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</si>
  <si>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</si>
  <si>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</si>
  <si>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</si>
  <si>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</si>
  <si>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</si>
  <si>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</si>
  <si>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</si>
  <si>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</si>
  <si>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</si>
  <si>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</si>
  <si>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</si>
  <si>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</si>
  <si>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</si>
  <si>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</si>
  <si>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</si>
  <si>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</si>
  <si>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</si>
  <si>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</si>
  <si>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</si>
  <si>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</si>
  <si>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</si>
  <si>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</si>
  <si>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</si>
  <si>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</si>
  <si>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</si>
  <si>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</si>
  <si>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</si>
  <si>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</si>
  <si>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</si>
  <si>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</si>
  <si>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</si>
  <si>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</si>
  <si>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</si>
  <si>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</si>
  <si>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</si>
  <si>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</si>
  <si>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</si>
  <si>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</si>
  <si>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</si>
  <si>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</si>
  <si>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</si>
  <si>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</si>
  <si>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</si>
  <si>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</si>
  <si>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</si>
  <si>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</si>
  <si>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</si>
  <si>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</si>
  <si>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</si>
  <si>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</si>
  <si>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</si>
  <si>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</si>
  <si>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</si>
  <si>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</si>
  <si>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</si>
  <si>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</si>
  <si>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</si>
  <si>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</si>
  <si>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</si>
  <si>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</si>
  <si>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</si>
  <si>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</si>
  <si>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</si>
  <si>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</si>
  <si>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</si>
  <si>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</si>
  <si>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</si>
  <si>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</si>
  <si>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</si>
  <si>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</si>
  <si>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</si>
  <si>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</si>
  <si>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</si>
  <si>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</si>
  <si>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</si>
  <si>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</si>
  <si>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</si>
  <si>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</si>
  <si>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</si>
  <si>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</si>
  <si>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</si>
  <si>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</si>
  <si>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</si>
  <si>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</si>
  <si>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</si>
  <si>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</si>
  <si>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</si>
  <si>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</si>
  <si>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</si>
  <si>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</si>
  <si>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</si>
  <si>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</si>
  <si>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</si>
  <si>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</si>
  <si>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</si>
  <si>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</si>
  <si>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</si>
  <si>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</si>
  <si>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</si>
  <si>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</si>
  <si>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</si>
  <si>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</si>
  <si>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</si>
  <si>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</si>
  <si>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</si>
  <si>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</si>
  <si>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</si>
  <si>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</si>
  <si>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</si>
  <si>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</si>
  <si>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</si>
  <si>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</si>
  <si>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</si>
  <si>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</si>
  <si>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</si>
  <si>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</si>
  <si>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</si>
  <si>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</si>
  <si>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</si>
  <si>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</si>
  <si>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</si>
  <si>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</si>
  <si>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</si>
  <si>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</si>
  <si>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</si>
  <si>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</si>
  <si>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</si>
  <si>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</si>
  <si>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</si>
  <si>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</si>
  <si>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</si>
  <si>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</si>
  <si>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</si>
  <si>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</si>
  <si>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</si>
  <si>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</si>
  <si>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</si>
  <si>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</si>
  <si>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</si>
  <si>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</si>
  <si>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</si>
  <si>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</si>
  <si>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</si>
  <si>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</si>
  <si>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</si>
  <si>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</si>
  <si>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</si>
  <si>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</si>
  <si>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</si>
  <si>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</si>
  <si>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</si>
  <si>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</si>
  <si>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</si>
  <si>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</si>
  <si>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</si>
  <si>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</si>
  <si>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</si>
  <si>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</si>
  <si>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</si>
  <si>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</si>
  <si>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</si>
  <si>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</si>
  <si>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</si>
  <si>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</si>
  <si>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</si>
  <si>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</si>
  <si>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</si>
  <si>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</si>
  <si>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</si>
  <si>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</si>
  <si>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</si>
  <si>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</si>
  <si>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</si>
  <si>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</si>
  <si>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</si>
  <si>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</si>
  <si>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</si>
  <si>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</si>
  <si>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</si>
  <si>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</si>
  <si>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</si>
  <si>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</si>
  <si>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</si>
  <si>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</si>
  <si>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</si>
  <si>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</si>
  <si>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</si>
  <si>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</si>
  <si>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</si>
  <si>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</si>
  <si>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</si>
  <si>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</si>
  <si>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</si>
  <si>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</si>
  <si>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</si>
  <si>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</si>
  <si>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</si>
  <si>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</si>
  <si>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</si>
  <si>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</si>
  <si>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</si>
  <si>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</si>
  <si>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</si>
  <si>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</si>
  <si>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</si>
  <si>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</si>
  <si>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</si>
  <si>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</si>
  <si>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</si>
  <si>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</si>
  <si>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</si>
  <si>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</si>
  <si>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</si>
  <si>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</si>
  <si>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</si>
  <si>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</si>
  <si>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</si>
  <si>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</si>
  <si>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</si>
  <si>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</si>
  <si>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</si>
  <si>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</si>
  <si>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</si>
  <si>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</si>
  <si>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</si>
  <si>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</si>
  <si>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</si>
  <si>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</si>
  <si>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</si>
  <si>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</si>
  <si>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</si>
  <si>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</si>
  <si>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</si>
  <si>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</si>
  <si>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</si>
  <si>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</si>
  <si>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</si>
  <si>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</si>
  <si>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</si>
  <si>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</si>
  <si>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</si>
  <si>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</si>
  <si>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</si>
  <si>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</si>
  <si>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</si>
  <si>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</si>
  <si>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</si>
  <si>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</si>
  <si>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</si>
  <si>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</si>
  <si>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</si>
  <si>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</si>
  <si>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</si>
  <si>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</si>
  <si>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</si>
  <si>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</si>
  <si>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</si>
  <si>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</si>
  <si>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</si>
  <si>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</si>
  <si>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</si>
  <si>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</si>
  <si>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</si>
  <si>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</si>
  <si>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</si>
  <si>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</si>
  <si>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</si>
  <si>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</si>
  <si>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</si>
  <si>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</si>
  <si>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</si>
  <si>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</si>
  <si>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</si>
  <si>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</si>
  <si>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</si>
  <si>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TARIM SİGORTALISI
</t>
    </r>
    <r>
      <rPr>
        <i/>
        <sz val="10"/>
        <rFont val="Arial"/>
        <family val="2"/>
        <charset val="162"/>
      </rPr>
      <t>4/b Agricultural</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</si>
  <si>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</si>
  <si>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</si>
  <si>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</si>
  <si>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</si>
  <si>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</si>
  <si>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</si>
  <si>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</si>
  <si>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</si>
  <si>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</si>
  <si>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</si>
  <si>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</si>
  <si>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</si>
  <si>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</si>
  <si>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</si>
  <si>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</si>
  <si>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</si>
  <si>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</si>
  <si>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</si>
  <si>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</si>
  <si>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</si>
  <si>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</si>
  <si>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</si>
  <si>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</si>
  <si>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</si>
  <si>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</si>
  <si>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</si>
  <si>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</si>
  <si>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</si>
  <si>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</si>
  <si>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</si>
  <si>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</si>
  <si>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</si>
  <si>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</si>
  <si>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</si>
  <si>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</si>
  <si>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</si>
  <si>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</si>
  <si>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</si>
  <si>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</si>
  <si>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</si>
  <si>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</si>
  <si>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</si>
  <si>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</si>
  <si>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</si>
  <si>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</si>
  <si>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</si>
  <si>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</si>
  <si>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</si>
  <si>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</si>
  <si>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</si>
  <si>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</si>
  <si>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</si>
  <si>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</si>
  <si>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</si>
  <si>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</si>
  <si>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</si>
  <si>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</si>
  <si>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</si>
  <si>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</si>
  <si>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</si>
  <si>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</si>
  <si>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</si>
  <si>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</si>
  <si>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</si>
  <si>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</si>
  <si>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</si>
  <si>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</si>
  <si>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</si>
  <si>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</si>
  <si>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</si>
  <si>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</si>
  <si>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</si>
  <si>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</si>
  <si>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</si>
  <si>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</si>
  <si>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</si>
  <si>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</si>
  <si>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</si>
  <si>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</si>
  <si>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</si>
  <si>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</si>
  <si>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</si>
  <si>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</si>
  <si>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</si>
  <si>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</si>
  <si>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</si>
  <si>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</si>
  <si>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</si>
  <si>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</si>
  <si>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</si>
  <si>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</si>
  <si>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</si>
  <si>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</si>
  <si>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</si>
  <si>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</si>
  <si>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</si>
  <si>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</si>
  <si>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</si>
  <si>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</si>
  <si>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</si>
  <si>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</si>
  <si>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</si>
  <si>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</si>
  <si>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</si>
  <si>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</si>
  <si>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</si>
  <si>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</si>
  <si>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</si>
  <si>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</si>
  <si>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</si>
  <si>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</si>
  <si>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</si>
  <si>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</si>
  <si>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</si>
  <si>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</si>
  <si>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</si>
  <si>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</si>
  <si>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</si>
  <si>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</si>
  <si>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</si>
  <si>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</si>
  <si>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</si>
  <si>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</si>
  <si>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</si>
  <si>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</si>
  <si>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</si>
  <si>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</si>
  <si>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</si>
  <si>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</si>
  <si>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</si>
  <si>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</si>
  <si>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</si>
  <si>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</si>
  <si>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</si>
  <si>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</si>
  <si>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</si>
  <si>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</si>
  <si>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</si>
  <si>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</si>
  <si>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</si>
  <si>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</si>
  <si>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</si>
  <si>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</si>
  <si>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</si>
  <si>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</si>
  <si>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</si>
  <si>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</si>
  <si>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</si>
  <si>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</si>
  <si>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</si>
  <si>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</si>
  <si>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</si>
  <si>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</si>
  <si>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</si>
  <si>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</si>
  <si>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</si>
  <si>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</si>
  <si>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</si>
  <si>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</si>
  <si>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</si>
  <si>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</si>
  <si>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</si>
  <si>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</si>
  <si>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</si>
  <si>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</si>
  <si>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</si>
  <si>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</si>
  <si>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</si>
  <si>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</si>
  <si>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değişti</t>
  </si>
  <si>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</si>
  <si>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</si>
  <si>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</si>
  <si>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</si>
  <si>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</si>
  <si>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</si>
  <si>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</si>
  <si>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</si>
  <si>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</si>
  <si>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</si>
  <si>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</si>
  <si>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</si>
  <si>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</si>
  <si>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</si>
  <si>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</si>
  <si>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</si>
  <si>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</si>
  <si>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</si>
  <si>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</si>
  <si>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</si>
  <si>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</si>
  <si>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 11.1 - 4/a ,4/b, 4/c KAPSAMLARINDA PASİF SİGORTALILARIN İL CİNSİYET DAĞILIMI</t>
  </si>
  <si>
    <t>Table 11.1 -  Distribution of Total Pensoners In 4/a, 4/b, 4/c Coverage by Provinces and Gender</t>
  </si>
  <si>
    <r>
      <t xml:space="preserve">2021 
Aralık </t>
    </r>
    <r>
      <rPr>
        <i/>
        <sz val="12"/>
        <rFont val="Arial"/>
        <family val="2"/>
        <charset val="162"/>
      </rPr>
      <t>(December</t>
    </r>
    <r>
      <rPr>
        <i/>
        <sz val="10"/>
        <rFont val="Arial"/>
        <family val="2"/>
        <charset val="162"/>
      </rPr>
      <t>)</t>
    </r>
  </si>
  <si>
    <t>2021 ARALIK</t>
  </si>
  <si>
    <r>
      <t xml:space="preserve">2021 Aralık </t>
    </r>
    <r>
      <rPr>
        <i/>
        <sz val="10"/>
        <rFont val="Arial"/>
        <family val="2"/>
        <charset val="162"/>
      </rPr>
      <t>(December)</t>
    </r>
  </si>
  <si>
    <r>
      <t xml:space="preserve">Yıl </t>
    </r>
    <r>
      <rPr>
        <sz val="12"/>
        <rFont val="Arial"/>
        <family val="2"/>
        <charset val="162"/>
      </rPr>
      <t>-</t>
    </r>
    <r>
      <rPr>
        <i/>
        <sz val="10"/>
        <rFont val="Arial"/>
        <family val="2"/>
        <charset val="162"/>
      </rPr>
      <t xml:space="preserve"> Year, </t>
    </r>
    <r>
      <rPr>
        <b/>
        <sz val="12"/>
        <rFont val="Arial"/>
        <family val="2"/>
        <charset val="162"/>
      </rPr>
      <t>2022</t>
    </r>
  </si>
  <si>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</si>
  <si>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</si>
  <si>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</si>
  <si>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</si>
  <si>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</si>
  <si>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</si>
  <si>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</si>
  <si>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</si>
  <si>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</si>
  <si>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</si>
  <si>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</si>
  <si>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</si>
  <si>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</si>
  <si>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</si>
  <si>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</si>
  <si>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</si>
  <si>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</si>
  <si>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</si>
  <si>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</si>
  <si>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</si>
  <si>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</si>
  <si>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</si>
  <si>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</si>
  <si>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</si>
  <si>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</si>
  <si>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</si>
  <si>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</si>
  <si>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</si>
  <si>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</si>
  <si>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</si>
  <si>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</si>
  <si>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</si>
  <si>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</si>
  <si>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</si>
  <si>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</si>
  <si>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</si>
  <si>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</si>
  <si>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</si>
  <si>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</si>
  <si>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</si>
  <si>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</si>
  <si>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</si>
  <si>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</si>
  <si>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</si>
  <si>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</si>
  <si>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</si>
  <si>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</si>
  <si>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</si>
  <si>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</si>
  <si>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</si>
  <si>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</si>
  <si>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</si>
  <si>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</si>
  <si>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</si>
  <si>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</si>
  <si>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Table 20- Administrative Fines Applied to Act 5510</t>
  </si>
  <si>
    <t>5510 Sayılı Kanuna Göre İdari Para Cezaları</t>
  </si>
  <si>
    <t>Administrative Fines Applied to Act 5510</t>
  </si>
  <si>
    <r>
      <t xml:space="preserve">SGK KAPSAMINDAKİ TOPLAM ZORUNLU SİGORTALI SAYILARI - </t>
    </r>
    <r>
      <rPr>
        <i/>
        <sz val="10"/>
        <rFont val="Arial"/>
        <family val="2"/>
        <charset val="162"/>
      </rPr>
      <t>Number of Compulsory Insured Employees, (4/a, 4/b, 4/c)</t>
    </r>
  </si>
  <si>
    <r>
      <t xml:space="preserve">Yıllar </t>
    </r>
    <r>
      <rPr>
        <i/>
        <sz val="11"/>
        <rFont val="Arial"/>
        <family val="2"/>
        <charset val="162"/>
      </rPr>
      <t>Years</t>
    </r>
  </si>
  <si>
    <r>
      <t xml:space="preserve">2021 Aralık </t>
    </r>
    <r>
      <rPr>
        <i/>
        <sz val="11"/>
        <rFont val="Arial"/>
        <family val="2"/>
        <charset val="162"/>
      </rPr>
      <t>(December)</t>
    </r>
  </si>
  <si>
    <r>
      <t>I- AKTİF SİGORTALILAR -</t>
    </r>
    <r>
      <rPr>
        <i/>
        <sz val="11"/>
        <rFont val="Arial"/>
        <family val="2"/>
        <charset val="162"/>
      </rPr>
      <t xml:space="preserve"> INSURED</t>
    </r>
  </si>
  <si>
    <r>
      <rPr>
        <b/>
        <sz val="11"/>
        <rFont val="Arial"/>
        <family val="2"/>
        <charset val="162"/>
      </rPr>
      <t>1-  Zorunlu</t>
    </r>
    <r>
      <rPr>
        <sz val="11"/>
        <rFont val="Arial"/>
        <family val="2"/>
        <charset val="162"/>
      </rPr>
      <t xml:space="preserve"> -</t>
    </r>
    <r>
      <rPr>
        <i/>
        <sz val="11"/>
        <rFont val="Arial"/>
        <family val="2"/>
        <charset val="162"/>
      </rPr>
      <t xml:space="preserve"> Compulsory</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</si>
  <si>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</si>
  <si>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 xml:space="preserve">         </t>
    </r>
    <r>
      <rPr>
        <b/>
        <sz val="11"/>
        <rFont val="Arial"/>
        <family val="2"/>
        <charset val="162"/>
      </rPr>
      <t xml:space="preserve"> Tarım zorunlu (4/b)</t>
    </r>
    <r>
      <rPr>
        <sz val="11"/>
        <rFont val="Arial"/>
        <family val="2"/>
        <charset val="162"/>
      </rPr>
      <t xml:space="preserve">
       </t>
    </r>
    <r>
      <rPr>
        <i/>
        <sz val="11"/>
        <rFont val="Arial"/>
        <family val="2"/>
        <charset val="162"/>
      </rPr>
      <t xml:space="preserve">   Insured in Agricultural Sector(BAĞ-KUR) </t>
    </r>
  </si>
  <si>
    <r>
      <t xml:space="preserve">          Muhtar </t>
    </r>
    <r>
      <rPr>
        <sz val="11"/>
        <rFont val="Arial"/>
        <family val="2"/>
        <charset val="162"/>
      </rPr>
      <t xml:space="preserve">- </t>
    </r>
    <r>
      <rPr>
        <i/>
        <sz val="11"/>
        <rFont val="Arial"/>
        <family val="2"/>
        <charset val="162"/>
      </rPr>
      <t>Demarch</t>
    </r>
  </si>
  <si>
    <r>
      <rPr>
        <b/>
        <sz val="11"/>
        <rFont val="Arial"/>
        <family val="2"/>
        <charset val="162"/>
      </rPr>
      <t xml:space="preserve">  2- İsteğe Bağlı -</t>
    </r>
    <r>
      <rPr>
        <sz val="11"/>
        <rFont val="Arial"/>
        <family val="2"/>
        <charset val="162"/>
      </rPr>
      <t xml:space="preserve"> </t>
    </r>
    <r>
      <rPr>
        <i/>
        <sz val="11"/>
        <rFont val="Arial"/>
        <family val="2"/>
        <charset val="162"/>
      </rPr>
      <t>Voluntarily Insured</t>
    </r>
  </si>
  <si>
    <r>
      <t>II- PASİF (AYLIK VEYA GELİR ALANLAR) SİGORTALILAR -</t>
    </r>
    <r>
      <rPr>
        <b/>
        <i/>
        <sz val="11"/>
        <rFont val="Arial"/>
        <family val="2"/>
        <charset val="162"/>
      </rPr>
      <t xml:space="preserve"> </t>
    </r>
    <r>
      <rPr>
        <i/>
        <sz val="11"/>
        <rFont val="Arial"/>
        <family val="2"/>
        <charset val="162"/>
      </rPr>
      <t>PENSIONERS</t>
    </r>
  </si>
  <si>
    <r>
      <t xml:space="preserve"> -Dosya </t>
    </r>
    <r>
      <rPr>
        <sz val="11"/>
        <rFont val="Arial"/>
        <family val="2"/>
        <charset val="162"/>
      </rPr>
      <t>-</t>
    </r>
    <r>
      <rPr>
        <b/>
        <sz val="11"/>
        <rFont val="Arial"/>
        <family val="2"/>
        <charset val="162"/>
      </rPr>
      <t xml:space="preserve"> </t>
    </r>
    <r>
      <rPr>
        <i/>
        <sz val="11"/>
        <rFont val="Arial"/>
        <family val="2"/>
        <charset val="162"/>
      </rPr>
      <t>File</t>
    </r>
  </si>
  <si>
    <r>
      <t xml:space="preserve"> -Kişi </t>
    </r>
    <r>
      <rPr>
        <sz val="11"/>
        <rFont val="Arial"/>
        <family val="2"/>
        <charset val="162"/>
      </rPr>
      <t xml:space="preserve">- </t>
    </r>
    <r>
      <rPr>
        <i/>
        <sz val="11"/>
        <rFont val="Arial"/>
        <family val="2"/>
        <charset val="162"/>
      </rPr>
      <t>Person</t>
    </r>
  </si>
  <si>
    <r>
      <rPr>
        <b/>
        <sz val="11"/>
        <rFont val="Arial"/>
        <family val="2"/>
        <charset val="162"/>
      </rPr>
      <t xml:space="preserve">1 - Yaşlılık Aylığı Alanlar </t>
    </r>
    <r>
      <rPr>
        <sz val="11"/>
        <rFont val="Arial"/>
        <family val="2"/>
        <charset val="162"/>
      </rPr>
      <t>-</t>
    </r>
    <r>
      <rPr>
        <i/>
        <sz val="11"/>
        <rFont val="Arial"/>
        <family val="2"/>
        <charset val="162"/>
      </rPr>
      <t xml:space="preserve"> Old-age pensioners</t>
    </r>
  </si>
  <si>
    <r>
      <t xml:space="preserve">2 - Malullük Aylığı Alanlar </t>
    </r>
    <r>
      <rPr>
        <sz val="11"/>
        <rFont val="Arial"/>
        <family val="2"/>
        <charset val="162"/>
      </rPr>
      <t>-</t>
    </r>
    <r>
      <rPr>
        <i/>
        <sz val="11"/>
        <rFont val="Arial"/>
        <family val="2"/>
        <charset val="162"/>
      </rPr>
      <t xml:space="preserve"> Invalidity pensioners</t>
    </r>
  </si>
  <si>
    <r>
      <t xml:space="preserve">3 - Ölüm Aylığı Alanlar (Dosya) 
     </t>
    </r>
    <r>
      <rPr>
        <i/>
        <sz val="11"/>
        <rFont val="Arial"/>
        <family val="2"/>
        <charset val="162"/>
      </rPr>
      <t>Survivor's pensioners (file)</t>
    </r>
  </si>
  <si>
    <r>
      <t xml:space="preserve">4 - Ölüm Aylığı Alanlar (Kişi) 
     </t>
    </r>
    <r>
      <rPr>
        <i/>
        <sz val="11"/>
        <rFont val="Arial"/>
        <family val="2"/>
        <charset val="162"/>
      </rPr>
      <t>Widow's and Orphan's pensioners</t>
    </r>
  </si>
  <si>
    <r>
      <t xml:space="preserve">5 - Sürekli İşgöremezlik Geliri Alanlar
     </t>
    </r>
    <r>
      <rPr>
        <i/>
        <sz val="11"/>
        <rFont val="Arial"/>
        <family val="2"/>
        <charset val="162"/>
      </rPr>
      <t>Permanent incapacity income recipients</t>
    </r>
  </si>
  <si>
    <r>
      <t>6 - Sürekli İşgöremezlik Ölüm Geliri Alanlar (Dosya)</t>
    </r>
    <r>
      <rPr>
        <b/>
        <i/>
        <sz val="11"/>
        <rFont val="Arial"/>
        <family val="2"/>
        <charset val="162"/>
      </rPr>
      <t xml:space="preserve"> 
    </t>
    </r>
    <r>
      <rPr>
        <i/>
        <sz val="11"/>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</si>
  <si>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1"/>
        <rFont val="Arial"/>
        <family val="2"/>
        <charset val="162"/>
      </rPr>
      <t>Survivor's benefit recipients (permanent incapacity) (person)</t>
    </r>
  </si>
  <si>
    <r>
      <t xml:space="preserve">III- BAĞIMLILAR - </t>
    </r>
    <r>
      <rPr>
        <i/>
        <sz val="11"/>
        <rFont val="Arial"/>
        <family val="2"/>
        <charset val="162"/>
      </rPr>
      <t>DEPENDENTS</t>
    </r>
  </si>
  <si>
    <r>
      <t xml:space="preserve">Aktif / Pasif Oranı - </t>
    </r>
    <r>
      <rPr>
        <i/>
        <sz val="11"/>
        <rFont val="Arial"/>
        <family val="2"/>
        <charset val="162"/>
      </rPr>
      <t>Insured/Pensioner Ratio</t>
    </r>
  </si>
  <si>
    <r>
      <t xml:space="preserve">4/b  Kapsamı - </t>
    </r>
    <r>
      <rPr>
        <i/>
        <sz val="11"/>
        <rFont val="Arial"/>
        <family val="2"/>
        <charset val="162"/>
      </rPr>
      <t>Social Insurance Coverage (4/b)</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</si>
  <si>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</si>
  <si>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II- PASİF (AYLIK VEYA GELİR ALANLAR)
SİGORTALILAR -</t>
    </r>
    <r>
      <rPr>
        <b/>
        <i/>
        <sz val="11"/>
        <rFont val="Arial"/>
        <family val="2"/>
        <charset val="162"/>
      </rPr>
      <t xml:space="preserve"> </t>
    </r>
    <r>
      <rPr>
        <i/>
        <sz val="11"/>
        <rFont val="Arial"/>
        <family val="2"/>
        <charset val="162"/>
      </rPr>
      <t>PENSIONERS</t>
    </r>
  </si>
  <si>
    <r>
      <t xml:space="preserve">III- BAĞIMLILAR - </t>
    </r>
    <r>
      <rPr>
        <b/>
        <i/>
        <sz val="11"/>
        <rFont val="Arial"/>
        <family val="2"/>
        <charset val="162"/>
      </rPr>
      <t>DEPENDENTS</t>
    </r>
  </si>
  <si>
    <r>
      <rPr>
        <b/>
        <sz val="11"/>
        <rFont val="Arial"/>
        <family val="2"/>
        <charset val="162"/>
      </rPr>
      <t>1-  Tarım Zorunlu (4/b)</t>
    </r>
    <r>
      <rPr>
        <sz val="11"/>
        <rFont val="Arial"/>
        <family val="2"/>
        <charset val="162"/>
      </rPr>
      <t xml:space="preserve"> -</t>
    </r>
    <r>
      <rPr>
        <i/>
        <sz val="11"/>
        <rFont val="Arial"/>
        <family val="2"/>
        <charset val="162"/>
      </rPr>
      <t xml:space="preserve"> Agricultural Compulsory (4/b)</t>
    </r>
  </si>
  <si>
    <r>
      <t xml:space="preserve">4/b  Kapsamı (Tarım) 
 </t>
    </r>
    <r>
      <rPr>
        <i/>
        <sz val="11"/>
        <rFont val="Arial"/>
        <family val="2"/>
        <charset val="162"/>
      </rPr>
      <t>Social Insurance Coverage (4/b Agricultural)</t>
    </r>
  </si>
  <si>
    <r>
      <t>II- PASİF (AYLIK VEYA GELİR ALANLAR) SİGORTALILAR -</t>
    </r>
    <r>
      <rPr>
        <b/>
        <i/>
        <sz val="11"/>
        <rFont val="Arial"/>
        <family val="2"/>
        <charset val="162"/>
      </rPr>
      <t xml:space="preserve"> </t>
    </r>
    <r>
      <rPr>
        <i/>
        <sz val="10"/>
        <rFont val="Arial"/>
        <family val="2"/>
        <charset val="162"/>
      </rPr>
      <t>PENSIONERS</t>
    </r>
  </si>
  <si>
    <r>
      <t xml:space="preserve"> Toplam Aktif Sigortalı 
</t>
    </r>
    <r>
      <rPr>
        <i/>
        <sz val="10"/>
        <rFont val="Arial"/>
        <family val="2"/>
        <charset val="162"/>
      </rPr>
      <t>Total Active Insured</t>
    </r>
  </si>
  <si>
    <r>
      <t xml:space="preserve">Zorunlu Sigortalı 
</t>
    </r>
    <r>
      <rPr>
        <i/>
        <sz val="10"/>
        <rFont val="Arial"/>
        <family val="2"/>
        <charset val="162"/>
      </rPr>
      <t xml:space="preserve">Compulsory Insured </t>
    </r>
  </si>
  <si>
    <t>Not:Tabloda yer alan sosyal güvelik destek primine tabi kişiler, 4/a kapsamında çalışanlar kişiler olmakla birlikte 4/a aktif sigortalı sayısı içerisinde yer almamaktadır.</t>
  </si>
  <si>
    <r>
      <t xml:space="preserve">Faaliyet Kodu
</t>
    </r>
    <r>
      <rPr>
        <i/>
        <sz val="10"/>
        <rFont val="Arial"/>
        <family val="2"/>
        <charset val="162"/>
      </rPr>
      <t>NACE Code</t>
    </r>
  </si>
  <si>
    <r>
      <t>Faaliyet Bölümleri (NACE Sınıflamasına Göre)</t>
    </r>
    <r>
      <rPr>
        <sz val="10"/>
        <rFont val="Arial"/>
        <family val="2"/>
        <charset val="162"/>
      </rPr>
      <t xml:space="preserve">
</t>
    </r>
    <r>
      <rPr>
        <i/>
        <sz val="10"/>
        <rFont val="Arial"/>
        <family val="2"/>
        <charset val="162"/>
      </rPr>
      <t>(Branch of Activities By NACE Codes)</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</si>
  <si>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</si>
  <si>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</si>
  <si>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</si>
  <si>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</si>
  <si>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</si>
  <si>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</si>
  <si>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</si>
  <si>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</si>
  <si>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</si>
  <si>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</si>
  <si>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</si>
  <si>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</si>
  <si>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</si>
  <si>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 xml:space="preserve">      2- "Demokrasi Gazisi" sicili açılan maluliyet koşulu oluşmayan "Demokrasi Gazileri" 2.520 kişidir.Toplama dahil edilmemiştir.</t>
  </si>
  <si>
    <r>
      <t>TOPLAM</t>
    </r>
    <r>
      <rPr>
        <sz val="10"/>
        <rFont val="Arial"/>
        <family val="2"/>
        <charset val="162"/>
      </rPr>
      <t xml:space="preserve">
</t>
    </r>
    <r>
      <rPr>
        <i/>
        <sz val="10"/>
        <rFont val="Arial"/>
        <family val="2"/>
        <charset val="162"/>
      </rPr>
      <t>Total</t>
    </r>
  </si>
  <si>
    <r>
      <t xml:space="preserve">Sürekli İşgöremezlik Ölüm Geliri Alanlar </t>
    </r>
    <r>
      <rPr>
        <b/>
        <sz val="10"/>
        <color rgb="FF000000"/>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</si>
  <si>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t xml:space="preserve">Sürekli İşgöremezlik Ölüm Geliri Alanlar (Kişi) - Survivor's benefit recipients (permanent incapacity) (person) </t>
  </si>
  <si>
    <r>
      <t>Sürekli İşgöremezlik Ölüm Geliri Alanlar (Kişi) -</t>
    </r>
    <r>
      <rPr>
        <i/>
        <sz val="10"/>
        <rFont val="Arial"/>
        <family val="2"/>
        <charset val="162"/>
      </rPr>
      <t xml:space="preserve"> Survivor's benefit recipients (permanent incapacity) (person) </t>
    </r>
  </si>
  <si>
    <r>
      <t xml:space="preserve">Sürekli İşgöremezlik Ölüm Geliri Alanlar (Kişi) - </t>
    </r>
    <r>
      <rPr>
        <i/>
        <sz val="10"/>
        <rFont val="Arial"/>
        <family val="2"/>
        <charset val="162"/>
      </rPr>
      <t xml:space="preserve">Survivor's benefit recipients (permanent incapacity) (person) </t>
    </r>
  </si>
  <si>
    <r>
      <t xml:space="preserve">İLLER    
</t>
    </r>
    <r>
      <rPr>
        <i/>
        <sz val="10"/>
        <rFont val="Arial"/>
        <family val="2"/>
        <charset val="162"/>
      </rPr>
      <t>Provinces</t>
    </r>
  </si>
  <si>
    <r>
      <rPr>
        <b/>
        <sz val="11"/>
        <rFont val="Arial"/>
        <family val="2"/>
        <charset val="162"/>
      </rP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</si>
  <si>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rPr>
        <b/>
        <sz val="11"/>
        <rFont val="Arial"/>
        <family val="2"/>
        <charset val="162"/>
      </rPr>
      <t>1- Aktif Sigortalılar</t>
    </r>
    <r>
      <rPr>
        <sz val="11"/>
        <rFont val="Arial"/>
        <family val="2"/>
        <charset val="162"/>
      </rPr>
      <t xml:space="preserve"> - </t>
    </r>
    <r>
      <rPr>
        <i/>
        <sz val="10"/>
        <rFont val="Arial"/>
        <family val="2"/>
        <charset val="162"/>
      </rPr>
      <t>Insured</t>
    </r>
  </si>
  <si>
    <r>
      <rPr>
        <b/>
        <sz val="11"/>
        <rFont val="Arial"/>
        <family val="2"/>
        <charset val="162"/>
      </rPr>
      <t>2- Aylık Alanlar</t>
    </r>
    <r>
      <rPr>
        <b/>
        <i/>
        <sz val="11"/>
        <rFont val="Arial"/>
        <family val="2"/>
        <charset val="162"/>
      </rPr>
      <t xml:space="preserve"> </t>
    </r>
    <r>
      <rPr>
        <i/>
        <sz val="11"/>
        <rFont val="Arial"/>
        <family val="2"/>
        <charset val="162"/>
      </rPr>
      <t xml:space="preserve">- </t>
    </r>
    <r>
      <rPr>
        <i/>
        <sz val="10"/>
        <rFont val="Arial"/>
        <family val="2"/>
        <charset val="162"/>
      </rPr>
      <t>Pensioners</t>
    </r>
  </si>
  <si>
    <r>
      <rPr>
        <b/>
        <sz val="11"/>
        <rFont val="Arial"/>
        <family val="2"/>
        <charset val="162"/>
      </rPr>
      <t>3- Bağımlılar</t>
    </r>
    <r>
      <rPr>
        <sz val="11"/>
        <rFont val="Arial"/>
        <family val="2"/>
        <charset val="162"/>
      </rPr>
      <t xml:space="preserve"> - </t>
    </r>
    <r>
      <rPr>
        <i/>
        <sz val="10"/>
        <rFont val="Arial"/>
        <family val="2"/>
        <charset val="162"/>
      </rPr>
      <t>Dependents</t>
    </r>
  </si>
  <si>
    <r>
      <rPr>
        <b/>
        <sz val="11"/>
        <rFont val="Arial"/>
        <family val="2"/>
        <charset val="162"/>
      </rPr>
      <t>4- Özel Sandıklar Aktif /Pasif Oranı</t>
    </r>
    <r>
      <rPr>
        <sz val="11"/>
        <rFont val="Arial"/>
        <family val="2"/>
        <charset val="162"/>
      </rPr>
      <t>-</t>
    </r>
    <r>
      <rPr>
        <i/>
        <sz val="10"/>
        <rFont val="Arial"/>
        <family val="2"/>
        <charset val="162"/>
      </rPr>
      <t>Insured/Pensioners Ratio</t>
    </r>
  </si>
  <si>
    <t>Bu kişilerin görevlerini yapmasını engellemek amacıyla cebir ve tehdit kullanma durumunda asgari ücretin 10 katı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</si>
  <si>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</si>
  <si>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</si>
  <si>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</si>
  <si>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</si>
  <si>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</si>
  <si>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Ek 6 ncı maddesine göre yapılması gereken bildirim veya kontrol yükümlülüğünün yerine getirilmemesi her bir fiil için asgari ücret tutarında idari para cezası uygulanmaktadır.</t>
  </si>
  <si>
    <t>5510 sayılı Kanunun 86 ncı maddesinin beşinci fıkrasına istinaden belgenin tebellüğ edildiği tarihten itibaren bir aylık süre içinde verilmesi gerekmektedir.</t>
  </si>
  <si>
    <t>5510 sayılı Kanunun 86 ncı maddesinin beşinci fıkrasına istinaden beyannamenin  tebellüğ edildiği tarihten itibaren bir aylık süre içinde verilmesi gerekmektedir.</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</si>
  <si>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</si>
  <si>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</si>
  <si>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</si>
  <si>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</si>
  <si>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</si>
  <si>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</si>
  <si>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</si>
  <si>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</si>
  <si>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</si>
  <si>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</si>
  <si>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</si>
  <si>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</si>
  <si>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</si>
  <si>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</si>
  <si>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</si>
  <si>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</si>
  <si>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 xml:space="preserve">5510 SAYILI KANUNA GÖRE İDARİ PARA CEZALARI (İPC)   (01.01.2023 - 31.12.2023 ) 
 </t>
    </r>
    <r>
      <rPr>
        <shadow/>
        <sz val="10"/>
        <rFont val="Arial"/>
        <family val="2"/>
        <charset val="162"/>
      </rPr>
      <t>Administrative Fines by the Law Number:5510</t>
    </r>
  </si>
  <si>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</si>
  <si>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</si>
  <si>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</si>
  <si>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Aylık asgari ücretin onda biri tutarında idari para cezası uygulanmaktadır.</t>
  </si>
  <si>
    <t>Her bir sigortalı için Asgari Ücret Tutarı kadar idari para cezası uygulanmaktadır.</t>
  </si>
  <si>
    <t>Her bir sigortalı için Asgari Ücret Tutarının 2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</si>
  <si>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</si>
  <si>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</si>
  <si>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</si>
  <si>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</si>
  <si>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</si>
  <si>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</si>
  <si>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</si>
  <si>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</si>
  <si>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</si>
  <si>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</si>
  <si>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</si>
  <si>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</si>
  <si>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</si>
  <si>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</si>
  <si>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</si>
  <si>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Aylık asgari ücret tutarında idari para cezası uygulanmaktadır.</t>
  </si>
  <si>
    <t>Her bir bildirim yükümlülüğü için Asgari Ücret Tutarı kadar idari para cezası uygulanmaktadır.</t>
  </si>
  <si>
    <t>Asgari ücretin 5 katı idari para cezası uygulanmaktadır.</t>
  </si>
  <si>
    <t>Asgari ücretin 10 katı idari para cezası uygulanmaktadır.</t>
  </si>
  <si>
    <t>Belgenin Hiç Verilmemesi: Asgari ücretin 5 katı idari para cezası uygulanmaktadır.</t>
  </si>
  <si>
    <t>Belgenin Geç Verilmesi: Asgari ücretin 2 katı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</si>
  <si>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</si>
  <si>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</si>
  <si>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</si>
  <si>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</si>
  <si>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</si>
  <si>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Asgari ücretin yarısı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</si>
  <si>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</si>
  <si>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</si>
  <si>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</si>
  <si>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</si>
  <si>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</si>
  <si>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</si>
  <si>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</si>
  <si>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t xml:space="preserve">10.008 TL
</t>
  </si>
  <si>
    <t xml:space="preserve">  1.000 TL</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</si>
  <si>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</si>
  <si>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2.001 TL</t>
  </si>
  <si>
    <t>Belgedeki Sigortalı Başına
Asgari ücretin beşte biri
2.001 TL
En Fazla Asgari ücretin 2 katı
20.016 TL</t>
  </si>
  <si>
    <t>Aylık asgari ücretin onda birinden az olmamak üzere
 1.000 TL
Aylık asgari ücretin iki katından fazla olmamak üzere 
20.016 TL</t>
  </si>
  <si>
    <t>Beyannamedeki Sigortalı Başına Aylık Asgari Ücretin Üçte Biri
3.336 TL
En Fazla Asgari ücret
10.008 TL</t>
  </si>
  <si>
    <r>
      <t xml:space="preserve">  4/b KAPSAMINDAKİLER ( TARIM HARİÇ)
</t>
    </r>
    <r>
      <rPr>
        <sz val="11"/>
        <rFont val="Arial"/>
        <family val="2"/>
        <charset val="162"/>
      </rPr>
      <t xml:space="preserve">  4/b (except Agricultural)</t>
    </r>
  </si>
  <si>
    <r>
      <rPr>
        <b/>
        <sz val="10"/>
        <rFont val="Arial"/>
        <family val="2"/>
      </rPr>
      <t xml:space="preserve">2022 Aralık </t>
    </r>
    <r>
      <rPr>
        <i/>
        <sz val="10"/>
        <rFont val="Arial"/>
        <family val="2"/>
        <charset val="162"/>
      </rPr>
      <t>(December)</t>
    </r>
  </si>
  <si>
    <t>2022 Aralık (December)</t>
  </si>
  <si>
    <r>
      <t>2022 Aralık</t>
    </r>
    <r>
      <rPr>
        <i/>
        <sz val="10"/>
        <rFont val="Arial"/>
        <family val="2"/>
        <charset val="162"/>
      </rPr>
      <t xml:space="preserve"> (December)</t>
    </r>
  </si>
  <si>
    <r>
      <t xml:space="preserve">2022 Aralık </t>
    </r>
    <r>
      <rPr>
        <i/>
        <sz val="10"/>
        <rFont val="Arial"/>
        <family val="2"/>
        <charset val="162"/>
      </rPr>
      <t>(December)</t>
    </r>
  </si>
  <si>
    <t>2022 ARALIK</t>
  </si>
  <si>
    <r>
      <t xml:space="preserve">2022 Aralık  </t>
    </r>
    <r>
      <rPr>
        <i/>
        <sz val="10"/>
        <rFont val="Arial"/>
        <family val="2"/>
        <charset val="162"/>
      </rPr>
      <t>(December)</t>
    </r>
  </si>
  <si>
    <r>
      <t xml:space="preserve">2022 
Aralık </t>
    </r>
    <r>
      <rPr>
        <i/>
        <sz val="12"/>
        <rFont val="Arial"/>
        <family val="2"/>
        <charset val="162"/>
      </rPr>
      <t>(December</t>
    </r>
    <r>
      <rPr>
        <i/>
        <sz val="10"/>
        <rFont val="Arial"/>
        <family val="2"/>
        <charset val="162"/>
      </rPr>
      <t>)</t>
    </r>
  </si>
  <si>
    <r>
      <t>2022 Aralık</t>
    </r>
    <r>
      <rPr>
        <b/>
        <i/>
        <sz val="10"/>
        <rFont val="Arial"/>
        <family val="2"/>
        <charset val="162"/>
      </rPr>
      <t xml:space="preserve"> </t>
    </r>
    <r>
      <rPr>
        <i/>
        <sz val="10"/>
        <rFont val="Arial"/>
        <family val="2"/>
        <charset val="162"/>
      </rPr>
      <t>(December)</t>
    </r>
  </si>
  <si>
    <r>
      <t>2022 Aralık</t>
    </r>
    <r>
      <rPr>
        <sz val="10"/>
        <rFont val="Arial"/>
        <family val="2"/>
        <charset val="162"/>
      </rPr>
      <t xml:space="preserve"> </t>
    </r>
    <r>
      <rPr>
        <i/>
        <sz val="10"/>
        <rFont val="Arial"/>
        <family val="2"/>
        <charset val="162"/>
      </rPr>
      <t>(December)</t>
    </r>
  </si>
  <si>
    <t>SOSYAL GÜVENLİK KURUMU AYLIK BÜLTENİ
SİGORTALI İSTATİSTİKLERİ
ARALIK, 2022
Social Security Instutition Monthly Bulletin, Insured Statistics, December 2022</t>
  </si>
  <si>
    <r>
      <t xml:space="preserve">2022 Aralık </t>
    </r>
    <r>
      <rPr>
        <sz val="11"/>
        <rFont val="Arial"/>
        <family val="2"/>
        <charset val="162"/>
      </rPr>
      <t>(December)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</si>
</sst>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 _₺_-;\-* #,##0.00\ _₺_-;_-* &quot;-&quot;??\ _₺_-;_-@_-"/>
    <numFmt numFmtId="164" formatCode="_-* #,##0\ &quot;TL&quot;_-;\-* #,##0\ &quot;TL&quot;_-;_-* &quot;-&quot;\ &quot;TL&quot;_-;_-@_-"/>
    <numFmt numFmtId="165" formatCode="_-* #,##0\ _T_L_-;\-* #,##0\ _T_L_-;_-* &quot;-&quot;\ _T_L_-;_-@_-"/>
    <numFmt numFmtId="166" formatCode="_-* #,##0.00\ &quot;TL&quot;_-;\-* #,##0.00\ &quot;TL&quot;_-;_-* &quot;-&quot;??\ &quot;TL&quot;_-;_-@_-"/>
    <numFmt numFmtId="167" formatCode="_-* #,##0.00\ _T_L_-;\-* #,##0.00\ _T_L_-;_-* &quot;-&quot;??\ _T_L_-;_-@_-"/>
    <numFmt numFmtId="168" formatCode="_-* #,##0\ _T_L_-;\-* #,##0\ _T_L_-;_-* &quot;-&quot;??\ _T_L_-;_-@_-"/>
    <numFmt numFmtId="169" formatCode="#,##0.0"/>
    <numFmt numFmtId="170" formatCode="0.0"/>
    <numFmt numFmtId="171" formatCode="_(* #,##0_);_(* \(#,##0\);_(* &quot;-&quot;??_);_(@_)"/>
    <numFmt numFmtId="172" formatCode="#,##0;[Red]#,##0"/>
    <numFmt numFmtId="173" formatCode="#,##0_ ;\-#,##0\ "/>
    <numFmt numFmtId="174" formatCode="General_)"/>
    <numFmt numFmtId="175" formatCode="_-* #,##0.0000\ _T_L_-;\-* #,##0.0000\ _T_L_-;_-* &quot;-&quot;??\ _T_L_-;_-@_-"/>
    <numFmt numFmtId="176" formatCode="#,##0.00000"/>
    <numFmt numFmtId="177" formatCode="#,##0.0000;\-#,##0.0000"/>
    <numFmt numFmtId="178" formatCode="0.000"/>
    <numFmt numFmtId="179" formatCode="&quot;₺&quot;#,##0.000000;[Red]&quot;₺&quot;#,##0.000000"/>
  </numFmts>
  <fonts count="184">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name val="Arial"/>
      <family val="2"/>
      <charset val="162"/>
    </font>
    <font>
      <i/>
      <sz val="9"/>
      <name val="Arial"/>
      <family val="2"/>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b/>
      <sz val="10"/>
      <color theme="1"/>
      <name val="Arial"/>
      <family val="2"/>
      <charset val="162"/>
    </font>
    <font>
      <sz val="12"/>
      <color indexed="55"/>
      <name val="Arial"/>
      <family val="2"/>
      <charset val="162"/>
    </font>
    <font>
      <i/>
      <sz val="12"/>
      <color indexed="12"/>
      <name val="Arial"/>
      <family val="2"/>
      <charset val="162"/>
    </font>
    <font>
      <b/>
      <shadow/>
      <sz val="10"/>
      <name val="Arial"/>
      <family val="2"/>
      <charset val="162"/>
    </font>
    <font>
      <b/>
      <sz val="10"/>
      <color indexed="10"/>
      <name val="Arial"/>
      <family val="2"/>
      <charset val="162"/>
    </font>
    <font>
      <shadow/>
      <sz val="10"/>
      <name val="Arial"/>
      <family val="2"/>
      <charset val="162"/>
    </font>
    <font>
      <sz val="9"/>
      <color rgb="FFFF0000"/>
      <name val="Arial"/>
      <family val="2"/>
      <charset val="162"/>
    </font>
    <font>
      <b/>
      <sz val="10"/>
      <color rgb="FF000000"/>
      <name val="Arial"/>
      <family val="2"/>
      <charset val="162"/>
    </font>
  </fonts>
  <fills count="52">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top style="thin">
        <color theme="0"/>
      </top>
      <bottom/>
      <diagonal/>
    </border>
  </borders>
  <cellStyleXfs count="871">
    <xf numFmtId="0" fontId="0" fillId="0" borderId="0"/>
    <xf numFmtId="0" fontId="116" fillId="2" borderId="0" applyNumberFormat="0" applyBorder="0" applyAlignment="0" applyProtection="0"/>
    <xf numFmtId="0" fontId="117"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31" borderId="0" applyNumberFormat="0" applyBorder="0" applyAlignment="0" applyProtection="0"/>
    <xf numFmtId="0" fontId="117"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6" fillId="14" borderId="0" applyNumberFormat="0" applyBorder="0" applyAlignment="0" applyProtection="0"/>
    <xf numFmtId="0" fontId="117"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8" fillId="32" borderId="0" applyNumberFormat="0" applyBorder="0" applyAlignment="0" applyProtection="0"/>
    <xf numFmtId="0" fontId="119"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8" fillId="17" borderId="0" applyNumberFormat="0" applyBorder="0" applyAlignment="0" applyProtection="0"/>
    <xf numFmtId="0" fontId="119"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33" borderId="0" applyNumberFormat="0" applyBorder="0" applyAlignment="0" applyProtection="0"/>
    <xf numFmtId="0" fontId="119"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0" fillId="0" borderId="0" applyNumberFormat="0" applyFill="0" applyBorder="0" applyAlignment="0" applyProtection="0"/>
    <xf numFmtId="0" fontId="12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2" fillId="0" borderId="18" applyNumberFormat="0" applyFill="0" applyAlignment="0" applyProtection="0"/>
    <xf numFmtId="0" fontId="123" fillId="0" borderId="18"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59" fillId="0" borderId="2" applyNumberFormat="0" applyFill="0" applyAlignment="0" applyProtection="0"/>
    <xf numFmtId="0" fontId="60"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1" fillId="0" borderId="4" applyNumberFormat="0" applyFill="0" applyAlignment="0" applyProtection="0"/>
    <xf numFmtId="0" fontId="62"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6" applyNumberFormat="0" applyFill="0" applyAlignment="0" applyProtection="0"/>
    <xf numFmtId="0" fontId="64"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7" fontId="13" fillId="0" borderId="0" applyFont="0" applyFill="0" applyBorder="0" applyAlignment="0" applyProtection="0"/>
    <xf numFmtId="165" fontId="7" fillId="0" borderId="0" applyFont="0" applyFill="0" applyBorder="0" applyAlignment="0" applyProtection="0"/>
    <xf numFmtId="174" fontId="7" fillId="0" borderId="0"/>
    <xf numFmtId="0" fontId="7" fillId="0" borderId="0"/>
    <xf numFmtId="167" fontId="7" fillId="0" borderId="0" applyFont="0" applyFill="0" applyBorder="0" applyAlignment="0" applyProtection="0"/>
    <xf numFmtId="164" fontId="7" fillId="0" borderId="0" applyFont="0" applyFill="0" applyBorder="0" applyAlignment="0" applyProtection="0"/>
    <xf numFmtId="166" fontId="7" fillId="0" borderId="0" applyFont="0" applyFill="0" applyBorder="0" applyAlignment="0" applyProtection="0"/>
    <xf numFmtId="0" fontId="124" fillId="2" borderId="19" applyNumberFormat="0" applyAlignment="0" applyProtection="0"/>
    <xf numFmtId="0" fontId="125" fillId="2" borderId="19" applyNumberFormat="0" applyAlignment="0" applyProtection="0"/>
    <xf numFmtId="0" fontId="35" fillId="17" borderId="8" applyNumberFormat="0" applyAlignment="0" applyProtection="0"/>
    <xf numFmtId="0" fontId="35" fillId="17" borderId="8" applyNumberFormat="0" applyAlignment="0" applyProtection="0"/>
    <xf numFmtId="0" fontId="126" fillId="12" borderId="20" applyNumberFormat="0" applyAlignment="0" applyProtection="0"/>
    <xf numFmtId="0" fontId="127" fillId="12" borderId="20" applyNumberFormat="0" applyAlignment="0" applyProtection="0"/>
    <xf numFmtId="0" fontId="36" fillId="10" borderId="9" applyNumberFormat="0" applyAlignment="0" applyProtection="0"/>
    <xf numFmtId="0" fontId="36" fillId="10" borderId="9" applyNumberFormat="0" applyAlignment="0" applyProtection="0"/>
    <xf numFmtId="0" fontId="128" fillId="2" borderId="20" applyNumberFormat="0" applyAlignment="0" applyProtection="0"/>
    <xf numFmtId="0" fontId="129" fillId="2" borderId="20"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0" fillId="34" borderId="21" applyNumberFormat="0" applyAlignment="0" applyProtection="0"/>
    <xf numFmtId="0" fontId="131" fillId="34" borderId="21" applyNumberFormat="0" applyAlignment="0" applyProtection="0"/>
    <xf numFmtId="0" fontId="38" fillId="21" borderId="10" applyNumberFormat="0" applyAlignment="0" applyProtection="0"/>
    <xf numFmtId="0" fontId="38" fillId="21" borderId="10" applyNumberFormat="0" applyAlignment="0" applyProtection="0"/>
    <xf numFmtId="0" fontId="132" fillId="35" borderId="0" applyNumberFormat="0" applyBorder="0" applyAlignment="0" applyProtection="0"/>
    <xf numFmtId="0" fontId="133"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135" fillId="0" borderId="0" applyNumberFormat="0" applyFill="0" applyBorder="0" applyAlignment="0" applyProtection="0"/>
    <xf numFmtId="0" fontId="136" fillId="36" borderId="0" applyNumberFormat="0" applyBorder="0" applyAlignment="0" applyProtection="0"/>
    <xf numFmtId="0" fontId="137"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3" fillId="0" borderId="0"/>
    <xf numFmtId="0" fontId="7" fillId="0" borderId="0"/>
    <xf numFmtId="0" fontId="7" fillId="0" borderId="0"/>
    <xf numFmtId="0" fontId="67" fillId="0" borderId="0" applyAlignment="0"/>
    <xf numFmtId="0" fontId="7" fillId="0" borderId="0" applyAlignment="0"/>
    <xf numFmtId="0" fontId="7" fillId="0" borderId="0" applyAlignment="0"/>
    <xf numFmtId="0" fontId="7" fillId="0" borderId="0"/>
    <xf numFmtId="0" fontId="116" fillId="0" borderId="0"/>
    <xf numFmtId="0" fontId="116" fillId="0" borderId="0"/>
    <xf numFmtId="0" fontId="116" fillId="0" borderId="0"/>
    <xf numFmtId="0" fontId="117" fillId="0" borderId="0"/>
    <xf numFmtId="0" fontId="22" fillId="0" borderId="0"/>
    <xf numFmtId="0" fontId="3" fillId="0" borderId="0"/>
    <xf numFmtId="0" fontId="116" fillId="0" borderId="0"/>
    <xf numFmtId="0" fontId="116" fillId="0" borderId="0"/>
    <xf numFmtId="0" fontId="116" fillId="0" borderId="0"/>
    <xf numFmtId="0" fontId="7"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3"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7" fillId="0" borderId="0"/>
    <xf numFmtId="174" fontId="7" fillId="0" borderId="0"/>
    <xf numFmtId="0" fontId="3" fillId="0" borderId="0"/>
    <xf numFmtId="0" fontId="3" fillId="0" borderId="0"/>
    <xf numFmtId="174" fontId="7" fillId="0" borderId="0"/>
    <xf numFmtId="174" fontId="7" fillId="0" borderId="0"/>
    <xf numFmtId="174" fontId="7" fillId="0" borderId="0"/>
    <xf numFmtId="174" fontId="7" fillId="0" borderId="0"/>
    <xf numFmtId="0" fontId="116" fillId="0" borderId="0"/>
    <xf numFmtId="0" fontId="49" fillId="0" borderId="0"/>
    <xf numFmtId="174" fontId="7" fillId="0" borderId="0"/>
    <xf numFmtId="174" fontId="7" fillId="0" borderId="0"/>
    <xf numFmtId="0" fontId="22" fillId="0" borderId="0"/>
    <xf numFmtId="0" fontId="7" fillId="0" borderId="0"/>
    <xf numFmtId="0" fontId="3" fillId="0" borderId="0"/>
    <xf numFmtId="0" fontId="117" fillId="0" borderId="0"/>
    <xf numFmtId="0" fontId="7" fillId="0" borderId="0"/>
    <xf numFmtId="0" fontId="7" fillId="0" borderId="0"/>
    <xf numFmtId="0" fontId="116" fillId="0" borderId="0"/>
    <xf numFmtId="0" fontId="3" fillId="0" borderId="0"/>
    <xf numFmtId="0" fontId="3"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74" fontId="7" fillId="0" borderId="0"/>
    <xf numFmtId="0" fontId="116" fillId="0" borderId="0"/>
    <xf numFmtId="0" fontId="3" fillId="0" borderId="0"/>
    <xf numFmtId="0" fontId="3" fillId="0" borderId="0"/>
    <xf numFmtId="174" fontId="7" fillId="0" borderId="0"/>
    <xf numFmtId="0" fontId="117" fillId="0" borderId="0"/>
    <xf numFmtId="0" fontId="3" fillId="0" borderId="0"/>
    <xf numFmtId="0" fontId="3" fillId="0" borderId="0"/>
    <xf numFmtId="174" fontId="7" fillId="0" borderId="0"/>
    <xf numFmtId="0" fontId="3" fillId="0" borderId="0"/>
    <xf numFmtId="0" fontId="3" fillId="0" borderId="0"/>
    <xf numFmtId="174" fontId="7" fillId="0" borderId="0"/>
    <xf numFmtId="0" fontId="3" fillId="0" borderId="0"/>
    <xf numFmtId="0" fontId="3" fillId="0" borderId="0"/>
    <xf numFmtId="174" fontId="7" fillId="0" borderId="0"/>
    <xf numFmtId="0" fontId="3"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22"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3"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6" fillId="0" borderId="0"/>
    <xf numFmtId="0" fontId="7" fillId="0" borderId="0"/>
    <xf numFmtId="0" fontId="22"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2" applyNumberFormat="0" applyFont="0" applyAlignment="0" applyProtection="0"/>
    <xf numFmtId="0" fontId="27" fillId="37" borderId="22" applyNumberFormat="0" applyFont="0" applyAlignment="0" applyProtection="0"/>
    <xf numFmtId="0" fontId="22" fillId="37" borderId="22"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8" fillId="38" borderId="0" applyNumberFormat="0" applyBorder="0" applyAlignment="0" applyProtection="0"/>
    <xf numFmtId="0" fontId="139"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0" fillId="0" borderId="12" applyNumberFormat="0" applyFill="0" applyAlignment="0" applyProtection="0"/>
    <xf numFmtId="0" fontId="141"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7" fontId="1" fillId="0" borderId="0" applyFont="0" applyFill="0" applyBorder="0" applyAlignment="0" applyProtection="0"/>
    <xf numFmtId="167" fontId="26"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3" fillId="0" borderId="0" applyFont="0" applyFill="0" applyBorder="0" applyAlignment="0" applyProtection="0"/>
    <xf numFmtId="167" fontId="31" fillId="0" borderId="0" applyFont="0" applyFill="0" applyBorder="0" applyAlignment="0" applyProtection="0"/>
    <xf numFmtId="167" fontId="7" fillId="0" borderId="0" applyFont="0" applyFill="0" applyBorder="0" applyAlignment="0" applyProtection="0"/>
    <xf numFmtId="167" fontId="3" fillId="0" borderId="0" applyFont="0" applyFill="0" applyBorder="0" applyAlignment="0" applyProtection="0"/>
    <xf numFmtId="167" fontId="51" fillId="0" borderId="0" applyFont="0" applyFill="0" applyBorder="0" applyAlignment="0" applyProtection="0"/>
    <xf numFmtId="167" fontId="7" fillId="0" borderId="0" applyFont="0" applyFill="0" applyBorder="0" applyAlignment="0" applyProtection="0"/>
    <xf numFmtId="167" fontId="66" fillId="0" borderId="0" applyFont="0" applyFill="0" applyBorder="0" applyAlignment="0" applyProtection="0"/>
    <xf numFmtId="16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7" fontId="115" fillId="0" borderId="0" applyFont="0" applyFill="0" applyBorder="0" applyAlignment="0" applyProtection="0"/>
    <xf numFmtId="0" fontId="118" fillId="19" borderId="0" applyNumberFormat="0" applyBorder="0" applyAlignment="0" applyProtection="0"/>
    <xf numFmtId="0" fontId="119"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8" fillId="39" borderId="0" applyNumberFormat="0" applyBorder="0" applyAlignment="0" applyProtection="0"/>
    <xf numFmtId="0" fontId="119"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8" fillId="40" borderId="0" applyNumberFormat="0" applyBorder="0" applyAlignment="0" applyProtection="0"/>
    <xf numFmtId="0" fontId="119"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8" fillId="25" borderId="0" applyNumberFormat="0" applyBorder="0" applyAlignment="0" applyProtection="0"/>
    <xf numFmtId="0" fontId="119"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41" borderId="0" applyNumberFormat="0" applyBorder="0" applyAlignment="0" applyProtection="0"/>
    <xf numFmtId="0" fontId="119"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2" borderId="0" applyNumberFormat="0" applyBorder="0" applyAlignment="0" applyProtection="0"/>
    <xf numFmtId="0" fontId="119"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6" fillId="0" borderId="0" applyFont="0" applyFill="0" applyBorder="0" applyAlignment="0" applyProtection="0"/>
    <xf numFmtId="0" fontId="1" fillId="0" borderId="0"/>
  </cellStyleXfs>
  <cellXfs count="843">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3" fontId="4" fillId="0" borderId="14" xfId="799" applyNumberFormat="1" applyFont="1" applyFill="1" applyBorder="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8" fontId="54" fillId="27" borderId="0" xfId="826" applyNumberFormat="1" applyFont="1" applyFill="1" applyBorder="1"/>
    <xf numFmtId="3" fontId="54" fillId="0" borderId="0" xfId="0" applyNumberFormat="1" applyFont="1"/>
    <xf numFmtId="0" fontId="54" fillId="27" borderId="0" xfId="0" applyFont="1" applyFill="1"/>
    <xf numFmtId="168"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3" fontId="4" fillId="43" borderId="14" xfId="799" applyNumberFormat="1" applyFont="1" applyFill="1" applyBorder="1"/>
    <xf numFmtId="0" fontId="54" fillId="0" borderId="0" xfId="799" applyFont="1"/>
    <xf numFmtId="0" fontId="54" fillId="0" borderId="0" xfId="799" applyFont="1" applyFill="1"/>
    <xf numFmtId="0" fontId="68" fillId="0" borderId="0" xfId="799" applyFont="1"/>
    <xf numFmtId="0" fontId="56" fillId="27" borderId="0" xfId="799" applyFont="1" applyFill="1"/>
    <xf numFmtId="0" fontId="54" fillId="0" borderId="0" xfId="799" applyFont="1" applyAlignment="1">
      <alignment vertical="center"/>
    </xf>
    <xf numFmtId="0" fontId="68" fillId="0" borderId="0" xfId="799" applyFont="1" applyAlignment="1">
      <alignment vertical="center"/>
    </xf>
    <xf numFmtId="175"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69" fillId="27" borderId="0" xfId="799" applyFont="1" applyFill="1" applyBorder="1" applyAlignment="1">
      <alignment horizontal="center" vertical="center"/>
    </xf>
    <xf numFmtId="0" fontId="56" fillId="27" borderId="0" xfId="799" applyFont="1" applyFill="1" applyBorder="1" applyAlignment="1">
      <alignment vertical="center"/>
    </xf>
    <xf numFmtId="0" fontId="70" fillId="0" borderId="0" xfId="799" applyFont="1"/>
    <xf numFmtId="0" fontId="8" fillId="0" borderId="0" xfId="799" applyFont="1" applyBorder="1" applyAlignment="1"/>
    <xf numFmtId="0" fontId="144" fillId="43" borderId="0" xfId="799" applyFont="1" applyFill="1" applyBorder="1" applyAlignment="1"/>
    <xf numFmtId="0" fontId="8" fillId="43" borderId="0" xfId="799" applyFont="1" applyFill="1" applyBorder="1" applyAlignment="1"/>
    <xf numFmtId="0" fontId="8" fillId="0" borderId="0" xfId="799" applyFont="1" applyAlignment="1"/>
    <xf numFmtId="0" fontId="145" fillId="43" borderId="0" xfId="0" applyFont="1" applyFill="1"/>
    <xf numFmtId="3" fontId="145" fillId="43" borderId="0" xfId="0" applyNumberFormat="1" applyFont="1" applyFill="1"/>
    <xf numFmtId="3" fontId="146" fillId="43" borderId="0" xfId="0" applyNumberFormat="1" applyFont="1" applyFill="1" applyBorder="1" applyAlignment="1" applyProtection="1">
      <alignment wrapText="1"/>
    </xf>
    <xf numFmtId="3" fontId="4" fillId="0" borderId="0" xfId="0" applyNumberFormat="1" applyFont="1" applyFill="1" applyBorder="1"/>
    <xf numFmtId="3" fontId="4" fillId="0" borderId="0" xfId="799" applyNumberFormat="1" applyFont="1"/>
    <xf numFmtId="3" fontId="8" fillId="0" borderId="0" xfId="799" applyNumberFormat="1" applyFont="1" applyFill="1" applyBorder="1"/>
    <xf numFmtId="0" fontId="8" fillId="28" borderId="0" xfId="799" applyFont="1" applyFill="1" applyBorder="1"/>
    <xf numFmtId="3" fontId="4" fillId="0" borderId="0" xfId="797" applyNumberFormat="1" applyFont="1" applyBorder="1" applyAlignment="1">
      <alignment wrapText="1"/>
    </xf>
    <xf numFmtId="0" fontId="4" fillId="0" borderId="0" xfId="797" applyFont="1" applyBorder="1" applyAlignment="1">
      <alignment wrapText="1"/>
    </xf>
    <xf numFmtId="0" fontId="4" fillId="0" borderId="0" xfId="797" applyFont="1" applyFill="1"/>
    <xf numFmtId="17" fontId="4" fillId="0" borderId="0" xfId="797" applyNumberFormat="1"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0" fontId="8" fillId="0" borderId="0" xfId="799" applyFont="1" applyAlignment="1">
      <alignment horizontal="center"/>
    </xf>
    <xf numFmtId="2" fontId="8" fillId="0" borderId="0" xfId="799" applyNumberFormat="1" applyFont="1"/>
    <xf numFmtId="0" fontId="8" fillId="0" borderId="0" xfId="0" applyFont="1" applyFill="1"/>
    <xf numFmtId="171" fontId="4" fillId="0" borderId="0" xfId="826" applyNumberFormat="1" applyFont="1" applyFill="1"/>
    <xf numFmtId="168"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1" fontId="4" fillId="0" borderId="0" xfId="826" applyNumberFormat="1" applyFont="1"/>
    <xf numFmtId="168"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1" fillId="27" borderId="0" xfId="0" applyFont="1" applyFill="1" applyBorder="1" applyAlignment="1">
      <alignment horizontal="left" vertical="center" wrapText="1"/>
    </xf>
    <xf numFmtId="171" fontId="74" fillId="27" borderId="0" xfId="0" applyNumberFormat="1" applyFont="1" applyFill="1"/>
    <xf numFmtId="0" fontId="76" fillId="0" borderId="0" xfId="0" applyFont="1" applyBorder="1"/>
    <xf numFmtId="0" fontId="77" fillId="27" borderId="0" xfId="0" applyFont="1" applyFill="1" applyBorder="1"/>
    <xf numFmtId="3" fontId="77" fillId="27" borderId="0" xfId="0" applyNumberFormat="1" applyFont="1" applyFill="1" applyBorder="1"/>
    <xf numFmtId="0" fontId="73" fillId="27" borderId="0" xfId="0" applyFont="1" applyFill="1" applyBorder="1" applyAlignment="1">
      <alignment wrapText="1"/>
    </xf>
    <xf numFmtId="171" fontId="77" fillId="27" borderId="0" xfId="0" applyNumberFormat="1" applyFont="1" applyFill="1" applyBorder="1"/>
    <xf numFmtId="0" fontId="71" fillId="0" borderId="0" xfId="0" applyFont="1" applyBorder="1"/>
    <xf numFmtId="0" fontId="74" fillId="27" borderId="0" xfId="0" applyFont="1" applyFill="1" applyBorder="1"/>
    <xf numFmtId="171"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5" fillId="0" borderId="0" xfId="0" applyFont="1"/>
    <xf numFmtId="0" fontId="71"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7" fillId="0" borderId="0" xfId="0" applyFont="1" applyBorder="1" applyAlignment="1">
      <alignment horizontal="center"/>
    </xf>
    <xf numFmtId="0" fontId="147" fillId="0" borderId="0" xfId="0" applyFont="1" applyBorder="1" applyAlignment="1">
      <alignment horizontal="right" vertical="center"/>
    </xf>
    <xf numFmtId="0" fontId="4" fillId="0" borderId="0" xfId="266" applyFont="1"/>
    <xf numFmtId="0" fontId="7" fillId="0" borderId="0" xfId="0" applyFont="1"/>
    <xf numFmtId="0" fontId="8" fillId="43" borderId="0" xfId="798" applyFont="1" applyFill="1" applyBorder="1" applyAlignment="1">
      <alignment horizontal="left" wrapText="1"/>
    </xf>
    <xf numFmtId="0" fontId="4" fillId="43" borderId="0" xfId="0" applyFont="1" applyFill="1" applyBorder="1" applyAlignment="1">
      <alignment horizontal="left"/>
    </xf>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2" fontId="54" fillId="0" borderId="0" xfId="0" applyNumberFormat="1" applyFont="1"/>
    <xf numFmtId="0" fontId="145" fillId="27" borderId="0" xfId="0" applyFont="1" applyFill="1"/>
    <xf numFmtId="0" fontId="145" fillId="29" borderId="0" xfId="0" applyFont="1" applyFill="1"/>
    <xf numFmtId="176" fontId="8" fillId="0" borderId="0" xfId="799" applyNumberFormat="1" applyFont="1"/>
    <xf numFmtId="37" fontId="78" fillId="0" borderId="0" xfId="800" applyFont="1" applyFill="1" applyBorder="1" applyAlignment="1">
      <alignment horizontal="left" vertical="center" wrapText="1"/>
    </xf>
    <xf numFmtId="177" fontId="55" fillId="0" borderId="0" xfId="800" applyNumberFormat="1" applyFont="1" applyFill="1" applyBorder="1" applyAlignment="1">
      <alignment horizontal="left" vertical="center" wrapText="1"/>
    </xf>
    <xf numFmtId="0" fontId="18" fillId="0" borderId="0" xfId="228" applyFont="1" applyFill="1" applyBorder="1" applyAlignment="1">
      <alignment horizontal="left" wrapText="1"/>
    </xf>
    <xf numFmtId="0" fontId="7" fillId="0" borderId="0" xfId="0" applyFont="1" applyBorder="1"/>
    <xf numFmtId="0" fontId="5" fillId="0" borderId="0" xfId="799" applyFont="1"/>
    <xf numFmtId="168"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8" fontId="10" fillId="0" borderId="0" xfId="826" applyNumberFormat="1" applyFont="1" applyFill="1" applyAlignment="1">
      <alignment vertical="center"/>
    </xf>
    <xf numFmtId="0" fontId="10" fillId="0" borderId="0" xfId="0" applyFont="1" applyFill="1" applyAlignment="1">
      <alignment vertical="center"/>
    </xf>
    <xf numFmtId="0" fontId="86" fillId="0" borderId="0" xfId="0" applyFont="1" applyBorder="1" applyAlignment="1">
      <alignment horizontal="left" wrapText="1"/>
    </xf>
    <xf numFmtId="0" fontId="148" fillId="43" borderId="0" xfId="0" applyFont="1" applyFill="1"/>
    <xf numFmtId="0" fontId="85" fillId="43" borderId="0" xfId="0" applyFont="1" applyFill="1" applyAlignment="1">
      <alignment vertical="center"/>
    </xf>
    <xf numFmtId="0" fontId="89" fillId="0" borderId="0" xfId="0" applyFont="1"/>
    <xf numFmtId="3" fontId="10" fillId="0" borderId="0" xfId="0" applyNumberFormat="1" applyFont="1"/>
    <xf numFmtId="0" fontId="91" fillId="43" borderId="0" xfId="0" applyFont="1" applyFill="1" applyBorder="1" applyAlignment="1">
      <alignment vertical="center"/>
    </xf>
    <xf numFmtId="0" fontId="91" fillId="43" borderId="0" xfId="0" applyFont="1" applyFill="1" applyBorder="1" applyAlignment="1">
      <alignment horizontal="left" vertical="center"/>
    </xf>
    <xf numFmtId="0" fontId="7" fillId="0" borderId="0" xfId="0" applyFont="1" applyFill="1"/>
    <xf numFmtId="0" fontId="78" fillId="0" borderId="0" xfId="0" applyFont="1" applyFill="1"/>
    <xf numFmtId="3" fontId="78" fillId="0" borderId="0" xfId="0" applyNumberFormat="1" applyFont="1" applyFill="1"/>
    <xf numFmtId="168" fontId="78" fillId="0" borderId="0" xfId="826" applyNumberFormat="1" applyFont="1" applyFill="1"/>
    <xf numFmtId="0" fontId="78" fillId="0" borderId="0" xfId="0" applyFont="1" applyFill="1" applyAlignment="1"/>
    <xf numFmtId="3" fontId="78" fillId="0" borderId="0" xfId="0" applyNumberFormat="1" applyFont="1" applyFill="1" applyAlignment="1"/>
    <xf numFmtId="170" fontId="78" fillId="0" borderId="0" xfId="0" applyNumberFormat="1" applyFont="1" applyFill="1"/>
    <xf numFmtId="168" fontId="78" fillId="0" borderId="0" xfId="824" applyNumberFormat="1" applyFont="1" applyFill="1"/>
    <xf numFmtId="3" fontId="78" fillId="0" borderId="0" xfId="0" applyNumberFormat="1" applyFont="1"/>
    <xf numFmtId="0" fontId="18" fillId="0" borderId="0" xfId="228" applyFont="1" applyFill="1" applyBorder="1" applyAlignment="1">
      <alignment horizontal="center" wrapText="1"/>
    </xf>
    <xf numFmtId="0" fontId="96" fillId="0" borderId="0" xfId="0" applyFont="1" applyBorder="1" applyAlignment="1">
      <alignment horizontal="left"/>
    </xf>
    <xf numFmtId="0" fontId="96" fillId="27" borderId="0" xfId="0" applyFont="1" applyFill="1" applyBorder="1" applyAlignment="1">
      <alignment horizontal="left"/>
    </xf>
    <xf numFmtId="17" fontId="92" fillId="0" borderId="0" xfId="0" quotePrefix="1" applyNumberFormat="1" applyFont="1" applyAlignment="1">
      <alignment horizontal="right"/>
    </xf>
    <xf numFmtId="17" fontId="5" fillId="0" borderId="0" xfId="0" quotePrefix="1" applyNumberFormat="1" applyFont="1" applyBorder="1" applyAlignment="1"/>
    <xf numFmtId="0" fontId="145" fillId="0" borderId="0" xfId="0" applyFont="1" applyFill="1"/>
    <xf numFmtId="0" fontId="100" fillId="43" borderId="0" xfId="0" applyFont="1" applyFill="1" applyAlignment="1">
      <alignment vertical="center" wrapText="1"/>
    </xf>
    <xf numFmtId="0" fontId="101" fillId="27" borderId="0" xfId="0" applyFont="1" applyFill="1" applyBorder="1" applyAlignment="1">
      <alignment vertical="center" wrapText="1"/>
    </xf>
    <xf numFmtId="0" fontId="84"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8" fillId="46" borderId="0" xfId="799" applyFont="1" applyFill="1" applyBorder="1" applyAlignment="1"/>
    <xf numFmtId="0" fontId="150" fillId="0" borderId="0" xfId="0" applyFont="1" applyBorder="1" applyAlignment="1"/>
    <xf numFmtId="0" fontId="150" fillId="0" borderId="0" xfId="0" applyFont="1" applyBorder="1" applyAlignment="1">
      <alignment vertical="top"/>
    </xf>
    <xf numFmtId="0" fontId="150" fillId="0" borderId="0" xfId="0" applyFont="1" applyBorder="1" applyAlignment="1">
      <alignment horizontal="center"/>
    </xf>
    <xf numFmtId="0" fontId="150" fillId="0" borderId="0" xfId="0" applyFont="1"/>
    <xf numFmtId="0" fontId="151" fillId="0" borderId="0" xfId="0" applyFont="1"/>
    <xf numFmtId="0" fontId="103" fillId="47" borderId="23" xfId="0" applyFont="1" applyFill="1" applyBorder="1" applyAlignment="1">
      <alignment vertical="center" wrapText="1"/>
    </xf>
    <xf numFmtId="0" fontId="150" fillId="48" borderId="23" xfId="0" applyFont="1" applyFill="1" applyBorder="1" applyAlignment="1">
      <alignment horizontal="center" vertical="center" wrapText="1"/>
    </xf>
    <xf numFmtId="0" fontId="150" fillId="48" borderId="23" xfId="0" applyFont="1" applyFill="1" applyBorder="1" applyAlignment="1">
      <alignment horizontal="left" vertical="center" wrapText="1"/>
    </xf>
    <xf numFmtId="0" fontId="150" fillId="48" borderId="23" xfId="0" applyFont="1" applyFill="1" applyBorder="1" applyAlignment="1">
      <alignment horizontal="left" vertical="top" wrapText="1"/>
    </xf>
    <xf numFmtId="0" fontId="150" fillId="48" borderId="23" xfId="0" applyFont="1" applyFill="1" applyBorder="1" applyAlignment="1">
      <alignment vertical="center"/>
    </xf>
    <xf numFmtId="0" fontId="150" fillId="48" borderId="23" xfId="0" applyFont="1" applyFill="1" applyBorder="1" applyAlignment="1">
      <alignment vertical="center" wrapText="1"/>
    </xf>
    <xf numFmtId="0" fontId="150" fillId="48" borderId="23" xfId="0" applyFont="1" applyFill="1" applyBorder="1" applyAlignment="1">
      <alignment wrapText="1"/>
    </xf>
    <xf numFmtId="0" fontId="150" fillId="48" borderId="23" xfId="0" applyFont="1" applyFill="1" applyBorder="1" applyAlignment="1">
      <alignment vertical="top" wrapText="1"/>
    </xf>
    <xf numFmtId="0" fontId="151" fillId="48" borderId="23" xfId="0" applyFont="1" applyFill="1" applyBorder="1" applyAlignment="1">
      <alignment horizontal="center" vertical="center" wrapText="1"/>
    </xf>
    <xf numFmtId="0" fontId="85" fillId="0" borderId="0" xfId="799" applyFont="1" applyBorder="1" applyAlignment="1">
      <alignment vertical="center"/>
    </xf>
    <xf numFmtId="0" fontId="91" fillId="0" borderId="0" xfId="799" applyFont="1" applyBorder="1"/>
    <xf numFmtId="3" fontId="92" fillId="0" borderId="0" xfId="798" applyNumberFormat="1" applyFont="1" applyBorder="1" applyAlignment="1"/>
    <xf numFmtId="3" fontId="91" fillId="0" borderId="0" xfId="799" applyNumberFormat="1" applyFont="1" applyBorder="1"/>
    <xf numFmtId="0" fontId="149" fillId="43" borderId="0" xfId="799" applyFont="1" applyFill="1" applyBorder="1"/>
    <xf numFmtId="0" fontId="91" fillId="43" borderId="0" xfId="799" applyFont="1" applyFill="1" applyBorder="1"/>
    <xf numFmtId="3" fontId="5" fillId="0" borderId="0" xfId="799" applyNumberFormat="1" applyFont="1" applyBorder="1"/>
    <xf numFmtId="3" fontId="105" fillId="0" borderId="0" xfId="0" applyNumberFormat="1" applyFont="1" applyBorder="1" applyAlignment="1">
      <alignment wrapText="1"/>
    </xf>
    <xf numFmtId="0" fontId="105" fillId="0" borderId="0" xfId="0" applyFont="1" applyBorder="1" applyAlignment="1">
      <alignment wrapText="1"/>
    </xf>
    <xf numFmtId="171" fontId="7" fillId="43" borderId="0" xfId="826" applyNumberFormat="1" applyFont="1" applyFill="1"/>
    <xf numFmtId="168"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8" fillId="43" borderId="0" xfId="803" applyFont="1" applyFill="1" applyBorder="1" applyAlignment="1"/>
    <xf numFmtId="0" fontId="98" fillId="0" borderId="0" xfId="803" applyFont="1" applyBorder="1" applyAlignment="1"/>
    <xf numFmtId="0" fontId="106" fillId="0" borderId="0" xfId="0" applyFont="1" applyBorder="1" applyAlignment="1"/>
    <xf numFmtId="0" fontId="102" fillId="0" borderId="0" xfId="799" applyFont="1" applyAlignment="1">
      <alignment vertical="center"/>
    </xf>
    <xf numFmtId="0" fontId="107"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17" fontId="78" fillId="0" borderId="0" xfId="0" quotePrefix="1" applyNumberFormat="1" applyFont="1" applyBorder="1" applyAlignment="1"/>
    <xf numFmtId="0" fontId="108" fillId="47" borderId="23" xfId="0" applyFont="1" applyFill="1" applyBorder="1" applyAlignment="1">
      <alignment vertical="top" wrapText="1"/>
    </xf>
    <xf numFmtId="0" fontId="110" fillId="0" borderId="0" xfId="228" applyFont="1" applyAlignment="1">
      <alignment horizontal="center" vertical="center" wrapText="1"/>
    </xf>
    <xf numFmtId="0" fontId="7" fillId="0" borderId="0" xfId="228"/>
    <xf numFmtId="0" fontId="109" fillId="0" borderId="0" xfId="228" applyFont="1" applyAlignment="1">
      <alignment vertical="center" wrapText="1"/>
    </xf>
    <xf numFmtId="0" fontId="109" fillId="0" borderId="16" xfId="228" applyFont="1" applyBorder="1" applyAlignment="1">
      <alignment vertical="center" wrapText="1"/>
    </xf>
    <xf numFmtId="0" fontId="109" fillId="0" borderId="17" xfId="228" applyFont="1" applyBorder="1" applyAlignment="1">
      <alignment vertical="center" wrapText="1"/>
    </xf>
    <xf numFmtId="0" fontId="109" fillId="0" borderId="0" xfId="228" applyFont="1" applyBorder="1" applyAlignment="1">
      <alignment vertical="center" wrapText="1"/>
    </xf>
    <xf numFmtId="0" fontId="19" fillId="0" borderId="0" xfId="228" applyFont="1" applyFill="1" applyBorder="1"/>
    <xf numFmtId="0" fontId="153" fillId="0" borderId="0" xfId="228" applyFont="1" applyFill="1" applyBorder="1" applyAlignment="1">
      <alignment horizontal="center"/>
    </xf>
    <xf numFmtId="0" fontId="154"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3" fillId="0" borderId="24" xfId="228" applyFont="1" applyFill="1" applyBorder="1" applyAlignment="1">
      <alignment horizontal="center" wrapText="1"/>
    </xf>
    <xf numFmtId="0" fontId="153" fillId="0" borderId="25" xfId="228" applyFont="1" applyFill="1" applyBorder="1" applyAlignment="1">
      <alignment horizontal="center"/>
    </xf>
    <xf numFmtId="0" fontId="8" fillId="0" borderId="24" xfId="214" applyFont="1" applyFill="1" applyBorder="1" applyAlignment="1" applyProtection="1"/>
    <xf numFmtId="0" fontId="155" fillId="0" borderId="24" xfId="799" applyFont="1" applyFill="1" applyBorder="1" applyAlignment="1"/>
    <xf numFmtId="0" fontId="4" fillId="0" borderId="24" xfId="228" applyFont="1" applyFill="1" applyBorder="1" applyAlignment="1"/>
    <xf numFmtId="0" fontId="78" fillId="46" borderId="24" xfId="799" applyFont="1" applyFill="1" applyBorder="1" applyAlignment="1"/>
    <xf numFmtId="0" fontId="19" fillId="46" borderId="25" xfId="228" applyFont="1" applyFill="1" applyBorder="1"/>
    <xf numFmtId="0" fontId="78" fillId="46" borderId="26" xfId="799" applyFont="1" applyFill="1" applyBorder="1" applyAlignment="1"/>
    <xf numFmtId="0" fontId="78" fillId="46" borderId="27" xfId="799" applyFont="1" applyFill="1" applyBorder="1" applyAlignment="1"/>
    <xf numFmtId="0" fontId="19" fillId="46" borderId="27" xfId="228" applyFont="1" applyFill="1" applyBorder="1"/>
    <xf numFmtId="0" fontId="19" fillId="46" borderId="28" xfId="228" applyFont="1" applyFill="1" applyBorder="1"/>
    <xf numFmtId="0" fontId="23" fillId="0" borderId="24" xfId="228" applyFont="1" applyFill="1" applyBorder="1" applyAlignment="1">
      <alignment horizontal="center" wrapText="1"/>
    </xf>
    <xf numFmtId="0" fontId="20" fillId="0" borderId="0" xfId="228" applyFont="1" applyFill="1" applyBorder="1" applyAlignment="1">
      <alignment horizontal="center" wrapText="1"/>
    </xf>
    <xf numFmtId="0" fontId="20" fillId="0" borderId="25" xfId="228" applyFont="1" applyFill="1" applyBorder="1" applyAlignment="1">
      <alignment horizontal="center" wrapText="1"/>
    </xf>
    <xf numFmtId="0" fontId="84" fillId="0" borderId="24"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4" fillId="43" borderId="0" xfId="799" applyFont="1" applyFill="1" applyAlignment="1">
      <alignment vertical="center"/>
    </xf>
    <xf numFmtId="0" fontId="89" fillId="43" borderId="0" xfId="799" applyFont="1" applyFill="1" applyBorder="1" applyAlignment="1">
      <alignment vertical="center"/>
    </xf>
    <xf numFmtId="0" fontId="89" fillId="0" borderId="0" xfId="799" applyFont="1" applyBorder="1" applyAlignment="1">
      <alignment horizontal="right" vertical="center"/>
    </xf>
    <xf numFmtId="37" fontId="114" fillId="0" borderId="0" xfId="800" applyFont="1" applyFill="1" applyBorder="1" applyAlignment="1">
      <alignment horizontal="left" vertical="center" wrapText="1"/>
    </xf>
    <xf numFmtId="3" fontId="6" fillId="0" borderId="0" xfId="0" applyNumberFormat="1" applyFont="1" applyFill="1" applyAlignment="1">
      <alignment vertical="center"/>
    </xf>
    <xf numFmtId="176" fontId="6" fillId="0" borderId="0" xfId="0" applyNumberFormat="1" applyFont="1" applyFill="1" applyAlignment="1">
      <alignment vertical="center"/>
    </xf>
    <xf numFmtId="37" fontId="114" fillId="0" borderId="0" xfId="800" applyFont="1" applyFill="1" applyBorder="1" applyAlignment="1"/>
    <xf numFmtId="0" fontId="114" fillId="27" borderId="0" xfId="233" applyFont="1" applyFill="1" applyAlignment="1">
      <alignment horizontal="left" vertical="center"/>
    </xf>
    <xf numFmtId="0" fontId="114" fillId="0" borderId="0" xfId="233" applyFont="1" applyFill="1" applyAlignment="1">
      <alignment horizontal="left" vertical="center"/>
    </xf>
    <xf numFmtId="0" fontId="114" fillId="0" borderId="0" xfId="0" applyFont="1"/>
    <xf numFmtId="0" fontId="114" fillId="0" borderId="0" xfId="0" applyFont="1" applyFill="1" applyBorder="1" applyAlignment="1">
      <alignment horizontal="left"/>
    </xf>
    <xf numFmtId="0" fontId="114" fillId="0" borderId="0" xfId="0" applyFont="1" applyFill="1" applyAlignment="1"/>
    <xf numFmtId="168" fontId="157" fillId="27" borderId="0" xfId="826" applyNumberFormat="1" applyFont="1" applyFill="1"/>
    <xf numFmtId="168" fontId="157" fillId="27" borderId="0" xfId="826" applyNumberFormat="1" applyFont="1" applyFill="1" applyBorder="1"/>
    <xf numFmtId="0" fontId="148" fillId="0" borderId="0" xfId="0" applyFont="1" applyFill="1"/>
    <xf numFmtId="0" fontId="148" fillId="0" borderId="0" xfId="0" applyFont="1"/>
    <xf numFmtId="168" fontId="159" fillId="43" borderId="0" xfId="826" applyNumberFormat="1" applyFont="1" applyFill="1"/>
    <xf numFmtId="0" fontId="149" fillId="43" borderId="0" xfId="0" applyFont="1" applyFill="1" applyBorder="1" applyAlignment="1"/>
    <xf numFmtId="0" fontId="160" fillId="43" borderId="0" xfId="0" applyFont="1" applyFill="1" applyAlignment="1">
      <alignment horizontal="left"/>
    </xf>
    <xf numFmtId="0" fontId="160" fillId="0" borderId="0" xfId="0" applyFont="1" applyFill="1" applyAlignment="1">
      <alignment horizontal="left"/>
    </xf>
    <xf numFmtId="0" fontId="159" fillId="0" borderId="0" xfId="0" applyFont="1"/>
    <xf numFmtId="168" fontId="144" fillId="0" borderId="0" xfId="826" applyNumberFormat="1" applyFont="1"/>
    <xf numFmtId="0" fontId="144" fillId="0" borderId="0" xfId="0" applyFont="1" applyFill="1"/>
    <xf numFmtId="168" fontId="144" fillId="0" borderId="0" xfId="826" applyNumberFormat="1" applyFont="1" applyAlignment="1">
      <alignment horizontal="left"/>
    </xf>
    <xf numFmtId="0" fontId="144" fillId="0" borderId="0" xfId="0" applyFont="1" applyAlignment="1">
      <alignment horizontal="left"/>
    </xf>
    <xf numFmtId="168" fontId="160" fillId="43" borderId="0" xfId="826" applyNumberFormat="1" applyFont="1" applyFill="1"/>
    <xf numFmtId="0" fontId="4" fillId="43" borderId="0" xfId="0" applyFont="1" applyFill="1" applyBorder="1" applyAlignment="1">
      <alignment horizontal="left"/>
    </xf>
    <xf numFmtId="0" fontId="85" fillId="43" borderId="0" xfId="0" applyFont="1" applyFill="1" applyBorder="1" applyAlignment="1">
      <alignment vertical="center"/>
    </xf>
    <xf numFmtId="0" fontId="8" fillId="43" borderId="0" xfId="798" applyFont="1" applyFill="1" applyBorder="1" applyAlignment="1">
      <alignment horizontal="left" wrapText="1"/>
    </xf>
    <xf numFmtId="0" fontId="149" fillId="43" borderId="0" xfId="799" applyFont="1" applyFill="1" applyBorder="1"/>
    <xf numFmtId="0" fontId="91" fillId="43" borderId="0" xfId="799" applyFont="1" applyFill="1" applyBorder="1"/>
    <xf numFmtId="0" fontId="155" fillId="0" borderId="24" xfId="214" applyFont="1" applyFill="1" applyBorder="1" applyAlignment="1" applyProtection="1"/>
    <xf numFmtId="0" fontId="8" fillId="0" borderId="24" xfId="799" applyFont="1" applyFill="1" applyBorder="1" applyAlignment="1"/>
    <xf numFmtId="0" fontId="161" fillId="0" borderId="0" xfId="0" applyFont="1" applyFill="1"/>
    <xf numFmtId="0" fontId="162" fillId="43" borderId="0" xfId="0" applyFont="1" applyFill="1" applyBorder="1" applyAlignment="1">
      <alignment horizontal="left" vertical="center"/>
    </xf>
    <xf numFmtId="178"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9" fillId="0" borderId="0" xfId="0" applyNumberFormat="1" applyFont="1" applyFill="1"/>
    <xf numFmtId="0" fontId="149" fillId="0" borderId="0" xfId="0" applyFont="1" applyFill="1"/>
    <xf numFmtId="167" fontId="4" fillId="0" borderId="0" xfId="826" applyFont="1"/>
    <xf numFmtId="167" fontId="4" fillId="0" borderId="0" xfId="826" applyFont="1" applyFill="1"/>
    <xf numFmtId="39" fontId="86" fillId="0" borderId="0" xfId="800" applyNumberFormat="1" applyFont="1" applyFill="1" applyBorder="1" applyAlignment="1">
      <alignment horizontal="left" vertical="center" wrapText="1"/>
    </xf>
    <xf numFmtId="37" fontId="114"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4" fillId="0" borderId="0" xfId="800" applyFont="1" applyFill="1" applyBorder="1" applyAlignment="1">
      <alignment horizontal="left" vertical="center" wrapText="1"/>
    </xf>
    <xf numFmtId="0" fontId="84" fillId="46" borderId="0" xfId="214" applyFont="1" applyFill="1" applyBorder="1" applyAlignment="1" applyProtection="1">
      <alignment horizontal="left"/>
    </xf>
    <xf numFmtId="0" fontId="84" fillId="46" borderId="25" xfId="214" applyFont="1" applyFill="1" applyBorder="1" applyAlignment="1" applyProtection="1">
      <alignment horizontal="left"/>
    </xf>
    <xf numFmtId="0" fontId="25" fillId="0" borderId="0" xfId="0" applyFont="1" applyFill="1" applyAlignment="1"/>
    <xf numFmtId="172" fontId="54" fillId="27" borderId="0" xfId="0" applyNumberFormat="1" applyFont="1" applyFill="1"/>
    <xf numFmtId="0" fontId="85"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177" fontId="165" fillId="0" borderId="0" xfId="800" applyNumberFormat="1" applyFont="1" applyFill="1" applyBorder="1" applyAlignment="1">
      <alignment horizontal="left" vertical="center" wrapText="1"/>
    </xf>
    <xf numFmtId="2" fontId="152"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1" fillId="48" borderId="23" xfId="0" applyFont="1" applyFill="1" applyBorder="1" applyAlignment="1">
      <alignment horizontal="center" vertical="center" wrapText="1"/>
    </xf>
    <xf numFmtId="0" fontId="10" fillId="0" borderId="0" xfId="308" applyFont="1"/>
    <xf numFmtId="0" fontId="148" fillId="0" borderId="0" xfId="308" applyFont="1" applyFill="1"/>
    <xf numFmtId="0" fontId="148" fillId="0" borderId="0" xfId="308" applyFont="1"/>
    <xf numFmtId="0" fontId="85" fillId="43" borderId="0" xfId="308" applyFont="1" applyFill="1" applyBorder="1" applyAlignment="1">
      <alignment vertical="center"/>
    </xf>
    <xf numFmtId="0" fontId="1" fillId="43" borderId="0" xfId="308" applyFont="1" applyFill="1"/>
    <xf numFmtId="0" fontId="149" fillId="43" borderId="0" xfId="308" applyFont="1" applyFill="1" applyBorder="1" applyAlignment="1"/>
    <xf numFmtId="0" fontId="160" fillId="43" borderId="0" xfId="308" applyFont="1" applyFill="1" applyAlignment="1">
      <alignment horizontal="left"/>
    </xf>
    <xf numFmtId="0" fontId="160" fillId="0" borderId="0" xfId="308" applyFont="1" applyFill="1" applyAlignment="1">
      <alignment horizontal="left"/>
    </xf>
    <xf numFmtId="0" fontId="159" fillId="0" borderId="0" xfId="308" applyFont="1"/>
    <xf numFmtId="0" fontId="1" fillId="0" borderId="0" xfId="308" applyFont="1"/>
    <xf numFmtId="0" fontId="21" fillId="0" borderId="0" xfId="308" applyFont="1"/>
    <xf numFmtId="0" fontId="10" fillId="0" borderId="0" xfId="308" applyFont="1" applyFill="1"/>
    <xf numFmtId="0" fontId="108" fillId="48" borderId="23" xfId="0" applyFont="1" applyFill="1" applyBorder="1" applyAlignment="1">
      <alignment horizontal="left" vertical="center" wrapText="1"/>
    </xf>
    <xf numFmtId="172"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7" fillId="27" borderId="0" xfId="0" applyFont="1" applyFill="1"/>
    <xf numFmtId="167" fontId="19" fillId="0" borderId="0" xfId="826" applyFont="1"/>
    <xf numFmtId="167" fontId="19" fillId="0" borderId="0" xfId="826" applyFont="1" applyFill="1"/>
    <xf numFmtId="3" fontId="70" fillId="0" borderId="0" xfId="799" applyNumberFormat="1" applyFont="1"/>
    <xf numFmtId="0" fontId="8" fillId="0" borderId="0" xfId="0" applyFont="1" applyBorder="1" applyAlignment="1">
      <alignment horizontal="left" wrapText="1"/>
    </xf>
    <xf numFmtId="3" fontId="8" fillId="0" borderId="0" xfId="0" applyNumberFormat="1" applyFont="1"/>
    <xf numFmtId="37" fontId="114" fillId="0" borderId="0" xfId="800" applyFont="1" applyFill="1" applyBorder="1" applyAlignment="1">
      <alignment horizontal="left" vertical="center" wrapText="1"/>
    </xf>
    <xf numFmtId="172" fontId="4" fillId="0" borderId="0" xfId="0" applyNumberFormat="1" applyFont="1"/>
    <xf numFmtId="3" fontId="4" fillId="0" borderId="0" xfId="0" applyNumberFormat="1" applyFont="1" applyFill="1" applyAlignment="1">
      <alignment vertical="center"/>
    </xf>
    <xf numFmtId="175" fontId="4" fillId="0" borderId="0" xfId="826" applyNumberFormat="1" applyFont="1" applyFill="1"/>
    <xf numFmtId="169" fontId="4" fillId="27" borderId="0" xfId="0" applyNumberFormat="1" applyFont="1" applyFill="1"/>
    <xf numFmtId="0" fontId="15" fillId="46" borderId="37" xfId="798" applyFont="1" applyFill="1" applyBorder="1" applyAlignment="1">
      <alignment horizontal="center"/>
    </xf>
    <xf numFmtId="0" fontId="15" fillId="46" borderId="0" xfId="798" applyFont="1" applyFill="1" applyBorder="1" applyAlignment="1">
      <alignment horizontal="center"/>
    </xf>
    <xf numFmtId="0" fontId="9" fillId="47" borderId="38" xfId="233" applyFont="1" applyFill="1" applyBorder="1" applyAlignment="1">
      <alignment horizontal="left" vertical="center" wrapText="1"/>
    </xf>
    <xf numFmtId="3" fontId="9" fillId="47" borderId="38" xfId="798" applyNumberFormat="1" applyFont="1" applyFill="1" applyBorder="1" applyAlignment="1">
      <alignment horizontal="right"/>
    </xf>
    <xf numFmtId="3" fontId="9" fillId="47" borderId="37" xfId="798" applyNumberFormat="1" applyFont="1" applyFill="1" applyBorder="1" applyAlignment="1">
      <alignment horizontal="right"/>
    </xf>
    <xf numFmtId="0" fontId="9" fillId="47" borderId="37" xfId="233" applyFont="1" applyFill="1" applyBorder="1" applyAlignment="1">
      <alignment horizontal="left" vertical="center" wrapText="1"/>
    </xf>
    <xf numFmtId="0" fontId="9" fillId="49" borderId="37" xfId="233" applyFont="1" applyFill="1" applyBorder="1" applyAlignment="1">
      <alignment horizontal="left" vertical="center" wrapText="1"/>
    </xf>
    <xf numFmtId="3" fontId="9" fillId="49" borderId="37" xfId="798" applyNumberFormat="1" applyFont="1" applyFill="1" applyBorder="1" applyAlignment="1">
      <alignment horizontal="right"/>
    </xf>
    <xf numFmtId="0" fontId="15" fillId="46" borderId="38" xfId="798" applyFont="1" applyFill="1" applyBorder="1" applyAlignment="1">
      <alignment horizontal="center"/>
    </xf>
    <xf numFmtId="0" fontId="8" fillId="43" borderId="0" xfId="798" applyFont="1" applyFill="1" applyBorder="1" applyAlignment="1">
      <alignment horizontal="left"/>
    </xf>
    <xf numFmtId="0" fontId="9" fillId="47" borderId="39" xfId="233" applyFont="1" applyFill="1" applyBorder="1" applyAlignment="1">
      <alignment horizontal="left" vertical="center" wrapText="1"/>
    </xf>
    <xf numFmtId="3" fontId="9" fillId="47" borderId="39" xfId="798" applyNumberFormat="1" applyFont="1" applyFill="1" applyBorder="1" applyAlignment="1">
      <alignment horizontal="right"/>
    </xf>
    <xf numFmtId="0" fontId="9" fillId="46" borderId="37" xfId="799" applyFont="1" applyFill="1" applyBorder="1" applyAlignment="1">
      <alignment horizontal="center" vertical="center" wrapText="1"/>
    </xf>
    <xf numFmtId="0" fontId="9" fillId="44" borderId="37" xfId="799" applyFont="1" applyFill="1" applyBorder="1" applyAlignment="1">
      <alignment horizontal="left" vertical="center"/>
    </xf>
    <xf numFmtId="0" fontId="86" fillId="44" borderId="37" xfId="799" applyFont="1" applyFill="1" applyBorder="1" applyAlignment="1">
      <alignment vertical="center"/>
    </xf>
    <xf numFmtId="3" fontId="9" fillId="44" borderId="37" xfId="799" applyNumberFormat="1" applyFont="1" applyFill="1" applyBorder="1" applyAlignment="1">
      <alignment vertical="center"/>
    </xf>
    <xf numFmtId="0" fontId="170" fillId="47" borderId="37" xfId="799" applyFont="1" applyFill="1" applyBorder="1" applyAlignment="1">
      <alignment horizontal="left" vertical="center"/>
    </xf>
    <xf numFmtId="0" fontId="10" fillId="47" borderId="37" xfId="799" applyFont="1" applyFill="1" applyBorder="1" applyAlignment="1">
      <alignment vertical="center"/>
    </xf>
    <xf numFmtId="3" fontId="10" fillId="47" borderId="37" xfId="799" applyNumberFormat="1" applyFont="1" applyFill="1" applyBorder="1" applyAlignment="1">
      <alignment vertical="center"/>
    </xf>
    <xf numFmtId="0" fontId="9" fillId="47" borderId="37" xfId="799" applyFont="1" applyFill="1" applyBorder="1" applyAlignment="1">
      <alignment horizontal="center" vertical="center"/>
    </xf>
    <xf numFmtId="3" fontId="10" fillId="47" borderId="37" xfId="799" applyNumberFormat="1" applyFont="1" applyFill="1" applyBorder="1" applyAlignment="1">
      <alignment vertical="center" wrapText="1"/>
    </xf>
    <xf numFmtId="0" fontId="10" fillId="47" borderId="37" xfId="799" applyFont="1" applyFill="1" applyBorder="1" applyAlignment="1">
      <alignment vertical="center" wrapText="1"/>
    </xf>
    <xf numFmtId="0" fontId="9" fillId="47" borderId="37" xfId="799" applyFont="1" applyFill="1" applyBorder="1" applyAlignment="1">
      <alignment vertical="center"/>
    </xf>
    <xf numFmtId="0" fontId="10" fillId="44" borderId="40" xfId="799" applyFont="1" applyFill="1" applyBorder="1" applyAlignment="1">
      <alignment vertical="center"/>
    </xf>
    <xf numFmtId="3" fontId="9" fillId="47" borderId="37" xfId="799" applyNumberFormat="1" applyFont="1" applyFill="1" applyBorder="1" applyAlignment="1">
      <alignment vertical="center"/>
    </xf>
    <xf numFmtId="0" fontId="9" fillId="44" borderId="37" xfId="799" applyFont="1" applyFill="1" applyBorder="1" applyAlignment="1">
      <alignment horizontal="center" vertical="center"/>
    </xf>
    <xf numFmtId="0" fontId="9" fillId="44" borderId="37" xfId="799" applyFont="1" applyFill="1" applyBorder="1" applyAlignment="1">
      <alignment vertical="center"/>
    </xf>
    <xf numFmtId="0" fontId="9" fillId="47" borderId="37" xfId="799" applyFont="1" applyFill="1" applyBorder="1" applyAlignment="1">
      <alignment vertical="center" wrapText="1"/>
    </xf>
    <xf numFmtId="3" fontId="17" fillId="47" borderId="37" xfId="799" applyNumberFormat="1" applyFont="1" applyFill="1" applyBorder="1" applyAlignment="1">
      <alignment vertical="center"/>
    </xf>
    <xf numFmtId="4" fontId="9" fillId="47" borderId="37" xfId="799" applyNumberFormat="1" applyFont="1" applyFill="1" applyBorder="1" applyAlignment="1">
      <alignment vertical="center"/>
    </xf>
    <xf numFmtId="0" fontId="9" fillId="44" borderId="37" xfId="802" applyFont="1" applyFill="1" applyBorder="1" applyAlignment="1">
      <alignment vertical="center"/>
    </xf>
    <xf numFmtId="0" fontId="10" fillId="44" borderId="37" xfId="797" applyFont="1" applyFill="1" applyBorder="1" applyAlignment="1">
      <alignment vertical="center"/>
    </xf>
    <xf numFmtId="0" fontId="10" fillId="47" borderId="37" xfId="797" applyFont="1" applyFill="1" applyBorder="1" applyAlignment="1">
      <alignment vertical="center"/>
    </xf>
    <xf numFmtId="0" fontId="10" fillId="47" borderId="37" xfId="802" applyFont="1" applyFill="1" applyBorder="1" applyAlignment="1">
      <alignment vertical="center"/>
    </xf>
    <xf numFmtId="167" fontId="9" fillId="47" borderId="37" xfId="824" applyFont="1" applyFill="1" applyBorder="1" applyAlignment="1">
      <alignment vertical="center"/>
    </xf>
    <xf numFmtId="9" fontId="9" fillId="47" borderId="37" xfId="799" applyNumberFormat="1" applyFont="1" applyFill="1" applyBorder="1" applyAlignment="1">
      <alignment vertical="center"/>
    </xf>
    <xf numFmtId="3" fontId="15" fillId="45" borderId="37" xfId="0" applyNumberFormat="1" applyFont="1" applyFill="1" applyBorder="1"/>
    <xf numFmtId="0" fontId="9" fillId="46" borderId="37" xfId="799" applyFont="1" applyFill="1" applyBorder="1" applyAlignment="1">
      <alignment horizontal="center" vertical="center"/>
    </xf>
    <xf numFmtId="3" fontId="9" fillId="45" borderId="37" xfId="799" applyNumberFormat="1" applyFont="1" applyFill="1" applyBorder="1" applyAlignment="1">
      <alignment vertical="center"/>
    </xf>
    <xf numFmtId="3" fontId="15" fillId="43" borderId="37" xfId="0" applyNumberFormat="1" applyFont="1" applyFill="1" applyBorder="1"/>
    <xf numFmtId="3" fontId="9" fillId="44" borderId="37" xfId="799" applyNumberFormat="1" applyFont="1" applyFill="1" applyBorder="1"/>
    <xf numFmtId="3" fontId="10" fillId="47" borderId="37" xfId="799" applyNumberFormat="1" applyFont="1" applyFill="1" applyBorder="1"/>
    <xf numFmtId="0" fontId="10" fillId="47" borderId="37" xfId="0" applyFont="1" applyFill="1" applyBorder="1" applyAlignment="1">
      <alignment vertical="center"/>
    </xf>
    <xf numFmtId="4" fontId="9" fillId="44" borderId="40" xfId="799" applyNumberFormat="1" applyFont="1" applyFill="1" applyBorder="1" applyAlignment="1"/>
    <xf numFmtId="3" fontId="9" fillId="47" borderId="37" xfId="799" applyNumberFormat="1" applyFont="1" applyFill="1" applyBorder="1"/>
    <xf numFmtId="0" fontId="10" fillId="44" borderId="37" xfId="0" applyFont="1" applyFill="1" applyBorder="1" applyAlignment="1">
      <alignment vertical="center"/>
    </xf>
    <xf numFmtId="4" fontId="9" fillId="47" borderId="37"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2" fillId="0" borderId="0" xfId="0" applyFont="1" applyBorder="1" applyAlignment="1">
      <alignment horizontal="left" wrapText="1"/>
    </xf>
    <xf numFmtId="0" fontId="10" fillId="0" borderId="0" xfId="0" applyFont="1" applyAlignment="1">
      <alignment horizontal="center"/>
    </xf>
    <xf numFmtId="3" fontId="86" fillId="27" borderId="0" xfId="799" applyNumberFormat="1" applyFont="1" applyFill="1" applyBorder="1" applyAlignment="1">
      <alignment horizontal="left"/>
    </xf>
    <xf numFmtId="3" fontId="86" fillId="27" borderId="0" xfId="799" applyNumberFormat="1" applyFont="1" applyFill="1" applyBorder="1" applyAlignment="1">
      <alignment horizontal="left" vertical="center"/>
    </xf>
    <xf numFmtId="0" fontId="86" fillId="0" borderId="0" xfId="0" applyFont="1" applyBorder="1" applyAlignment="1"/>
    <xf numFmtId="0" fontId="86" fillId="27" borderId="0" xfId="0" applyFont="1" applyFill="1" applyBorder="1" applyAlignment="1"/>
    <xf numFmtId="0" fontId="86" fillId="0" borderId="0" xfId="0" applyFont="1" applyAlignment="1">
      <alignment horizontal="left" wrapText="1"/>
    </xf>
    <xf numFmtId="3" fontId="10" fillId="27" borderId="0" xfId="0" applyNumberFormat="1" applyFont="1" applyFill="1"/>
    <xf numFmtId="3" fontId="10" fillId="44" borderId="42" xfId="799" applyNumberFormat="1" applyFont="1" applyFill="1" applyBorder="1" applyAlignment="1">
      <alignment horizontal="center" vertical="center"/>
    </xf>
    <xf numFmtId="3" fontId="173" fillId="47" borderId="37" xfId="799" applyNumberFormat="1" applyFont="1" applyFill="1" applyBorder="1" applyAlignment="1">
      <alignment vertical="center"/>
    </xf>
    <xf numFmtId="3" fontId="9" fillId="44" borderId="37" xfId="0" applyNumberFormat="1" applyFont="1" applyFill="1" applyBorder="1" applyAlignment="1">
      <alignment vertical="center"/>
    </xf>
    <xf numFmtId="3" fontId="9" fillId="47" borderId="37" xfId="0" applyNumberFormat="1" applyFont="1" applyFill="1" applyBorder="1" applyAlignment="1">
      <alignment vertical="center"/>
    </xf>
    <xf numFmtId="3" fontId="10" fillId="47" borderId="37" xfId="0" applyNumberFormat="1" applyFont="1" applyFill="1" applyBorder="1" applyAlignment="1">
      <alignment vertical="center"/>
    </xf>
    <xf numFmtId="3" fontId="10" fillId="44" borderId="42" xfId="0" applyNumberFormat="1" applyFont="1" applyFill="1" applyBorder="1" applyAlignment="1">
      <alignment horizontal="center" vertical="center"/>
    </xf>
    <xf numFmtId="3" fontId="9" fillId="47" borderId="36" xfId="0" applyNumberFormat="1" applyFont="1" applyFill="1" applyBorder="1" applyAlignment="1">
      <alignment vertical="center"/>
    </xf>
    <xf numFmtId="3" fontId="9" fillId="44" borderId="36" xfId="0" applyNumberFormat="1" applyFont="1" applyFill="1" applyBorder="1" applyAlignment="1">
      <alignment vertical="center"/>
    </xf>
    <xf numFmtId="3" fontId="10" fillId="47" borderId="36" xfId="0" applyNumberFormat="1" applyFont="1" applyFill="1" applyBorder="1" applyAlignment="1">
      <alignment vertical="center"/>
    </xf>
    <xf numFmtId="3" fontId="10" fillId="47" borderId="37" xfId="0" applyNumberFormat="1" applyFont="1" applyFill="1" applyBorder="1" applyAlignment="1">
      <alignment horizontal="right" vertical="center"/>
    </xf>
    <xf numFmtId="3" fontId="9" fillId="44" borderId="37" xfId="0" applyNumberFormat="1" applyFont="1" applyFill="1" applyBorder="1" applyAlignment="1">
      <alignment horizontal="right" vertical="center"/>
    </xf>
    <xf numFmtId="169" fontId="9" fillId="47" borderId="37" xfId="0" applyNumberFormat="1" applyFont="1" applyFill="1" applyBorder="1" applyAlignment="1">
      <alignment vertical="center"/>
    </xf>
    <xf numFmtId="170" fontId="9" fillId="47" borderId="37" xfId="0" applyNumberFormat="1" applyFont="1" applyFill="1" applyBorder="1" applyAlignment="1">
      <alignment vertical="center"/>
    </xf>
    <xf numFmtId="170" fontId="9" fillId="47" borderId="36" xfId="0" applyNumberFormat="1" applyFont="1" applyFill="1" applyBorder="1" applyAlignment="1">
      <alignment vertical="center"/>
    </xf>
    <xf numFmtId="1" fontId="9" fillId="44" borderId="43" xfId="0" applyNumberFormat="1" applyFont="1" applyFill="1" applyBorder="1" applyAlignment="1">
      <alignment horizontal="center" vertical="center" wrapText="1"/>
    </xf>
    <xf numFmtId="0" fontId="9" fillId="44" borderId="37" xfId="0" applyFont="1" applyFill="1" applyBorder="1" applyAlignment="1">
      <alignment vertical="center"/>
    </xf>
    <xf numFmtId="3" fontId="9" fillId="47" borderId="44" xfId="0" applyNumberFormat="1" applyFont="1" applyFill="1" applyBorder="1" applyAlignment="1">
      <alignment vertical="center"/>
    </xf>
    <xf numFmtId="3" fontId="9" fillId="44" borderId="36" xfId="799" applyNumberFormat="1" applyFont="1" applyFill="1" applyBorder="1" applyAlignment="1">
      <alignment vertical="center"/>
    </xf>
    <xf numFmtId="0" fontId="5" fillId="46" borderId="45" xfId="799" applyFont="1" applyFill="1" applyBorder="1" applyAlignment="1">
      <alignment horizontal="center" vertical="center"/>
    </xf>
    <xf numFmtId="0" fontId="5" fillId="46" borderId="45" xfId="799" applyFont="1" applyFill="1" applyBorder="1" applyAlignment="1">
      <alignment horizontal="center" vertical="center" wrapText="1"/>
    </xf>
    <xf numFmtId="3" fontId="5" fillId="44" borderId="45" xfId="799" applyNumberFormat="1" applyFont="1" applyFill="1" applyBorder="1" applyAlignment="1">
      <alignment vertical="center"/>
    </xf>
    <xf numFmtId="0" fontId="5" fillId="47" borderId="45" xfId="799" applyFont="1" applyFill="1" applyBorder="1" applyAlignment="1">
      <alignment horizontal="center" vertical="center"/>
    </xf>
    <xf numFmtId="0" fontId="1" fillId="47" borderId="45" xfId="799" applyFont="1" applyFill="1" applyBorder="1" applyAlignment="1">
      <alignment vertical="center"/>
    </xf>
    <xf numFmtId="3" fontId="1" fillId="47" borderId="45" xfId="799" applyNumberFormat="1" applyFont="1" applyFill="1" applyBorder="1" applyAlignment="1">
      <alignment vertical="center"/>
    </xf>
    <xf numFmtId="0" fontId="5" fillId="47" borderId="45" xfId="799" applyFont="1" applyFill="1" applyBorder="1" applyAlignment="1">
      <alignment vertical="center"/>
    </xf>
    <xf numFmtId="3" fontId="1" fillId="44" borderId="47" xfId="799" applyNumberFormat="1" applyFont="1" applyFill="1" applyBorder="1" applyAlignment="1">
      <alignment horizontal="center" vertical="center"/>
    </xf>
    <xf numFmtId="3" fontId="5" fillId="47" borderId="45" xfId="799" applyNumberFormat="1" applyFont="1" applyFill="1" applyBorder="1" applyAlignment="1">
      <alignment vertical="center"/>
    </xf>
    <xf numFmtId="0" fontId="5" fillId="44" borderId="45" xfId="799" applyFont="1" applyFill="1" applyBorder="1" applyAlignment="1">
      <alignment vertical="center"/>
    </xf>
    <xf numFmtId="0" fontId="5" fillId="47" borderId="45" xfId="799" applyFont="1" applyFill="1" applyBorder="1" applyAlignment="1">
      <alignment vertical="center" wrapText="1"/>
    </xf>
    <xf numFmtId="0" fontId="5" fillId="47" borderId="48" xfId="799" applyFont="1" applyFill="1" applyBorder="1" applyAlignment="1">
      <alignment vertical="center"/>
    </xf>
    <xf numFmtId="4" fontId="5" fillId="47" borderId="48"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0" fontId="9" fillId="46" borderId="38" xfId="799" applyFont="1" applyFill="1" applyBorder="1" applyAlignment="1">
      <alignment horizontal="center" vertical="center" wrapText="1"/>
    </xf>
    <xf numFmtId="0" fontId="1" fillId="46" borderId="37" xfId="0" applyFont="1" applyFill="1" applyBorder="1" applyAlignment="1">
      <alignment horizontal="center" vertical="center" wrapText="1"/>
    </xf>
    <xf numFmtId="0" fontId="5" fillId="46" borderId="37" xfId="0" applyFont="1" applyFill="1" applyBorder="1" applyAlignment="1">
      <alignment horizontal="center" vertical="center" wrapText="1"/>
    </xf>
    <xf numFmtId="3" fontId="174" fillId="47" borderId="37" xfId="185" quotePrefix="1" applyNumberFormat="1" applyFont="1" applyFill="1" applyBorder="1" applyAlignment="1">
      <alignment horizontal="center" vertical="center"/>
    </xf>
    <xf numFmtId="3" fontId="174" fillId="47" borderId="37" xfId="801" quotePrefix="1" applyFont="1" applyFill="1" applyBorder="1" applyAlignment="1">
      <alignment vertical="center"/>
    </xf>
    <xf numFmtId="3" fontId="1" fillId="47" borderId="37" xfId="794" applyNumberFormat="1" applyFont="1" applyFill="1" applyBorder="1" applyAlignment="1">
      <alignment vertical="center"/>
    </xf>
    <xf numFmtId="0" fontId="1" fillId="47" borderId="37" xfId="794" applyNumberFormat="1" applyFont="1" applyFill="1" applyBorder="1" applyAlignment="1">
      <alignment vertical="center"/>
    </xf>
    <xf numFmtId="3" fontId="102" fillId="47" borderId="37" xfId="0" applyNumberFormat="1" applyFont="1" applyFill="1" applyBorder="1" applyAlignment="1">
      <alignment horizontal="right" vertical="center" wrapText="1"/>
    </xf>
    <xf numFmtId="0" fontId="102" fillId="47" borderId="37" xfId="0" applyNumberFormat="1" applyFont="1" applyFill="1" applyBorder="1" applyAlignment="1">
      <alignment horizontal="right" vertical="center" wrapText="1"/>
    </xf>
    <xf numFmtId="3" fontId="1" fillId="47" borderId="37" xfId="805" applyNumberFormat="1" applyFont="1" applyFill="1" applyBorder="1" applyAlignment="1">
      <alignment horizontal="right" vertical="center"/>
    </xf>
    <xf numFmtId="1" fontId="1" fillId="47" borderId="37" xfId="826" applyNumberFormat="1" applyFont="1" applyFill="1" applyBorder="1" applyAlignment="1">
      <alignment vertical="center"/>
    </xf>
    <xf numFmtId="3" fontId="174" fillId="47" borderId="37" xfId="801" quotePrefix="1" applyFont="1" applyFill="1" applyBorder="1" applyAlignment="1">
      <alignment vertical="center" wrapText="1"/>
    </xf>
    <xf numFmtId="0" fontId="1" fillId="47" borderId="37" xfId="794" applyFont="1" applyFill="1" applyBorder="1" applyAlignment="1">
      <alignment vertical="center"/>
    </xf>
    <xf numFmtId="0" fontId="102" fillId="47" borderId="37" xfId="0" applyFont="1" applyFill="1" applyBorder="1" applyAlignment="1">
      <alignment horizontal="right" vertical="center" wrapText="1"/>
    </xf>
    <xf numFmtId="0" fontId="1" fillId="47" borderId="37" xfId="826" applyNumberFormat="1" applyFont="1" applyFill="1" applyBorder="1" applyAlignment="1">
      <alignment vertical="center"/>
    </xf>
    <xf numFmtId="3" fontId="174" fillId="47" borderId="37" xfId="185" applyNumberFormat="1" applyFont="1" applyFill="1" applyBorder="1" applyAlignment="1">
      <alignment horizontal="center" vertical="center"/>
    </xf>
    <xf numFmtId="3" fontId="5" fillId="47" borderId="37" xfId="185" applyNumberFormat="1" applyFont="1" applyFill="1" applyBorder="1" applyAlignment="1">
      <alignment horizontal="center" vertical="center"/>
    </xf>
    <xf numFmtId="0" fontId="1" fillId="47" borderId="37" xfId="0" applyFont="1" applyFill="1" applyBorder="1" applyAlignment="1">
      <alignment vertical="center"/>
    </xf>
    <xf numFmtId="3" fontId="174" fillId="47" borderId="37" xfId="801" applyFont="1" applyFill="1" applyBorder="1" applyAlignment="1">
      <alignment vertical="center"/>
    </xf>
    <xf numFmtId="0" fontId="1" fillId="47" borderId="37" xfId="0" applyFont="1" applyFill="1" applyBorder="1" applyAlignment="1">
      <alignment horizontal="right" vertical="center" wrapText="1"/>
    </xf>
    <xf numFmtId="3" fontId="1" fillId="47" borderId="37" xfId="870" applyNumberFormat="1" applyFont="1" applyFill="1" applyBorder="1" applyAlignment="1">
      <alignment vertical="center"/>
    </xf>
    <xf numFmtId="3" fontId="5" fillId="44" borderId="37" xfId="0" applyNumberFormat="1" applyFont="1" applyFill="1" applyBorder="1" applyAlignment="1">
      <alignment vertical="center"/>
    </xf>
    <xf numFmtId="3" fontId="5" fillId="46" borderId="37" xfId="804" applyNumberFormat="1" applyFont="1" applyFill="1" applyBorder="1" applyAlignment="1">
      <alignment horizontal="center" vertical="center" wrapText="1"/>
    </xf>
    <xf numFmtId="0" fontId="5" fillId="46" borderId="37" xfId="0" applyFont="1" applyFill="1" applyBorder="1" applyAlignment="1">
      <alignment horizontal="center" vertical="center"/>
    </xf>
    <xf numFmtId="3" fontId="84" fillId="46" borderId="37" xfId="804" applyNumberFormat="1" applyFont="1" applyFill="1" applyBorder="1" applyAlignment="1">
      <alignment horizontal="center" vertical="center"/>
    </xf>
    <xf numFmtId="0" fontId="84" fillId="46" borderId="37" xfId="0" applyFont="1" applyFill="1" applyBorder="1" applyAlignment="1">
      <alignment horizontal="center" vertical="center"/>
    </xf>
    <xf numFmtId="0" fontId="92" fillId="47" borderId="37" xfId="0" applyNumberFormat="1" applyFont="1" applyFill="1" applyBorder="1" applyAlignment="1">
      <alignment horizontal="center" vertical="center"/>
    </xf>
    <xf numFmtId="0" fontId="92" fillId="47" borderId="37" xfId="0" applyNumberFormat="1" applyFont="1" applyFill="1" applyBorder="1" applyAlignment="1">
      <alignment vertical="center"/>
    </xf>
    <xf numFmtId="3" fontId="1" fillId="47" borderId="37" xfId="796" applyNumberFormat="1" applyFont="1" applyFill="1" applyBorder="1" applyAlignment="1">
      <alignment horizontal="right" vertical="center" wrapText="1"/>
    </xf>
    <xf numFmtId="3" fontId="174" fillId="47" borderId="39" xfId="185" applyNumberFormat="1" applyFont="1" applyFill="1" applyBorder="1" applyAlignment="1">
      <alignment horizontal="center" vertical="center"/>
    </xf>
    <xf numFmtId="3" fontId="174" fillId="47" borderId="39" xfId="801" applyFont="1" applyFill="1" applyBorder="1" applyAlignment="1">
      <alignment vertical="center"/>
    </xf>
    <xf numFmtId="3" fontId="1" fillId="47" borderId="39" xfId="796" applyNumberFormat="1" applyFont="1" applyFill="1" applyBorder="1" applyAlignment="1">
      <alignment horizontal="right" vertical="center" wrapText="1"/>
    </xf>
    <xf numFmtId="3" fontId="92" fillId="44" borderId="0" xfId="805" applyNumberFormat="1" applyFont="1" applyFill="1" applyBorder="1" applyAlignment="1">
      <alignment horizontal="right" vertical="center"/>
    </xf>
    <xf numFmtId="0" fontId="5" fillId="46" borderId="37" xfId="803" applyFont="1" applyFill="1" applyBorder="1" applyAlignment="1">
      <alignment horizontal="center" vertical="center" wrapText="1"/>
    </xf>
    <xf numFmtId="0" fontId="5" fillId="46" borderId="37" xfId="796" applyFont="1" applyFill="1" applyBorder="1" applyAlignment="1">
      <alignment horizontal="center" vertical="center" wrapText="1"/>
    </xf>
    <xf numFmtId="0" fontId="1" fillId="46" borderId="37" xfId="803" applyFont="1" applyFill="1" applyBorder="1" applyAlignment="1">
      <alignment horizontal="center" vertical="center" wrapText="1"/>
    </xf>
    <xf numFmtId="0" fontId="5" fillId="47" borderId="37" xfId="0" applyNumberFormat="1" applyFont="1" applyFill="1" applyBorder="1" applyAlignment="1">
      <alignment horizontal="center" vertical="center"/>
    </xf>
    <xf numFmtId="0" fontId="5" fillId="47" borderId="37" xfId="0" applyNumberFormat="1" applyFont="1" applyFill="1" applyBorder="1" applyAlignment="1">
      <alignment vertical="center"/>
    </xf>
    <xf numFmtId="168" fontId="174" fillId="47" borderId="37" xfId="826" applyNumberFormat="1" applyFont="1" applyFill="1" applyBorder="1" applyAlignment="1">
      <alignment horizontal="right" vertical="center" wrapText="1"/>
    </xf>
    <xf numFmtId="168" fontId="102" fillId="47" borderId="37" xfId="826" applyNumberFormat="1" applyFont="1" applyFill="1" applyBorder="1" applyAlignment="1">
      <alignment horizontal="right" vertical="center" wrapText="1"/>
    </xf>
    <xf numFmtId="3" fontId="1" fillId="47" borderId="37" xfId="795" applyNumberFormat="1" applyFont="1" applyFill="1" applyBorder="1" applyAlignment="1">
      <alignment horizontal="right" vertical="center" wrapText="1"/>
    </xf>
    <xf numFmtId="3" fontId="5" fillId="47" borderId="37" xfId="795" applyNumberFormat="1" applyFont="1" applyFill="1" applyBorder="1" applyAlignment="1">
      <alignment horizontal="right" vertical="center" wrapText="1"/>
    </xf>
    <xf numFmtId="3" fontId="102" fillId="47" borderId="37" xfId="0" applyNumberFormat="1" applyFont="1" applyFill="1" applyBorder="1" applyAlignment="1">
      <alignment vertical="center"/>
    </xf>
    <xf numFmtId="3" fontId="102" fillId="47" borderId="37" xfId="795" applyNumberFormat="1" applyFont="1" applyFill="1" applyBorder="1" applyAlignment="1">
      <alignment horizontal="right" vertical="center" wrapText="1"/>
    </xf>
    <xf numFmtId="3" fontId="3" fillId="47" borderId="37" xfId="0" applyNumberFormat="1" applyFont="1" applyFill="1" applyBorder="1" applyAlignment="1">
      <alignment vertical="center"/>
    </xf>
    <xf numFmtId="3" fontId="3" fillId="47" borderId="37" xfId="805" applyNumberFormat="1" applyFont="1" applyFill="1" applyBorder="1" applyAlignment="1">
      <alignment horizontal="right" vertical="center"/>
    </xf>
    <xf numFmtId="3" fontId="1" fillId="47" borderId="37" xfId="0" applyNumberFormat="1" applyFont="1" applyFill="1" applyBorder="1" applyAlignment="1">
      <alignment vertical="center"/>
    </xf>
    <xf numFmtId="0" fontId="1" fillId="47" borderId="37" xfId="795" applyFont="1" applyFill="1" applyBorder="1" applyAlignment="1">
      <alignment horizontal="right" vertical="center" wrapText="1"/>
    </xf>
    <xf numFmtId="0" fontId="5" fillId="47" borderId="37" xfId="795" applyFont="1" applyFill="1" applyBorder="1" applyAlignment="1">
      <alignment horizontal="right" vertical="center" wrapText="1"/>
    </xf>
    <xf numFmtId="3" fontId="1" fillId="47" borderId="37" xfId="0" applyNumberFormat="1" applyFont="1" applyFill="1" applyBorder="1" applyAlignment="1">
      <alignment horizontal="right" vertical="center" wrapText="1"/>
    </xf>
    <xf numFmtId="3" fontId="5" fillId="47" borderId="37" xfId="0" applyNumberFormat="1" applyFont="1" applyFill="1" applyBorder="1" applyAlignment="1">
      <alignment horizontal="right" vertical="center" wrapText="1"/>
    </xf>
    <xf numFmtId="3" fontId="102" fillId="47" borderId="37" xfId="803" applyNumberFormat="1" applyFont="1" applyFill="1" applyBorder="1" applyAlignment="1">
      <alignment horizontal="right" vertical="center" wrapText="1"/>
    </xf>
    <xf numFmtId="3" fontId="5" fillId="47" borderId="37" xfId="801" quotePrefix="1" applyFont="1" applyFill="1" applyBorder="1" applyAlignment="1">
      <alignment vertical="center"/>
    </xf>
    <xf numFmtId="3" fontId="174" fillId="47" borderId="37" xfId="0" applyNumberFormat="1" applyFont="1" applyFill="1" applyBorder="1" applyAlignment="1">
      <alignment horizontal="right" vertical="center" wrapText="1"/>
    </xf>
    <xf numFmtId="3" fontId="5" fillId="47" borderId="37" xfId="801" applyFont="1" applyFill="1" applyBorder="1" applyAlignment="1">
      <alignment vertical="center"/>
    </xf>
    <xf numFmtId="3" fontId="5" fillId="47" borderId="37" xfId="185" quotePrefix="1" applyNumberFormat="1" applyFont="1" applyFill="1" applyBorder="1" applyAlignment="1">
      <alignment horizontal="center" vertical="center"/>
    </xf>
    <xf numFmtId="173" fontId="174" fillId="47" borderId="37" xfId="826" applyNumberFormat="1" applyFont="1" applyFill="1" applyBorder="1" applyAlignment="1">
      <alignment horizontal="right" vertical="center" wrapText="1"/>
    </xf>
    <xf numFmtId="0" fontId="102" fillId="47" borderId="37" xfId="803" applyFont="1" applyFill="1" applyBorder="1" applyAlignment="1">
      <alignment horizontal="right" vertical="center" wrapText="1"/>
    </xf>
    <xf numFmtId="3" fontId="174" fillId="44" borderId="37" xfId="0" applyNumberFormat="1" applyFont="1" applyFill="1" applyBorder="1" applyAlignment="1">
      <alignment horizontal="right" vertical="center" wrapText="1"/>
    </xf>
    <xf numFmtId="3" fontId="102" fillId="47" borderId="37" xfId="796" applyNumberFormat="1" applyFont="1" applyFill="1" applyBorder="1" applyAlignment="1">
      <alignment horizontal="right" vertical="center" wrapText="1"/>
    </xf>
    <xf numFmtId="3" fontId="174" fillId="44" borderId="37" xfId="796" applyNumberFormat="1" applyFont="1" applyFill="1" applyBorder="1" applyAlignment="1">
      <alignment horizontal="right" vertical="center" wrapText="1"/>
    </xf>
    <xf numFmtId="3" fontId="175" fillId="47" borderId="37" xfId="185" quotePrefix="1" applyNumberFormat="1" applyFont="1" applyFill="1" applyBorder="1" applyAlignment="1">
      <alignment horizontal="center" vertical="center"/>
    </xf>
    <xf numFmtId="3" fontId="175" fillId="47" borderId="37" xfId="801" quotePrefix="1" applyFont="1" applyFill="1" applyBorder="1" applyAlignment="1">
      <alignment vertical="center"/>
    </xf>
    <xf numFmtId="172" fontId="89" fillId="47" borderId="37" xfId="0" applyNumberFormat="1" applyFont="1" applyFill="1" applyBorder="1" applyAlignment="1" applyProtection="1"/>
    <xf numFmtId="3" fontId="89" fillId="47" borderId="37" xfId="0" applyNumberFormat="1" applyFont="1" applyFill="1" applyBorder="1" applyAlignment="1" applyProtection="1"/>
    <xf numFmtId="3" fontId="89" fillId="47" borderId="37" xfId="0" applyNumberFormat="1" applyFont="1" applyFill="1" applyBorder="1" applyAlignment="1"/>
    <xf numFmtId="3" fontId="175" fillId="47" borderId="37" xfId="185" applyNumberFormat="1" applyFont="1" applyFill="1" applyBorder="1" applyAlignment="1">
      <alignment horizontal="center" vertical="center"/>
    </xf>
    <xf numFmtId="3" fontId="175" fillId="47" borderId="37" xfId="801" applyFont="1" applyFill="1" applyBorder="1" applyAlignment="1">
      <alignment vertical="center"/>
    </xf>
    <xf numFmtId="0" fontId="89" fillId="47" borderId="37" xfId="0" applyFont="1" applyFill="1" applyBorder="1"/>
    <xf numFmtId="3" fontId="113" fillId="47" borderId="37" xfId="0" applyNumberFormat="1" applyFont="1" applyFill="1" applyBorder="1" applyAlignment="1" applyProtection="1">
      <alignment horizontal="left"/>
    </xf>
    <xf numFmtId="3" fontId="113" fillId="44" borderId="37" xfId="826" applyNumberFormat="1" applyFont="1" applyFill="1" applyBorder="1" applyAlignment="1" applyProtection="1">
      <alignment horizontal="right"/>
    </xf>
    <xf numFmtId="3" fontId="113" fillId="44" borderId="37" xfId="0" applyNumberFormat="1" applyFont="1" applyFill="1" applyBorder="1" applyAlignment="1" applyProtection="1"/>
    <xf numFmtId="0" fontId="8" fillId="46" borderId="45" xfId="233" applyFont="1" applyFill="1" applyBorder="1" applyAlignment="1">
      <alignment horizontal="center" vertical="center" wrapText="1"/>
    </xf>
    <xf numFmtId="3" fontId="8" fillId="46" borderId="45" xfId="233" applyNumberFormat="1" applyFont="1" applyFill="1" applyBorder="1" applyAlignment="1">
      <alignment horizontal="center" vertical="center" wrapText="1"/>
    </xf>
    <xf numFmtId="0" fontId="4" fillId="47" borderId="45" xfId="233" applyFont="1" applyFill="1" applyBorder="1" applyAlignment="1">
      <alignment horizontal="left" vertical="center"/>
    </xf>
    <xf numFmtId="3" fontId="4" fillId="47" borderId="45" xfId="233" applyNumberFormat="1" applyFont="1" applyFill="1" applyBorder="1" applyAlignment="1">
      <alignment vertical="center"/>
    </xf>
    <xf numFmtId="0" fontId="8" fillId="47" borderId="45" xfId="233" applyFont="1" applyFill="1" applyBorder="1" applyAlignment="1">
      <alignment horizontal="left" vertical="center"/>
    </xf>
    <xf numFmtId="3" fontId="8" fillId="47" borderId="45" xfId="233" applyNumberFormat="1" applyFont="1" applyFill="1" applyBorder="1" applyAlignment="1">
      <alignment vertical="center"/>
    </xf>
    <xf numFmtId="3" fontId="8" fillId="47" borderId="45" xfId="235" applyNumberFormat="1" applyFont="1" applyFill="1" applyBorder="1" applyAlignment="1">
      <alignment vertical="center"/>
    </xf>
    <xf numFmtId="0" fontId="4" fillId="47" borderId="45" xfId="233" applyFont="1" applyFill="1" applyBorder="1" applyAlignment="1">
      <alignment horizontal="left" vertical="center" wrapText="1"/>
    </xf>
    <xf numFmtId="0" fontId="8" fillId="47" borderId="45" xfId="233" applyFont="1" applyFill="1" applyBorder="1" applyAlignment="1">
      <alignment horizontal="left" vertical="center" wrapText="1"/>
    </xf>
    <xf numFmtId="0" fontId="4" fillId="47" borderId="45" xfId="233" applyFont="1" applyFill="1" applyBorder="1" applyAlignment="1">
      <alignment horizontal="right" vertical="center"/>
    </xf>
    <xf numFmtId="0" fontId="4" fillId="47" borderId="45" xfId="233" applyFont="1" applyFill="1" applyBorder="1" applyAlignment="1">
      <alignment vertical="center"/>
    </xf>
    <xf numFmtId="0" fontId="8" fillId="47" borderId="45" xfId="233" applyFont="1" applyFill="1" applyBorder="1" applyAlignment="1">
      <alignment vertical="center"/>
    </xf>
    <xf numFmtId="0" fontId="8" fillId="46" borderId="45" xfId="233" applyFont="1" applyFill="1" applyBorder="1" applyAlignment="1">
      <alignment vertical="center" wrapText="1"/>
    </xf>
    <xf numFmtId="3" fontId="8" fillId="46" borderId="45" xfId="233" applyNumberFormat="1" applyFont="1" applyFill="1" applyBorder="1" applyAlignment="1">
      <alignment vertical="center" wrapText="1"/>
    </xf>
    <xf numFmtId="3" fontId="113" fillId="46" borderId="45" xfId="804" applyNumberFormat="1" applyFont="1" applyFill="1" applyBorder="1" applyAlignment="1">
      <alignment horizontal="center" vertical="center" wrapText="1"/>
    </xf>
    <xf numFmtId="0" fontId="113" fillId="46" borderId="45" xfId="0" applyFont="1" applyFill="1" applyBorder="1" applyAlignment="1">
      <alignment horizontal="center" vertical="center"/>
    </xf>
    <xf numFmtId="3" fontId="93" fillId="46" borderId="45" xfId="804" applyNumberFormat="1" applyFont="1" applyFill="1" applyBorder="1" applyAlignment="1">
      <alignment horizontal="center" vertical="center"/>
    </xf>
    <xf numFmtId="0" fontId="93" fillId="46" borderId="45" xfId="0" applyFont="1" applyFill="1" applyBorder="1" applyAlignment="1">
      <alignment horizontal="center" vertical="center"/>
    </xf>
    <xf numFmtId="0" fontId="15" fillId="47" borderId="45" xfId="0" applyNumberFormat="1" applyFont="1" applyFill="1" applyBorder="1" applyAlignment="1">
      <alignment horizontal="center" vertical="center"/>
    </xf>
    <xf numFmtId="0" fontId="15" fillId="47" borderId="45" xfId="0" applyNumberFormat="1" applyFont="1" applyFill="1" applyBorder="1" applyAlignment="1">
      <alignment vertical="center"/>
    </xf>
    <xf numFmtId="3" fontId="10" fillId="47" borderId="45" xfId="796" applyNumberFormat="1" applyFont="1" applyFill="1" applyBorder="1" applyAlignment="1">
      <alignment horizontal="right" vertical="center" wrapText="1"/>
    </xf>
    <xf numFmtId="3" fontId="30" fillId="47" borderId="45" xfId="185" quotePrefix="1" applyNumberFormat="1" applyFont="1" applyFill="1" applyBorder="1" applyAlignment="1">
      <alignment horizontal="center" vertical="center"/>
    </xf>
    <xf numFmtId="3" fontId="30" fillId="47" borderId="45" xfId="801" quotePrefix="1" applyFont="1" applyFill="1" applyBorder="1" applyAlignment="1">
      <alignment vertical="center"/>
    </xf>
    <xf numFmtId="3" fontId="30" fillId="47" borderId="45" xfId="185" applyNumberFormat="1" applyFont="1" applyFill="1" applyBorder="1" applyAlignment="1">
      <alignment horizontal="center" vertical="center"/>
    </xf>
    <xf numFmtId="3" fontId="30" fillId="47" borderId="45" xfId="801" applyFont="1" applyFill="1" applyBorder="1" applyAlignment="1">
      <alignment vertical="center"/>
    </xf>
    <xf numFmtId="3" fontId="15" fillId="44" borderId="45" xfId="805" applyNumberFormat="1" applyFont="1" applyFill="1" applyBorder="1" applyAlignment="1">
      <alignment horizontal="right" vertical="center"/>
    </xf>
    <xf numFmtId="0" fontId="174" fillId="46" borderId="37" xfId="0" applyFont="1" applyFill="1" applyBorder="1" applyAlignment="1">
      <alignment vertical="center" wrapText="1"/>
    </xf>
    <xf numFmtId="0" fontId="5" fillId="47" borderId="37" xfId="0" applyFont="1" applyFill="1" applyBorder="1"/>
    <xf numFmtId="3" fontId="102" fillId="47" borderId="37" xfId="826" applyNumberFormat="1" applyFont="1" applyFill="1" applyBorder="1" applyAlignment="1">
      <alignment horizontal="right" vertical="center"/>
    </xf>
    <xf numFmtId="0" fontId="5" fillId="47" borderId="37" xfId="0" applyFont="1" applyFill="1" applyBorder="1" applyAlignment="1">
      <alignment wrapText="1"/>
    </xf>
    <xf numFmtId="3" fontId="1" fillId="47" borderId="37" xfId="826" applyNumberFormat="1" applyFont="1" applyFill="1" applyBorder="1" applyAlignment="1">
      <alignment horizontal="right" vertical="center"/>
    </xf>
    <xf numFmtId="0" fontId="5" fillId="44" borderId="37" xfId="0" applyFont="1" applyFill="1" applyBorder="1"/>
    <xf numFmtId="3" fontId="174" fillId="44" borderId="37" xfId="826" applyNumberFormat="1" applyFont="1" applyFill="1" applyBorder="1" applyAlignment="1">
      <alignment horizontal="right" vertical="center"/>
    </xf>
    <xf numFmtId="171" fontId="174" fillId="44" borderId="37"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1" fontId="174" fillId="0" borderId="0" xfId="826" applyNumberFormat="1" applyFont="1" applyFill="1" applyBorder="1" applyAlignment="1">
      <alignment horizontal="center" vertical="center"/>
    </xf>
    <xf numFmtId="3" fontId="1" fillId="47" borderId="37" xfId="0" applyNumberFormat="1" applyFont="1" applyFill="1" applyBorder="1" applyAlignment="1">
      <alignment horizontal="right"/>
    </xf>
    <xf numFmtId="3" fontId="92" fillId="44" borderId="37" xfId="0" applyNumberFormat="1" applyFont="1" applyFill="1" applyBorder="1"/>
    <xf numFmtId="0" fontId="91" fillId="0" borderId="0" xfId="0" applyFont="1" applyBorder="1" applyAlignment="1">
      <alignment horizontal="left" vertical="center" wrapText="1"/>
    </xf>
    <xf numFmtId="17" fontId="92"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7" xfId="0" applyNumberFormat="1" applyFont="1" applyFill="1" applyBorder="1"/>
    <xf numFmtId="3" fontId="3" fillId="47" borderId="37" xfId="0" applyNumberFormat="1" applyFont="1" applyFill="1" applyBorder="1" applyAlignment="1">
      <alignment horizontal="center"/>
    </xf>
    <xf numFmtId="0" fontId="5" fillId="46" borderId="39" xfId="0" applyFont="1" applyFill="1" applyBorder="1" applyAlignment="1">
      <alignment horizontal="center" vertical="center"/>
    </xf>
    <xf numFmtId="0" fontId="176" fillId="46" borderId="39" xfId="0" applyFont="1" applyFill="1" applyBorder="1" applyAlignment="1">
      <alignment horizontal="center" vertical="center" wrapText="1"/>
    </xf>
    <xf numFmtId="0" fontId="5" fillId="46" borderId="39" xfId="0" applyFont="1" applyFill="1" applyBorder="1" applyAlignment="1">
      <alignment horizontal="center" vertical="center" wrapText="1"/>
    </xf>
    <xf numFmtId="3" fontId="84" fillId="46" borderId="38" xfId="804" applyNumberFormat="1" applyFont="1" applyFill="1" applyBorder="1" applyAlignment="1">
      <alignment horizontal="center" vertical="center"/>
    </xf>
    <xf numFmtId="3" fontId="84" fillId="46" borderId="38" xfId="0" applyNumberFormat="1" applyFont="1" applyFill="1" applyBorder="1" applyAlignment="1">
      <alignment horizontal="center" vertical="center"/>
    </xf>
    <xf numFmtId="3" fontId="156" fillId="46" borderId="38" xfId="0" applyNumberFormat="1" applyFont="1" applyFill="1" applyBorder="1" applyAlignment="1">
      <alignment horizontal="center" vertical="center"/>
    </xf>
    <xf numFmtId="0" fontId="84" fillId="46" borderId="38" xfId="0" applyFont="1" applyFill="1" applyBorder="1" applyAlignment="1">
      <alignment horizontal="center" vertical="center"/>
    </xf>
    <xf numFmtId="0" fontId="84" fillId="46" borderId="38" xfId="0" applyFont="1" applyFill="1" applyBorder="1" applyAlignment="1">
      <alignment horizontal="center" vertical="center" wrapText="1"/>
    </xf>
    <xf numFmtId="0" fontId="5" fillId="47" borderId="37" xfId="804" applyFont="1" applyFill="1" applyBorder="1" applyAlignment="1">
      <alignment horizontal="center" vertical="center"/>
    </xf>
    <xf numFmtId="0" fontId="1" fillId="47" borderId="37" xfId="0" applyFont="1" applyFill="1" applyBorder="1" applyAlignment="1">
      <alignment vertical="center" wrapText="1"/>
    </xf>
    <xf numFmtId="3" fontId="1" fillId="47" borderId="38" xfId="0" applyNumberFormat="1" applyFont="1" applyFill="1" applyBorder="1" applyAlignment="1">
      <alignment vertical="center"/>
    </xf>
    <xf numFmtId="3" fontId="176" fillId="47" borderId="38" xfId="0" applyNumberFormat="1" applyFont="1" applyFill="1" applyBorder="1" applyAlignment="1">
      <alignment vertical="center"/>
    </xf>
    <xf numFmtId="3" fontId="5" fillId="47" borderId="38" xfId="0" applyNumberFormat="1" applyFont="1" applyFill="1" applyBorder="1" applyAlignment="1">
      <alignment vertical="center"/>
    </xf>
    <xf numFmtId="4" fontId="1" fillId="47" borderId="38" xfId="0" applyNumberFormat="1" applyFont="1" applyFill="1" applyBorder="1" applyAlignment="1">
      <alignment vertical="center"/>
    </xf>
    <xf numFmtId="4" fontId="5" fillId="47" borderId="38" xfId="0" applyNumberFormat="1" applyFont="1" applyFill="1" applyBorder="1" applyAlignment="1">
      <alignment vertical="center"/>
    </xf>
    <xf numFmtId="0" fontId="5" fillId="47" borderId="37" xfId="804" quotePrefix="1" applyFont="1" applyFill="1" applyBorder="1" applyAlignment="1">
      <alignment horizontal="center" vertical="center"/>
    </xf>
    <xf numFmtId="0" fontId="1" fillId="47" borderId="37" xfId="804" applyFont="1" applyFill="1" applyBorder="1" applyAlignment="1">
      <alignment vertical="center" wrapText="1"/>
    </xf>
    <xf numFmtId="3" fontId="5" fillId="44" borderId="37" xfId="0" applyNumberFormat="1" applyFont="1" applyFill="1" applyBorder="1" applyAlignment="1">
      <alignment horizontal="right" vertical="center"/>
    </xf>
    <xf numFmtId="3" fontId="176" fillId="44" borderId="37" xfId="0" applyNumberFormat="1" applyFont="1" applyFill="1" applyBorder="1" applyAlignment="1">
      <alignment horizontal="right" vertical="center"/>
    </xf>
    <xf numFmtId="4" fontId="5" fillId="44" borderId="37" xfId="0" applyNumberFormat="1" applyFont="1" applyFill="1" applyBorder="1" applyAlignment="1">
      <alignment horizontal="right" vertical="center"/>
    </xf>
    <xf numFmtId="0" fontId="177" fillId="43" borderId="0" xfId="0" applyFont="1" applyFill="1" applyBorder="1" applyAlignment="1">
      <alignment horizontal="left" vertical="center"/>
    </xf>
    <xf numFmtId="0" fontId="72" fillId="43" borderId="0" xfId="804" applyFont="1" applyFill="1" applyBorder="1" applyAlignment="1">
      <alignment vertical="center" wrapText="1"/>
    </xf>
    <xf numFmtId="0" fontId="146" fillId="43" borderId="0" xfId="804" applyFont="1" applyFill="1" applyBorder="1" applyAlignment="1">
      <alignment vertical="center" wrapText="1"/>
    </xf>
    <xf numFmtId="3" fontId="72" fillId="43" borderId="0" xfId="804" applyNumberFormat="1" applyFont="1" applyFill="1" applyBorder="1" applyAlignment="1">
      <alignment vertical="center" wrapText="1"/>
    </xf>
    <xf numFmtId="167" fontId="178" fillId="43" borderId="0" xfId="826" applyFont="1" applyFill="1" applyBorder="1" applyAlignment="1">
      <alignment horizontal="left" vertical="center" wrapText="1"/>
    </xf>
    <xf numFmtId="0" fontId="1" fillId="0" borderId="0" xfId="0" applyFont="1" applyBorder="1" applyAlignment="1"/>
    <xf numFmtId="3" fontId="1" fillId="0" borderId="0" xfId="0" applyNumberFormat="1" applyFont="1"/>
    <xf numFmtId="0" fontId="169" fillId="0" borderId="0" xfId="0" applyFont="1" applyBorder="1" applyAlignment="1"/>
    <xf numFmtId="0" fontId="5" fillId="47" borderId="37" xfId="0" applyFont="1" applyFill="1" applyBorder="1" applyAlignment="1">
      <alignment vertical="center"/>
    </xf>
    <xf numFmtId="3" fontId="5" fillId="47" borderId="37" xfId="0" applyNumberFormat="1" applyFont="1" applyFill="1" applyBorder="1" applyAlignment="1">
      <alignment vertical="center"/>
    </xf>
    <xf numFmtId="4" fontId="1" fillId="47" borderId="37" xfId="0" applyNumberFormat="1" applyFont="1" applyFill="1" applyBorder="1" applyAlignment="1">
      <alignment vertical="center"/>
    </xf>
    <xf numFmtId="4" fontId="5" fillId="47" borderId="37" xfId="0" applyNumberFormat="1" applyFont="1" applyFill="1" applyBorder="1" applyAlignment="1">
      <alignment vertical="center"/>
    </xf>
    <xf numFmtId="0" fontId="5" fillId="47" borderId="37" xfId="0" applyFont="1" applyFill="1" applyBorder="1" applyAlignment="1">
      <alignment vertical="center" wrapText="1"/>
    </xf>
    <xf numFmtId="172" fontId="5" fillId="46" borderId="39" xfId="0" applyNumberFormat="1" applyFont="1" applyFill="1" applyBorder="1" applyAlignment="1">
      <alignment horizontal="center" vertical="center" wrapText="1"/>
    </xf>
    <xf numFmtId="172" fontId="84" fillId="46" borderId="38" xfId="0" applyNumberFormat="1" applyFont="1" applyFill="1" applyBorder="1" applyAlignment="1">
      <alignment horizontal="center" vertical="center" wrapText="1"/>
    </xf>
    <xf numFmtId="0" fontId="1" fillId="47" borderId="37" xfId="804" applyFont="1" applyFill="1" applyBorder="1" applyAlignment="1">
      <alignment horizontal="left" vertical="center" wrapText="1"/>
    </xf>
    <xf numFmtId="173" fontId="102" fillId="47" borderId="37" xfId="826" applyNumberFormat="1" applyFont="1" applyFill="1" applyBorder="1" applyAlignment="1">
      <alignment horizontal="right" vertical="center" wrapText="1"/>
    </xf>
    <xf numFmtId="173" fontId="1" fillId="47" borderId="37" xfId="826" applyNumberFormat="1" applyFont="1" applyFill="1" applyBorder="1" applyAlignment="1">
      <alignment horizontal="right" vertical="center" wrapText="1"/>
    </xf>
    <xf numFmtId="3" fontId="92" fillId="47" borderId="37" xfId="0" applyNumberFormat="1" applyFont="1" applyFill="1" applyBorder="1" applyAlignment="1">
      <alignment vertical="center"/>
    </xf>
    <xf numFmtId="0" fontId="5" fillId="47" borderId="37" xfId="804" quotePrefix="1" applyFont="1" applyFill="1" applyBorder="1" applyAlignment="1">
      <alignment horizontal="center" vertical="center" wrapText="1"/>
    </xf>
    <xf numFmtId="0" fontId="1" fillId="47" borderId="37" xfId="804" applyFont="1" applyFill="1" applyBorder="1" applyAlignment="1">
      <alignment vertical="center"/>
    </xf>
    <xf numFmtId="172" fontId="5" fillId="44" borderId="37" xfId="0" applyNumberFormat="1" applyFont="1" applyFill="1" applyBorder="1" applyAlignment="1">
      <alignment vertical="center"/>
    </xf>
    <xf numFmtId="0" fontId="5" fillId="47" borderId="37" xfId="0" applyFont="1" applyFill="1" applyBorder="1" applyAlignment="1">
      <alignment horizontal="center" vertical="center"/>
    </xf>
    <xf numFmtId="3" fontId="1" fillId="47" borderId="37" xfId="826" applyNumberFormat="1" applyFont="1" applyFill="1" applyBorder="1" applyAlignment="1">
      <alignment horizontal="right" vertical="center" wrapText="1"/>
    </xf>
    <xf numFmtId="0" fontId="1" fillId="47" borderId="37" xfId="826" applyNumberFormat="1" applyFont="1" applyFill="1" applyBorder="1" applyAlignment="1">
      <alignment horizontal="right" vertical="center" wrapText="1"/>
    </xf>
    <xf numFmtId="0" fontId="5" fillId="47" borderId="39" xfId="0" applyFont="1" applyFill="1" applyBorder="1" applyAlignment="1">
      <alignment horizontal="center" vertical="center"/>
    </xf>
    <xf numFmtId="0" fontId="5" fillId="47" borderId="39" xfId="0" applyFont="1" applyFill="1" applyBorder="1" applyAlignment="1">
      <alignment vertical="center"/>
    </xf>
    <xf numFmtId="3" fontId="1" fillId="47" borderId="39" xfId="826" applyNumberFormat="1" applyFont="1" applyFill="1" applyBorder="1" applyAlignment="1">
      <alignment horizontal="right" vertical="center" wrapText="1"/>
    </xf>
    <xf numFmtId="0" fontId="174" fillId="46" borderId="37" xfId="0" applyFont="1" applyFill="1" applyBorder="1" applyAlignment="1">
      <alignment horizontal="center" vertical="center" wrapText="1"/>
    </xf>
    <xf numFmtId="3" fontId="1" fillId="47" borderId="37" xfId="0" applyNumberFormat="1" applyFont="1" applyFill="1" applyBorder="1" applyAlignment="1">
      <alignment vertical="center" wrapText="1"/>
    </xf>
    <xf numFmtId="3" fontId="1" fillId="47" borderId="37" xfId="0" quotePrefix="1" applyNumberFormat="1" applyFont="1" applyFill="1" applyBorder="1" applyAlignment="1" applyProtection="1">
      <alignment horizontal="right" vertical="center"/>
    </xf>
    <xf numFmtId="0" fontId="84" fillId="0" borderId="0" xfId="0" applyFont="1" applyFill="1" applyBorder="1" applyAlignment="1">
      <alignment vertical="center"/>
    </xf>
    <xf numFmtId="0" fontId="85" fillId="43" borderId="0" xfId="0" applyFont="1" applyFill="1" applyBorder="1" applyAlignment="1">
      <alignment vertical="center" wrapText="1"/>
    </xf>
    <xf numFmtId="0" fontId="179" fillId="50" borderId="37" xfId="803" applyFont="1" applyFill="1" applyBorder="1" applyAlignment="1">
      <alignment horizontal="center" vertical="center" wrapText="1"/>
    </xf>
    <xf numFmtId="0" fontId="5" fillId="50" borderId="37" xfId="803" applyFont="1" applyFill="1" applyBorder="1" applyAlignment="1">
      <alignment horizontal="center" vertical="center" wrapText="1"/>
    </xf>
    <xf numFmtId="167" fontId="180" fillId="50" borderId="36" xfId="826" applyFont="1" applyFill="1" applyBorder="1" applyAlignment="1">
      <alignment horizontal="right" vertical="center" wrapText="1"/>
    </xf>
    <xf numFmtId="2" fontId="180" fillId="50" borderId="40" xfId="803" applyNumberFormat="1" applyFont="1" applyFill="1" applyBorder="1" applyAlignment="1">
      <alignment horizontal="left" vertical="center" wrapText="1"/>
    </xf>
    <xf numFmtId="0" fontId="179" fillId="50" borderId="40" xfId="803" applyFont="1" applyFill="1" applyBorder="1" applyAlignment="1">
      <alignment horizontal="center" vertical="center" wrapText="1"/>
    </xf>
    <xf numFmtId="0" fontId="179" fillId="50" borderId="41" xfId="803" applyFont="1" applyFill="1" applyBorder="1" applyAlignment="1">
      <alignment horizontal="right" vertical="center" wrapText="1"/>
    </xf>
    <xf numFmtId="0" fontId="5" fillId="47" borderId="37" xfId="803" applyFont="1" applyFill="1" applyBorder="1" applyAlignment="1">
      <alignment horizontal="center" vertical="center" wrapText="1"/>
    </xf>
    <xf numFmtId="0" fontId="1" fillId="47" borderId="37" xfId="803" applyFont="1" applyFill="1" applyBorder="1" applyAlignment="1">
      <alignment horizontal="left" vertical="center" wrapText="1"/>
    </xf>
    <xf numFmtId="0" fontId="1" fillId="47" borderId="37" xfId="803" applyFont="1" applyFill="1" applyBorder="1" applyAlignment="1">
      <alignment horizontal="center" vertical="center" wrapText="1"/>
    </xf>
    <xf numFmtId="0" fontId="5" fillId="47" borderId="38" xfId="803" applyFont="1" applyFill="1" applyBorder="1" applyAlignment="1">
      <alignment horizontal="center" vertical="center" wrapText="1"/>
    </xf>
    <xf numFmtId="0" fontId="1" fillId="47" borderId="38" xfId="803" applyFont="1" applyFill="1" applyBorder="1" applyAlignment="1">
      <alignment horizontal="left" vertical="center" wrapText="1"/>
    </xf>
    <xf numFmtId="0" fontId="1" fillId="47" borderId="41" xfId="803" applyFont="1" applyFill="1" applyBorder="1" applyAlignment="1">
      <alignment horizontal="left" vertical="center" wrapText="1"/>
    </xf>
    <xf numFmtId="0" fontId="1" fillId="51" borderId="41"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27" borderId="0" xfId="803" applyFont="1" applyFill="1" applyBorder="1" applyAlignment="1">
      <alignment horizontal="justify" vertical="center"/>
    </xf>
    <xf numFmtId="0" fontId="1" fillId="0" borderId="0" xfId="0" applyFont="1" applyBorder="1"/>
    <xf numFmtId="0" fontId="169" fillId="0" borderId="0" xfId="0" applyFont="1"/>
    <xf numFmtId="0" fontId="168" fillId="0" borderId="0" xfId="0" applyFont="1"/>
    <xf numFmtId="0" fontId="168" fillId="43" borderId="0" xfId="0" applyFont="1" applyFill="1"/>
    <xf numFmtId="0" fontId="182" fillId="27" borderId="0" xfId="0" applyFont="1" applyFill="1"/>
    <xf numFmtId="167" fontId="168" fillId="0" borderId="0" xfId="826" applyFont="1"/>
    <xf numFmtId="167" fontId="168" fillId="0" borderId="0" xfId="826" applyFont="1" applyFill="1"/>
    <xf numFmtId="4" fontId="1" fillId="47" borderId="38" xfId="0" applyNumberFormat="1" applyFont="1" applyFill="1" applyBorder="1" applyAlignment="1">
      <alignment horizontal="right" vertical="center"/>
    </xf>
    <xf numFmtId="3" fontId="10" fillId="47" borderId="39" xfId="799" applyNumberFormat="1" applyFont="1" applyFill="1" applyBorder="1" applyAlignment="1">
      <alignment vertical="center"/>
    </xf>
    <xf numFmtId="3" fontId="9" fillId="47" borderId="38" xfId="799" applyNumberFormat="1" applyFont="1" applyFill="1" applyBorder="1" applyAlignment="1">
      <alignment vertical="center"/>
    </xf>
    <xf numFmtId="0" fontId="95" fillId="43" borderId="0" xfId="0" applyFont="1" applyFill="1" applyBorder="1" applyAlignment="1">
      <alignment horizontal="left"/>
    </xf>
    <xf numFmtId="168" fontId="96" fillId="43" borderId="0" xfId="826" applyNumberFormat="1" applyFont="1" applyFill="1" applyBorder="1" applyAlignment="1">
      <alignment horizontal="left"/>
    </xf>
    <xf numFmtId="168" fontId="158" fillId="43" borderId="0" xfId="826" applyNumberFormat="1" applyFont="1" applyFill="1" applyBorder="1" applyAlignment="1">
      <alignment horizontal="left"/>
    </xf>
    <xf numFmtId="3" fontId="5" fillId="44" borderId="41" xfId="0" applyNumberFormat="1" applyFont="1" applyFill="1" applyBorder="1" applyAlignment="1">
      <alignment vertical="center"/>
    </xf>
    <xf numFmtId="0" fontId="78" fillId="0" borderId="0" xfId="0" applyFont="1" applyFill="1" applyBorder="1" applyAlignment="1">
      <alignment horizontal="left"/>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179" fontId="5" fillId="47" borderId="37" xfId="826" applyNumberFormat="1" applyFont="1" applyFill="1" applyBorder="1" applyAlignment="1">
      <alignment horizontal="center" vertical="center" wrapText="1"/>
    </xf>
    <xf numFmtId="167" fontId="5" fillId="47" borderId="37" xfId="826" applyNumberFormat="1" applyFont="1" applyFill="1" applyBorder="1" applyAlignment="1">
      <alignment horizontal="right" vertical="center" indent="2"/>
    </xf>
    <xf numFmtId="179" fontId="5" fillId="47" borderId="37" xfId="826" applyNumberFormat="1" applyFont="1" applyFill="1" applyBorder="1" applyAlignment="1">
      <alignment horizontal="right" vertical="center" indent="2"/>
    </xf>
    <xf numFmtId="179" fontId="5" fillId="47" borderId="37" xfId="826" applyNumberFormat="1" applyFont="1" applyFill="1" applyBorder="1" applyAlignment="1">
      <alignment horizontal="right" vertical="center" wrapText="1" indent="2"/>
    </xf>
    <xf numFmtId="179" fontId="5" fillId="51" borderId="37" xfId="826" applyNumberFormat="1" applyFont="1" applyFill="1" applyBorder="1" applyAlignment="1">
      <alignment horizontal="right" vertical="center" indent="2"/>
    </xf>
    <xf numFmtId="0" fontId="5" fillId="46" borderId="37" xfId="0" applyFont="1" applyFill="1" applyBorder="1" applyAlignment="1">
      <alignment horizontal="center" vertical="center" wrapText="1"/>
    </xf>
    <xf numFmtId="3" fontId="54" fillId="0" borderId="0" xfId="799" applyNumberFormat="1" applyFont="1" applyBorder="1" applyAlignment="1">
      <alignment horizontal="center" vertical="center"/>
    </xf>
    <xf numFmtId="0" fontId="113" fillId="46" borderId="0" xfId="799" applyFont="1" applyFill="1" applyBorder="1" applyAlignment="1">
      <alignment horizontal="center" vertical="center"/>
    </xf>
    <xf numFmtId="0" fontId="93" fillId="46" borderId="0" xfId="799" applyFont="1" applyFill="1" applyBorder="1" applyAlignment="1">
      <alignment horizontal="center" vertical="center"/>
    </xf>
    <xf numFmtId="0" fontId="113"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3" fillId="47" borderId="0" xfId="799" applyNumberFormat="1" applyFont="1" applyFill="1" applyBorder="1" applyAlignment="1">
      <alignment horizontal="left" vertical="center" wrapText="1"/>
    </xf>
    <xf numFmtId="0" fontId="113"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84" fillId="0" borderId="0" xfId="214" applyFont="1" applyFill="1" applyBorder="1" applyAlignment="1" applyProtection="1">
      <alignment horizontal="left"/>
    </xf>
    <xf numFmtId="0" fontId="84" fillId="0" borderId="25" xfId="214" applyFont="1" applyFill="1" applyBorder="1" applyAlignment="1" applyProtection="1">
      <alignment horizontal="left"/>
    </xf>
    <xf numFmtId="0" fontId="155" fillId="0" borderId="0" xfId="214" applyFont="1" applyFill="1" applyBorder="1" applyAlignment="1" applyProtection="1">
      <alignment horizontal="left"/>
    </xf>
    <xf numFmtId="0" fontId="155" fillId="0" borderId="25" xfId="214" applyFont="1" applyFill="1" applyBorder="1" applyAlignment="1" applyProtection="1">
      <alignment horizontal="left"/>
    </xf>
    <xf numFmtId="0" fontId="156" fillId="0" borderId="0" xfId="214" applyFont="1" applyFill="1" applyBorder="1" applyAlignment="1" applyProtection="1">
      <alignment horizontal="left"/>
    </xf>
    <xf numFmtId="0" fontId="156" fillId="0" borderId="25" xfId="214" applyFont="1" applyFill="1" applyBorder="1" applyAlignment="1" applyProtection="1">
      <alignment horizontal="left"/>
    </xf>
    <xf numFmtId="0" fontId="155" fillId="46" borderId="24" xfId="214" applyFont="1" applyFill="1" applyBorder="1" applyAlignment="1" applyProtection="1">
      <alignment horizontal="center" wrapText="1"/>
    </xf>
    <xf numFmtId="0" fontId="155" fillId="46" borderId="0" xfId="214" applyFont="1" applyFill="1" applyBorder="1" applyAlignment="1" applyProtection="1">
      <alignment horizontal="center" wrapText="1"/>
    </xf>
    <xf numFmtId="0" fontId="155" fillId="46" borderId="25" xfId="214" applyFont="1" applyFill="1" applyBorder="1" applyAlignment="1" applyProtection="1">
      <alignment horizontal="center" wrapText="1"/>
    </xf>
    <xf numFmtId="0" fontId="12" fillId="46" borderId="24"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5" xfId="214" applyFont="1" applyFill="1" applyBorder="1" applyAlignment="1" applyProtection="1">
      <alignment horizontal="center" wrapText="1"/>
    </xf>
    <xf numFmtId="0" fontId="153" fillId="46" borderId="29" xfId="228" applyFont="1" applyFill="1" applyBorder="1" applyAlignment="1">
      <alignment horizontal="center" wrapText="1"/>
    </xf>
    <xf numFmtId="0" fontId="153" fillId="46" borderId="30" xfId="228" applyFont="1" applyFill="1" applyBorder="1" applyAlignment="1">
      <alignment horizontal="center"/>
    </xf>
    <xf numFmtId="0" fontId="153" fillId="46" borderId="31" xfId="228" applyFont="1" applyFill="1" applyBorder="1" applyAlignment="1">
      <alignment horizontal="center"/>
    </xf>
    <xf numFmtId="0" fontId="155" fillId="46" borderId="24" xfId="214" applyFont="1" applyFill="1" applyBorder="1" applyAlignment="1" applyProtection="1">
      <alignment horizontal="center" vertical="center" wrapText="1"/>
    </xf>
    <xf numFmtId="0" fontId="155" fillId="46" borderId="0" xfId="214" applyFont="1" applyFill="1" applyBorder="1" applyAlignment="1" applyProtection="1">
      <alignment horizontal="center" vertical="center" wrapText="1"/>
    </xf>
    <xf numFmtId="0" fontId="155" fillId="46" borderId="25" xfId="214" applyFont="1" applyFill="1" applyBorder="1" applyAlignment="1" applyProtection="1">
      <alignment horizontal="center" vertical="center" wrapText="1"/>
    </xf>
    <xf numFmtId="3" fontId="153" fillId="46" borderId="24" xfId="228" applyNumberFormat="1" applyFont="1" applyFill="1" applyBorder="1" applyAlignment="1">
      <alignment horizontal="center"/>
    </xf>
    <xf numFmtId="3" fontId="163" fillId="46" borderId="0" xfId="228" applyNumberFormat="1" applyFont="1" applyFill="1" applyBorder="1" applyAlignment="1">
      <alignment horizontal="center"/>
    </xf>
    <xf numFmtId="3" fontId="163" fillId="46" borderId="25" xfId="228" applyNumberFormat="1" applyFont="1" applyFill="1" applyBorder="1" applyAlignment="1">
      <alignment horizontal="center"/>
    </xf>
    <xf numFmtId="0" fontId="12" fillId="46" borderId="24"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5" xfId="228" applyFont="1" applyFill="1" applyBorder="1" applyAlignment="1">
      <alignment horizontal="center" wrapText="1"/>
    </xf>
    <xf numFmtId="0" fontId="164" fillId="46" borderId="23" xfId="0" applyFont="1" applyFill="1" applyBorder="1" applyAlignment="1">
      <alignment horizontal="center" vertical="center" wrapText="1"/>
    </xf>
    <xf numFmtId="0" fontId="164" fillId="46" borderId="23" xfId="0" applyFont="1" applyFill="1" applyBorder="1" applyAlignment="1">
      <alignment horizontal="center" vertical="center"/>
    </xf>
    <xf numFmtId="0" fontId="151" fillId="48" borderId="23" xfId="0" applyFont="1" applyFill="1" applyBorder="1" applyAlignment="1">
      <alignment horizontal="center" vertical="center" wrapText="1"/>
    </xf>
    <xf numFmtId="0" fontId="103" fillId="47" borderId="32" xfId="0" applyFont="1" applyFill="1" applyBorder="1" applyAlignment="1">
      <alignment horizontal="center" vertical="center" wrapText="1"/>
    </xf>
    <xf numFmtId="0" fontId="103" fillId="47" borderId="33" xfId="0" applyFont="1" applyFill="1" applyBorder="1" applyAlignment="1">
      <alignment horizontal="center" vertical="center" wrapText="1"/>
    </xf>
    <xf numFmtId="0" fontId="103" fillId="47" borderId="34" xfId="0" applyFont="1" applyFill="1" applyBorder="1" applyAlignment="1">
      <alignment horizontal="center" vertical="center" wrapText="1"/>
    </xf>
    <xf numFmtId="0" fontId="110" fillId="0" borderId="0" xfId="228" applyFont="1" applyAlignment="1">
      <alignment horizontal="center" vertical="center" wrapText="1"/>
    </xf>
    <xf numFmtId="0" fontId="111" fillId="0" borderId="0" xfId="228" applyFont="1" applyAlignment="1">
      <alignment horizontal="center" vertical="center" wrapText="1"/>
    </xf>
    <xf numFmtId="0" fontId="113" fillId="46" borderId="0" xfId="799" applyFont="1" applyFill="1" applyBorder="1" applyAlignment="1">
      <alignment horizontal="center" vertical="center" wrapText="1"/>
    </xf>
    <xf numFmtId="0" fontId="113" fillId="46" borderId="0" xfId="799" applyFont="1" applyFill="1" applyBorder="1" applyAlignment="1">
      <alignment horizontal="center" vertical="center"/>
    </xf>
    <xf numFmtId="0" fontId="8" fillId="0" borderId="0" xfId="799" applyFont="1" applyBorder="1" applyAlignment="1">
      <alignment horizontal="left"/>
    </xf>
    <xf numFmtId="3" fontId="55" fillId="0" borderId="0" xfId="0" applyNumberFormat="1" applyFont="1" applyFill="1" applyBorder="1" applyAlignment="1" applyProtection="1">
      <alignment horizontal="left" wrapText="1"/>
    </xf>
    <xf numFmtId="0" fontId="55" fillId="0" borderId="0" xfId="0" applyFont="1" applyBorder="1" applyAlignment="1">
      <alignment horizontal="left" wrapText="1"/>
    </xf>
    <xf numFmtId="0" fontId="114" fillId="0" borderId="0" xfId="0" applyFont="1" applyBorder="1" applyAlignment="1">
      <alignment horizontal="left" wrapText="1"/>
    </xf>
    <xf numFmtId="177" fontId="55" fillId="0" borderId="0" xfId="800" applyNumberFormat="1" applyFont="1" applyFill="1" applyBorder="1" applyAlignment="1">
      <alignment horizontal="left" vertical="center" wrapText="1"/>
    </xf>
    <xf numFmtId="3" fontId="15" fillId="45" borderId="37" xfId="0" applyNumberFormat="1" applyFont="1" applyFill="1" applyBorder="1" applyAlignment="1">
      <alignment horizontal="left" vertical="center" wrapText="1"/>
    </xf>
    <xf numFmtId="0" fontId="9" fillId="47" borderId="37" xfId="802" applyFont="1" applyFill="1" applyBorder="1" applyAlignment="1">
      <alignment vertical="center" wrapText="1"/>
    </xf>
    <xf numFmtId="0" fontId="9" fillId="47" borderId="37" xfId="802" applyFont="1" applyFill="1" applyBorder="1" applyAlignment="1">
      <alignment vertical="center"/>
    </xf>
    <xf numFmtId="37" fontId="114"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6" borderId="37" xfId="799" applyFont="1" applyFill="1" applyBorder="1" applyAlignment="1">
      <alignment horizontal="center" vertical="center"/>
    </xf>
    <xf numFmtId="0" fontId="9" fillId="44" borderId="37" xfId="799" applyFont="1" applyFill="1" applyBorder="1" applyAlignment="1">
      <alignment horizontal="left" vertical="center" wrapText="1"/>
    </xf>
    <xf numFmtId="3" fontId="15" fillId="43" borderId="37" xfId="0" applyNumberFormat="1" applyFont="1" applyFill="1" applyBorder="1" applyAlignment="1">
      <alignment horizontal="left" vertical="center" wrapText="1"/>
    </xf>
    <xf numFmtId="0" fontId="9" fillId="45" borderId="37" xfId="802" applyFont="1" applyFill="1" applyBorder="1" applyAlignment="1">
      <alignment vertical="center" wrapText="1"/>
    </xf>
    <xf numFmtId="0" fontId="9" fillId="45" borderId="37" xfId="802" applyFont="1" applyFill="1" applyBorder="1" applyAlignment="1">
      <alignment vertical="center"/>
    </xf>
    <xf numFmtId="0" fontId="8" fillId="0" borderId="0" xfId="0" applyFont="1" applyBorder="1" applyAlignment="1">
      <alignment horizontal="left" wrapText="1"/>
    </xf>
    <xf numFmtId="0" fontId="85" fillId="43" borderId="0" xfId="0" applyFont="1" applyFill="1" applyBorder="1" applyAlignment="1">
      <alignment horizontal="left" vertical="center" wrapText="1"/>
    </xf>
    <xf numFmtId="0" fontId="9" fillId="44" borderId="37" xfId="799" applyFont="1" applyFill="1" applyBorder="1" applyAlignment="1">
      <alignment horizontal="left" vertical="center"/>
    </xf>
    <xf numFmtId="0" fontId="55" fillId="0" borderId="0" xfId="799" applyFont="1" applyAlignment="1">
      <alignment horizontal="left"/>
    </xf>
    <xf numFmtId="3" fontId="9" fillId="44" borderId="37" xfId="799" applyNumberFormat="1" applyFont="1" applyFill="1" applyBorder="1" applyAlignment="1">
      <alignment horizontal="left" vertical="center" wrapText="1"/>
    </xf>
    <xf numFmtId="0" fontId="9" fillId="44" borderId="36" xfId="799" applyFont="1" applyFill="1" applyBorder="1" applyAlignment="1">
      <alignment horizontal="left" vertical="center" wrapText="1"/>
    </xf>
    <xf numFmtId="0" fontId="9" fillId="44" borderId="41" xfId="799" applyFont="1" applyFill="1" applyBorder="1" applyAlignment="1">
      <alignment horizontal="left" vertical="center" wrapText="1"/>
    </xf>
    <xf numFmtId="0" fontId="171" fillId="43" borderId="0" xfId="0" applyFont="1" applyFill="1" applyBorder="1" applyAlignment="1">
      <alignment horizontal="left" vertical="center" wrapText="1"/>
    </xf>
    <xf numFmtId="3" fontId="10" fillId="44" borderId="36" xfId="799" applyNumberFormat="1" applyFont="1" applyFill="1" applyBorder="1" applyAlignment="1">
      <alignment horizontal="center" vertical="center"/>
    </xf>
    <xf numFmtId="3" fontId="10" fillId="44" borderId="40" xfId="799" applyNumberFormat="1" applyFont="1" applyFill="1" applyBorder="1" applyAlignment="1">
      <alignment horizontal="center" vertical="center"/>
    </xf>
    <xf numFmtId="3" fontId="10" fillId="44" borderId="36" xfId="0" applyNumberFormat="1" applyFont="1" applyFill="1" applyBorder="1" applyAlignment="1">
      <alignment horizontal="center" vertical="center"/>
    </xf>
    <xf numFmtId="3" fontId="10" fillId="44" borderId="40" xfId="0" applyNumberFormat="1" applyFont="1" applyFill="1" applyBorder="1" applyAlignment="1">
      <alignment horizontal="center" vertical="center"/>
    </xf>
    <xf numFmtId="1" fontId="9" fillId="44" borderId="36" xfId="0" applyNumberFormat="1" applyFont="1" applyFill="1" applyBorder="1" applyAlignment="1">
      <alignment horizontal="center" vertical="center" wrapText="1"/>
    </xf>
    <xf numFmtId="1" fontId="9" fillId="44" borderId="40" xfId="0" applyNumberFormat="1" applyFont="1" applyFill="1" applyBorder="1" applyAlignment="1">
      <alignment horizontal="center" vertical="center" wrapText="1"/>
    </xf>
    <xf numFmtId="1" fontId="9" fillId="46" borderId="36" xfId="0" applyNumberFormat="1" applyFont="1" applyFill="1" applyBorder="1" applyAlignment="1">
      <alignment horizontal="center" vertical="center" wrapText="1"/>
    </xf>
    <xf numFmtId="1" fontId="9" fillId="46" borderId="40" xfId="0" applyNumberFormat="1" applyFont="1" applyFill="1" applyBorder="1" applyAlignment="1">
      <alignment horizontal="center" vertical="center" wrapText="1"/>
    </xf>
    <xf numFmtId="0" fontId="8" fillId="0" borderId="0" xfId="0" applyFont="1" applyBorder="1" applyAlignment="1">
      <alignment horizontal="left"/>
    </xf>
    <xf numFmtId="0" fontId="101"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5" xfId="799" applyNumberFormat="1" applyFont="1" applyFill="1" applyBorder="1" applyAlignment="1">
      <alignment horizontal="left" vertical="center" wrapText="1"/>
    </xf>
    <xf numFmtId="3" fontId="114" fillId="30" borderId="0" xfId="0" applyNumberFormat="1" applyFont="1" applyFill="1" applyBorder="1" applyAlignment="1" applyProtection="1">
      <alignment horizontal="left" wrapText="1"/>
    </xf>
    <xf numFmtId="0" fontId="5" fillId="44" borderId="45" xfId="799" applyFont="1" applyFill="1" applyBorder="1" applyAlignment="1">
      <alignment horizontal="left" vertical="center"/>
    </xf>
    <xf numFmtId="0" fontId="5" fillId="46" borderId="45" xfId="799" applyFont="1" applyFill="1" applyBorder="1" applyAlignment="1">
      <alignment horizontal="center" vertical="center"/>
    </xf>
    <xf numFmtId="3" fontId="1" fillId="44" borderId="46" xfId="799" applyNumberFormat="1" applyFont="1" applyFill="1" applyBorder="1" applyAlignment="1">
      <alignment horizontal="center" vertical="center"/>
    </xf>
    <xf numFmtId="3" fontId="1" fillId="44" borderId="47" xfId="799" applyNumberFormat="1" applyFont="1" applyFill="1" applyBorder="1" applyAlignment="1">
      <alignment horizontal="center" vertical="center"/>
    </xf>
    <xf numFmtId="17" fontId="5" fillId="0" borderId="43" xfId="794" quotePrefix="1" applyNumberFormat="1" applyFont="1" applyFill="1" applyBorder="1" applyAlignment="1">
      <alignment horizontal="right"/>
    </xf>
    <xf numFmtId="3" fontId="174" fillId="46" borderId="36" xfId="801" applyFont="1" applyFill="1" applyBorder="1" applyAlignment="1">
      <alignment horizontal="center" vertical="center" wrapText="1"/>
    </xf>
    <xf numFmtId="3" fontId="174" fillId="46" borderId="40" xfId="801" applyFont="1" applyFill="1" applyBorder="1" applyAlignment="1">
      <alignment horizontal="center" vertical="center" wrapText="1"/>
    </xf>
    <xf numFmtId="3" fontId="174" fillId="46" borderId="41" xfId="801" applyFont="1" applyFill="1" applyBorder="1" applyAlignment="1">
      <alignment horizontal="center" vertical="center" wrapText="1"/>
    </xf>
    <xf numFmtId="0" fontId="5" fillId="46" borderId="39"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49" xfId="794" applyFont="1" applyFill="1" applyBorder="1" applyAlignment="1">
      <alignment horizontal="center" vertical="center" wrapText="1"/>
    </xf>
    <xf numFmtId="3" fontId="174" fillId="46" borderId="39" xfId="801" applyFont="1" applyFill="1" applyBorder="1" applyAlignment="1">
      <alignment horizontal="center" vertical="center" wrapText="1"/>
    </xf>
    <xf numFmtId="3" fontId="174" fillId="46" borderId="49" xfId="801" applyFont="1" applyFill="1" applyBorder="1" applyAlignment="1">
      <alignment horizontal="center" vertical="center" wrapText="1"/>
    </xf>
    <xf numFmtId="3" fontId="174" fillId="46" borderId="38" xfId="801"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0" xfId="794" applyFont="1" applyFill="1" applyBorder="1" applyAlignment="1">
      <alignment horizontal="center" vertical="center" wrapText="1"/>
    </xf>
    <xf numFmtId="0" fontId="5" fillId="46" borderId="41" xfId="794" applyFont="1" applyFill="1" applyBorder="1" applyAlignment="1">
      <alignment horizontal="center" vertical="center" wrapText="1"/>
    </xf>
    <xf numFmtId="3" fontId="90" fillId="46" borderId="36" xfId="801" applyFont="1" applyFill="1" applyBorder="1" applyAlignment="1">
      <alignment horizontal="center" vertical="center" wrapText="1"/>
    </xf>
    <xf numFmtId="3" fontId="90" fillId="46" borderId="40" xfId="801" applyFont="1" applyFill="1" applyBorder="1" applyAlignment="1">
      <alignment horizontal="center" vertical="center" wrapText="1"/>
    </xf>
    <xf numFmtId="3" fontId="90" fillId="46" borderId="41"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3" fontId="90" fillId="46" borderId="37" xfId="801" applyFont="1" applyFill="1" applyBorder="1" applyAlignment="1">
      <alignment horizontal="center" vertical="center" wrapText="1"/>
    </xf>
    <xf numFmtId="3" fontId="174" fillId="46" borderId="37" xfId="801" applyFont="1" applyFill="1" applyBorder="1" applyAlignment="1">
      <alignment horizontal="center" vertical="center" wrapText="1"/>
    </xf>
    <xf numFmtId="3" fontId="5" fillId="44" borderId="37" xfId="0" applyNumberFormat="1" applyFont="1" applyFill="1" applyBorder="1" applyAlignment="1">
      <alignment horizontal="center" vertical="center" wrapText="1"/>
    </xf>
    <xf numFmtId="3" fontId="174" fillId="46" borderId="37" xfId="801" applyFont="1" applyFill="1" applyBorder="1" applyAlignment="1">
      <alignment horizontal="center" vertical="center" textRotation="90" wrapText="1"/>
    </xf>
    <xf numFmtId="0" fontId="5" fillId="46" borderId="37" xfId="794" applyFont="1" applyFill="1" applyBorder="1" applyAlignment="1">
      <alignment horizontal="center" vertical="center"/>
    </xf>
    <xf numFmtId="3" fontId="5" fillId="46" borderId="37" xfId="801" applyFont="1" applyFill="1" applyBorder="1" applyAlignment="1">
      <alignment horizontal="center" vertical="center" wrapText="1"/>
    </xf>
    <xf numFmtId="17" fontId="78" fillId="43" borderId="0" xfId="0" quotePrefix="1" applyNumberFormat="1" applyFont="1" applyFill="1" applyBorder="1" applyAlignment="1">
      <alignment horizontal="right"/>
    </xf>
    <xf numFmtId="3" fontId="174" fillId="44" borderId="0" xfId="801" applyFont="1" applyFill="1" applyBorder="1" applyAlignment="1">
      <alignment horizontal="center" vertical="center" wrapText="1"/>
    </xf>
    <xf numFmtId="0" fontId="5" fillId="46" borderId="37" xfId="0" applyFont="1" applyFill="1" applyBorder="1" applyAlignment="1">
      <alignment horizontal="center" vertical="center" wrapText="1"/>
    </xf>
    <xf numFmtId="0" fontId="5" fillId="46" borderId="38" xfId="0" applyFont="1" applyFill="1" applyBorder="1" applyAlignment="1">
      <alignment horizontal="center" vertical="center" wrapText="1"/>
    </xf>
    <xf numFmtId="0" fontId="25" fillId="0" borderId="0" xfId="308" applyFont="1" applyFill="1" applyAlignment="1">
      <alignment horizontal="left"/>
    </xf>
    <xf numFmtId="17" fontId="5" fillId="43" borderId="0" xfId="308" quotePrefix="1" applyNumberFormat="1" applyFont="1" applyFill="1" applyBorder="1" applyAlignment="1">
      <alignment horizontal="right" vertical="center"/>
    </xf>
    <xf numFmtId="0" fontId="169" fillId="0" borderId="0" xfId="308" applyFont="1" applyBorder="1" applyAlignment="1">
      <alignment horizontal="left"/>
    </xf>
    <xf numFmtId="17" fontId="5" fillId="0" borderId="0" xfId="0" quotePrefix="1" applyNumberFormat="1" applyFont="1" applyBorder="1" applyAlignment="1">
      <alignment horizontal="right"/>
    </xf>
    <xf numFmtId="0" fontId="5" fillId="46" borderId="37" xfId="803" applyFont="1" applyFill="1" applyBorder="1" applyAlignment="1">
      <alignment horizontal="center" vertical="center" wrapText="1"/>
    </xf>
    <xf numFmtId="3" fontId="174" fillId="44" borderId="37" xfId="0" applyNumberFormat="1" applyFont="1" applyFill="1" applyBorder="1" applyAlignment="1">
      <alignment horizontal="center" vertical="center" wrapText="1"/>
    </xf>
    <xf numFmtId="0" fontId="5" fillId="46" borderId="37" xfId="0" applyFont="1" applyFill="1" applyBorder="1" applyAlignment="1" applyProtection="1">
      <alignment vertical="center" textRotation="90" wrapText="1"/>
      <protection locked="0"/>
    </xf>
    <xf numFmtId="0" fontId="1" fillId="46" borderId="37" xfId="0" applyFont="1" applyFill="1" applyBorder="1" applyAlignment="1" applyProtection="1">
      <alignment vertical="center" textRotation="90" wrapText="1"/>
      <protection locked="0"/>
    </xf>
    <xf numFmtId="0" fontId="25" fillId="0" borderId="0" xfId="0" applyFont="1" applyFill="1" applyAlignment="1">
      <alignment horizontal="left"/>
    </xf>
    <xf numFmtId="3" fontId="174" fillId="44" borderId="37" xfId="801" applyFont="1" applyFill="1" applyBorder="1" applyAlignment="1">
      <alignment horizontal="center" vertical="center" wrapText="1"/>
    </xf>
    <xf numFmtId="0" fontId="5" fillId="46" borderId="44" xfId="0" applyFont="1" applyFill="1" applyBorder="1" applyAlignment="1">
      <alignment horizontal="center" vertical="center" wrapText="1"/>
    </xf>
    <xf numFmtId="0" fontId="5" fillId="46" borderId="43" xfId="0" applyFont="1" applyFill="1" applyBorder="1" applyAlignment="1">
      <alignment horizontal="center" vertical="center" wrapText="1"/>
    </xf>
    <xf numFmtId="0" fontId="5" fillId="46" borderId="50" xfId="0" applyFont="1" applyFill="1" applyBorder="1" applyAlignment="1">
      <alignment horizontal="center" vertical="center" wrapText="1"/>
    </xf>
    <xf numFmtId="17" fontId="5" fillId="43" borderId="0" xfId="0" quotePrefix="1" applyNumberFormat="1" applyFont="1" applyFill="1" applyBorder="1" applyAlignment="1">
      <alignment horizontal="right" vertical="center"/>
    </xf>
    <xf numFmtId="169" fontId="175" fillId="46" borderId="39" xfId="826" applyNumberFormat="1" applyFont="1" applyFill="1" applyBorder="1" applyAlignment="1" applyProtection="1">
      <alignment horizontal="center" vertical="center" wrapText="1"/>
      <protection locked="0"/>
    </xf>
    <xf numFmtId="169" fontId="175" fillId="46" borderId="49" xfId="826" applyNumberFormat="1" applyFont="1" applyFill="1" applyBorder="1" applyAlignment="1" applyProtection="1">
      <alignment horizontal="center" vertical="center" wrapText="1"/>
      <protection locked="0"/>
    </xf>
    <xf numFmtId="169" fontId="175" fillId="46" borderId="38" xfId="826" applyNumberFormat="1" applyFont="1" applyFill="1" applyBorder="1" applyAlignment="1" applyProtection="1">
      <alignment horizontal="center" vertical="center" wrapText="1"/>
      <protection locked="0"/>
    </xf>
    <xf numFmtId="0" fontId="113" fillId="46" borderId="39" xfId="0" applyFont="1" applyFill="1" applyBorder="1" applyAlignment="1" applyProtection="1">
      <alignment horizontal="center" vertical="center" wrapText="1"/>
      <protection locked="0"/>
    </xf>
    <xf numFmtId="0" fontId="113" fillId="46" borderId="49" xfId="0" applyFont="1" applyFill="1" applyBorder="1" applyAlignment="1" applyProtection="1">
      <alignment horizontal="center" vertical="center" wrapText="1"/>
      <protection locked="0"/>
    </xf>
    <xf numFmtId="0" fontId="113" fillId="46" borderId="38" xfId="0" applyFont="1" applyFill="1" applyBorder="1" applyAlignment="1" applyProtection="1">
      <alignment horizontal="center" vertical="center" wrapText="1"/>
      <protection locked="0"/>
    </xf>
    <xf numFmtId="3" fontId="175" fillId="46" borderId="38" xfId="801" applyFont="1" applyFill="1" applyBorder="1" applyAlignment="1">
      <alignment horizontal="center" vertical="center" textRotation="90" wrapText="1"/>
    </xf>
    <xf numFmtId="3" fontId="175" fillId="46" borderId="37" xfId="801" applyFont="1" applyFill="1" applyBorder="1" applyAlignment="1">
      <alignment horizontal="center" vertical="center" textRotation="90" wrapText="1"/>
    </xf>
    <xf numFmtId="0" fontId="113" fillId="46" borderId="37" xfId="0" applyFont="1" applyFill="1" applyBorder="1" applyAlignment="1" applyProtection="1">
      <alignment horizontal="center" vertical="center" wrapText="1"/>
      <protection locked="0"/>
    </xf>
    <xf numFmtId="0" fontId="113" fillId="46" borderId="37" xfId="0" applyFont="1" applyFill="1" applyBorder="1" applyAlignment="1" applyProtection="1">
      <alignment horizontal="center" vertical="center"/>
      <protection locked="0"/>
    </xf>
    <xf numFmtId="0" fontId="113" fillId="46" borderId="37" xfId="0" applyFont="1" applyFill="1" applyBorder="1" applyAlignment="1" applyProtection="1">
      <alignment horizontal="center" wrapText="1"/>
      <protection locked="0"/>
    </xf>
    <xf numFmtId="0" fontId="113" fillId="46" borderId="37" xfId="0" applyFont="1" applyFill="1" applyBorder="1" applyAlignment="1" applyProtection="1">
      <alignment horizontal="center"/>
      <protection locked="0"/>
    </xf>
    <xf numFmtId="0" fontId="113" fillId="46" borderId="38" xfId="0" applyFont="1" applyFill="1" applyBorder="1" applyAlignment="1" applyProtection="1">
      <alignment horizontal="center" wrapText="1"/>
      <protection locked="0"/>
    </xf>
    <xf numFmtId="169" fontId="175" fillId="46" borderId="37" xfId="826" applyNumberFormat="1" applyFont="1" applyFill="1" applyBorder="1" applyAlignment="1" applyProtection="1">
      <alignment horizontal="center" vertical="center" wrapText="1"/>
      <protection locked="0"/>
    </xf>
    <xf numFmtId="3" fontId="113" fillId="44" borderId="37" xfId="0" applyNumberFormat="1" applyFont="1" applyFill="1" applyBorder="1" applyAlignment="1" applyProtection="1">
      <alignment horizontal="center" wrapText="1"/>
    </xf>
    <xf numFmtId="3" fontId="113" fillId="44" borderId="37" xfId="0" applyNumberFormat="1" applyFont="1" applyFill="1" applyBorder="1" applyAlignment="1" applyProtection="1">
      <alignment horizontal="center"/>
    </xf>
    <xf numFmtId="0" fontId="147" fillId="0" borderId="35" xfId="0" applyFont="1" applyBorder="1" applyAlignment="1">
      <alignment horizontal="center" vertical="center"/>
    </xf>
    <xf numFmtId="0" fontId="8" fillId="44" borderId="46" xfId="233" applyFont="1" applyFill="1" applyBorder="1" applyAlignment="1">
      <alignment horizontal="center" vertical="center" wrapText="1"/>
    </xf>
    <xf numFmtId="0" fontId="8" fillId="44" borderId="47" xfId="233" applyFont="1" applyFill="1" applyBorder="1" applyAlignment="1">
      <alignment horizontal="center" vertical="center" wrapText="1"/>
    </xf>
    <xf numFmtId="0" fontId="8" fillId="44" borderId="51"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4" fillId="43" borderId="0" xfId="233" applyFont="1" applyFill="1" applyBorder="1" applyAlignment="1">
      <alignment horizontal="left" vertical="center" wrapText="1"/>
    </xf>
    <xf numFmtId="3" fontId="30" fillId="44" borderId="45" xfId="801" applyFont="1" applyFill="1" applyBorder="1" applyAlignment="1">
      <alignment horizontal="center" vertical="center" wrapText="1"/>
    </xf>
    <xf numFmtId="17" fontId="78" fillId="43" borderId="0" xfId="0" quotePrefix="1" applyNumberFormat="1" applyFont="1" applyFill="1" applyBorder="1" applyAlignment="1">
      <alignment horizontal="center"/>
    </xf>
    <xf numFmtId="17" fontId="78" fillId="43" borderId="0" xfId="0" applyNumberFormat="1" applyFont="1" applyFill="1" applyBorder="1" applyAlignment="1">
      <alignment horizontal="center"/>
    </xf>
    <xf numFmtId="3" fontId="30" fillId="46" borderId="45" xfId="801" applyFont="1" applyFill="1" applyBorder="1" applyAlignment="1">
      <alignment horizontal="center" vertical="center" textRotation="90" wrapText="1"/>
    </xf>
    <xf numFmtId="3" fontId="24" fillId="46" borderId="45" xfId="801" applyFont="1" applyFill="1" applyBorder="1" applyAlignment="1">
      <alignment horizontal="center" vertical="center" wrapText="1"/>
    </xf>
    <xf numFmtId="0" fontId="14" fillId="46" borderId="45" xfId="0" applyFont="1" applyFill="1" applyBorder="1" applyAlignment="1">
      <alignment horizontal="center" vertical="center" wrapText="1"/>
    </xf>
    <xf numFmtId="0" fontId="14" fillId="46" borderId="52" xfId="0" applyFont="1" applyFill="1" applyBorder="1" applyAlignment="1">
      <alignment horizontal="center" vertical="center" wrapText="1"/>
    </xf>
    <xf numFmtId="0" fontId="94" fillId="43" borderId="0" xfId="0" applyFont="1" applyFill="1" applyBorder="1" applyAlignment="1">
      <alignment horizontal="left" vertical="center" wrapText="1"/>
    </xf>
    <xf numFmtId="37" fontId="169" fillId="0" borderId="0" xfId="800" applyFont="1" applyFill="1" applyBorder="1" applyAlignment="1">
      <alignment horizontal="left" vertical="center" wrapText="1"/>
    </xf>
    <xf numFmtId="0" fontId="84" fillId="46" borderId="38" xfId="0" applyFont="1" applyFill="1" applyBorder="1" applyAlignment="1">
      <alignment horizontal="center" vertical="center"/>
    </xf>
    <xf numFmtId="0" fontId="5" fillId="44" borderId="36" xfId="0" applyFont="1" applyFill="1" applyBorder="1" applyAlignment="1">
      <alignment horizontal="center" vertical="center" wrapText="1"/>
    </xf>
    <xf numFmtId="0" fontId="5" fillId="44" borderId="41"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39" xfId="0" applyFont="1" applyFill="1" applyBorder="1" applyAlignment="1">
      <alignment horizontal="center" vertical="center"/>
    </xf>
    <xf numFmtId="0" fontId="5" fillId="46" borderId="49" xfId="0" applyFont="1" applyFill="1" applyBorder="1" applyAlignment="1">
      <alignment horizontal="center" vertical="center"/>
    </xf>
    <xf numFmtId="0" fontId="5" fillId="46" borderId="37" xfId="804" applyFont="1" applyFill="1" applyBorder="1" applyAlignment="1">
      <alignment horizontal="center" vertical="center" textRotation="90" wrapText="1"/>
    </xf>
    <xf numFmtId="0" fontId="5" fillId="46" borderId="37" xfId="804" applyFont="1" applyFill="1" applyBorder="1" applyAlignment="1">
      <alignment horizontal="center" vertical="center" textRotation="90"/>
    </xf>
    <xf numFmtId="0" fontId="5" fillId="46" borderId="37" xfId="804" applyFont="1" applyFill="1" applyBorder="1" applyAlignment="1">
      <alignment horizontal="center" vertical="center" wrapText="1"/>
    </xf>
    <xf numFmtId="0" fontId="5" fillId="46" borderId="39" xfId="0" applyFont="1" applyFill="1" applyBorder="1" applyAlignment="1">
      <alignment horizontal="center" vertical="center" wrapText="1"/>
    </xf>
    <xf numFmtId="0" fontId="5" fillId="46" borderId="38" xfId="0" applyFont="1" applyFill="1" applyBorder="1" applyAlignment="1">
      <alignment horizontal="center" vertical="center"/>
    </xf>
    <xf numFmtId="0" fontId="5" fillId="44" borderId="37"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7" xfId="0" applyFont="1" applyFill="1" applyBorder="1" applyAlignment="1">
      <alignment horizontal="center" vertical="center" textRotation="90" wrapText="1"/>
    </xf>
    <xf numFmtId="0" fontId="5" fillId="46" borderId="37" xfId="0" applyFont="1" applyFill="1" applyBorder="1" applyAlignment="1">
      <alignment horizontal="center" vertical="center"/>
    </xf>
    <xf numFmtId="3" fontId="5" fillId="46" borderId="37" xfId="804" applyNumberFormat="1" applyFont="1" applyFill="1" applyBorder="1" applyAlignment="1">
      <alignment horizontal="center" vertical="center" wrapText="1"/>
    </xf>
    <xf numFmtId="3" fontId="5" fillId="46" borderId="38" xfId="804" applyNumberFormat="1" applyFont="1" applyFill="1" applyBorder="1" applyAlignment="1">
      <alignment horizontal="center" vertical="center" wrapText="1"/>
    </xf>
    <xf numFmtId="172" fontId="5" fillId="46" borderId="37" xfId="0" applyNumberFormat="1" applyFont="1" applyFill="1" applyBorder="1" applyAlignment="1">
      <alignment horizontal="center" vertical="center" wrapText="1"/>
    </xf>
    <xf numFmtId="0" fontId="5" fillId="46" borderId="37" xfId="804" applyFont="1" applyFill="1" applyBorder="1" applyAlignment="1">
      <alignment horizontal="center" vertical="center"/>
    </xf>
    <xf numFmtId="0" fontId="5" fillId="44" borderId="37" xfId="804" applyFont="1" applyFill="1" applyBorder="1" applyAlignment="1">
      <alignment horizontal="center" vertical="center" wrapText="1"/>
    </xf>
    <xf numFmtId="0" fontId="5" fillId="44" borderId="37" xfId="804" quotePrefix="1" applyFont="1" applyFill="1" applyBorder="1" applyAlignment="1">
      <alignment horizontal="center" vertical="center" wrapText="1"/>
    </xf>
    <xf numFmtId="172" fontId="5" fillId="46" borderId="37" xfId="0" applyNumberFormat="1" applyFont="1" applyFill="1" applyBorder="1" applyAlignment="1">
      <alignment horizontal="center" vertical="center"/>
    </xf>
    <xf numFmtId="172" fontId="5" fillId="46" borderId="38" xfId="0" applyNumberFormat="1" applyFont="1" applyFill="1" applyBorder="1" applyAlignment="1">
      <alignment horizontal="center" vertical="center"/>
    </xf>
    <xf numFmtId="172" fontId="5" fillId="46" borderId="38" xfId="0" applyNumberFormat="1" applyFont="1" applyFill="1" applyBorder="1" applyAlignment="1">
      <alignment horizontal="center" vertical="center" wrapText="1"/>
    </xf>
    <xf numFmtId="0" fontId="114"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7" xfId="0" applyFont="1" applyFill="1" applyBorder="1" applyAlignment="1">
      <alignment horizontal="center" vertical="center"/>
    </xf>
    <xf numFmtId="0" fontId="5" fillId="46" borderId="38" xfId="804" applyFont="1" applyFill="1" applyBorder="1" applyAlignment="1">
      <alignment horizontal="center" vertical="center" textRotation="90" wrapText="1"/>
    </xf>
    <xf numFmtId="0" fontId="5" fillId="46" borderId="49" xfId="0" applyFont="1" applyFill="1" applyBorder="1" applyAlignment="1">
      <alignment horizontal="center" vertical="center" wrapText="1"/>
    </xf>
    <xf numFmtId="0" fontId="174" fillId="47" borderId="39" xfId="0" applyFont="1" applyFill="1" applyBorder="1" applyAlignment="1">
      <alignment horizontal="left" vertical="center" wrapText="1"/>
    </xf>
    <xf numFmtId="0" fontId="174" fillId="46" borderId="38" xfId="0" applyFont="1" applyFill="1" applyBorder="1" applyAlignment="1">
      <alignment horizontal="center" vertical="center" wrapText="1"/>
    </xf>
    <xf numFmtId="0" fontId="174" fillId="46" borderId="37" xfId="0" applyFont="1" applyFill="1" applyBorder="1" applyAlignment="1">
      <alignment horizontal="center" vertical="center" wrapText="1"/>
    </xf>
    <xf numFmtId="3" fontId="174" fillId="46" borderId="38" xfId="0" applyNumberFormat="1" applyFont="1" applyFill="1" applyBorder="1" applyAlignment="1">
      <alignment horizontal="center" vertical="center" wrapText="1"/>
    </xf>
    <xf numFmtId="3" fontId="174" fillId="46" borderId="37" xfId="0" applyNumberFormat="1" applyFont="1" applyFill="1" applyBorder="1" applyAlignment="1">
      <alignment horizontal="center" vertical="center" wrapText="1"/>
    </xf>
    <xf numFmtId="0" fontId="174" fillId="46" borderId="49" xfId="0" applyFont="1" applyFill="1" applyBorder="1" applyAlignment="1">
      <alignment horizontal="center" vertical="center" wrapText="1"/>
    </xf>
    <xf numFmtId="0" fontId="168" fillId="43" borderId="15" xfId="0" applyFont="1" applyFill="1" applyBorder="1" applyAlignment="1">
      <alignment vertical="center" wrapText="1"/>
    </xf>
    <xf numFmtId="0" fontId="168" fillId="43" borderId="15" xfId="0" applyFont="1" applyFill="1" applyBorder="1" applyAlignment="1">
      <alignment vertical="center"/>
    </xf>
    <xf numFmtId="0" fontId="5" fillId="47" borderId="39" xfId="803" applyFont="1" applyFill="1" applyBorder="1" applyAlignment="1">
      <alignment horizontal="center" vertical="center" wrapText="1"/>
    </xf>
    <xf numFmtId="0" fontId="5" fillId="47" borderId="38" xfId="803" applyFont="1" applyFill="1" applyBorder="1" applyAlignment="1">
      <alignment horizontal="center" vertical="center" wrapText="1"/>
    </xf>
    <xf numFmtId="0" fontId="1" fillId="47" borderId="39" xfId="803" applyFont="1" applyFill="1" applyBorder="1" applyAlignment="1">
      <alignment horizontal="left" vertical="center" wrapText="1"/>
    </xf>
    <xf numFmtId="0" fontId="1" fillId="47" borderId="38" xfId="803" applyFont="1" applyFill="1" applyBorder="1" applyAlignment="1">
      <alignment horizontal="left" vertical="center" wrapText="1"/>
    </xf>
    <xf numFmtId="0" fontId="5" fillId="47" borderId="49" xfId="803" applyFont="1" applyFill="1" applyBorder="1" applyAlignment="1">
      <alignment horizontal="center" vertical="center" wrapText="1"/>
    </xf>
    <xf numFmtId="0" fontId="1" fillId="47" borderId="49" xfId="803" applyFont="1" applyFill="1" applyBorder="1" applyAlignment="1">
      <alignment horizontal="left" vertical="center" wrapText="1"/>
    </xf>
    <xf numFmtId="0" fontId="1" fillId="47" borderId="53" xfId="803" applyFont="1" applyFill="1" applyBorder="1" applyAlignment="1">
      <alignment horizontal="left" vertical="center" wrapText="1"/>
    </xf>
    <xf numFmtId="0" fontId="1" fillId="47" borderId="44" xfId="803" applyFont="1" applyFill="1" applyBorder="1" applyAlignment="1">
      <alignment horizontal="left" vertical="center" wrapText="1"/>
    </xf>
    <xf numFmtId="0" fontId="1" fillId="47" borderId="39" xfId="803" applyFont="1" applyFill="1" applyBorder="1" applyAlignment="1">
      <alignment horizontal="center" vertical="center" wrapText="1"/>
    </xf>
    <xf numFmtId="0" fontId="1" fillId="47" borderId="38" xfId="803" applyFont="1" applyFill="1" applyBorder="1" applyAlignment="1">
      <alignment horizontal="center" vertical="center" wrapText="1"/>
    </xf>
    <xf numFmtId="0" fontId="8" fillId="0" borderId="0" xfId="803" applyFont="1" applyBorder="1" applyAlignment="1">
      <alignment horizontal="left" wrapText="1"/>
    </xf>
    <xf numFmtId="0" fontId="5" fillId="51" borderId="39" xfId="803" applyFont="1" applyFill="1" applyBorder="1" applyAlignment="1">
      <alignment horizontal="center" vertical="center" wrapText="1"/>
    </xf>
    <xf numFmtId="0" fontId="5" fillId="51" borderId="38" xfId="803" applyFont="1" applyFill="1" applyBorder="1" applyAlignment="1">
      <alignment horizontal="center" vertical="center" wrapText="1"/>
    </xf>
    <xf numFmtId="0" fontId="1" fillId="51" borderId="39" xfId="803" applyFont="1" applyFill="1" applyBorder="1" applyAlignment="1">
      <alignment horizontal="left" vertical="center" wrapText="1"/>
    </xf>
    <xf numFmtId="0" fontId="1" fillId="51" borderId="38" xfId="803" applyFont="1" applyFill="1" applyBorder="1" applyAlignment="1">
      <alignment horizontal="left" vertical="center" wrapText="1"/>
    </xf>
    <xf numFmtId="0" fontId="84" fillId="0" borderId="0" xfId="803" applyFont="1" applyBorder="1" applyAlignment="1">
      <alignment horizontal="left" vertical="center" wrapText="1"/>
    </xf>
    <xf numFmtId="0" fontId="179" fillId="46" borderId="36" xfId="803" applyFont="1" applyFill="1" applyBorder="1" applyAlignment="1">
      <alignment horizontal="center" vertical="center" wrapText="1"/>
    </xf>
    <xf numFmtId="0" fontId="179" fillId="46" borderId="40" xfId="803" applyFont="1" applyFill="1" applyBorder="1" applyAlignment="1">
      <alignment horizontal="center" vertical="center" wrapText="1"/>
    </xf>
    <xf numFmtId="0" fontId="179" fillId="46" borderId="41" xfId="803" applyFont="1" applyFill="1" applyBorder="1" applyAlignment="1">
      <alignment horizontal="center" vertical="center" wrapText="1"/>
    </xf>
    <xf numFmtId="167" fontId="5" fillId="47" borderId="39" xfId="826" applyNumberFormat="1" applyFont="1" applyFill="1" applyBorder="1" applyAlignment="1">
      <alignment horizontal="center" vertical="center" wrapText="1"/>
    </xf>
    <xf numFmtId="167" fontId="5" fillId="47" borderId="49" xfId="826" applyNumberFormat="1" applyFont="1" applyFill="1" applyBorder="1" applyAlignment="1">
      <alignment horizontal="center" vertical="center"/>
    </xf>
    <xf numFmtId="167" fontId="5" fillId="47" borderId="38" xfId="826" applyNumberFormat="1" applyFont="1" applyFill="1" applyBorder="1" applyAlignment="1">
      <alignment horizontal="center" vertical="center"/>
    </xf>
    <xf numFmtId="0" fontId="1" fillId="47" borderId="49"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E63A152A-5159-4702-B60E-1BF3A2F569C0}"/>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'[2]2.Aylara Göre Sigortalılar'!$D$6</c:f>
              <c:strCache>
                <c:ptCount val="1"/>
                <c:pt idx="0">
                  <c:v>2014</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Sigortalılar'!$D$7:$D$18</c:f>
              <c:numCache>
                <c:formatCode>General</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81E9-4A31-8EF5-C36728131B63}"/>
            </c:ext>
          </c:extLst>
        </c:ser>
        <c:ser>
          <c:idx val="1"/>
          <c:order val="1"/>
          <c:tx>
            <c:strRef>
              <c:f>'[2]2.Aylara Göre Sigortalılar'!$G$6</c:f>
              <c:strCache>
                <c:ptCount val="1"/>
                <c:pt idx="0">
                  <c:v>2017</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Sigortalılar'!$G$7:$G$18</c:f>
              <c:numCache>
                <c:formatCode>General</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81E9-4A31-8EF5-C36728131B63}"/>
            </c:ext>
          </c:extLst>
        </c:ser>
        <c:ser>
          <c:idx val="2"/>
          <c:order val="2"/>
          <c:tx>
            <c:strRef>
              <c:f>'[2]2.Aylara Göre Sigortalılar'!$H$6</c:f>
              <c:strCache>
                <c:ptCount val="1"/>
                <c:pt idx="0">
                  <c:v>2018</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Sigortalılar'!$H$7:$H$18</c:f>
              <c:numCache>
                <c:formatCode>General</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81E9-4A31-8EF5-C36728131B63}"/>
            </c:ext>
          </c:extLst>
        </c:ser>
        <c:ser>
          <c:idx val="3"/>
          <c:order val="3"/>
          <c:tx>
            <c:strRef>
              <c:f>'[2]2.Aylara Göre Sigortalılar'!$I$6</c:f>
              <c:strCache>
                <c:ptCount val="1"/>
                <c:pt idx="0">
                  <c:v>2019</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Sigortalılar'!$I$7:$I$18</c:f>
              <c:numCache>
                <c:formatCode>General</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81E9-4A31-8EF5-C36728131B63}"/>
            </c:ext>
          </c:extLst>
        </c:ser>
        <c:ser>
          <c:idx val="4"/>
          <c:order val="4"/>
          <c:tx>
            <c:v>2020</c:v>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Sigortalılar'!$J$7:$J$18</c:f>
              <c:numCache>
                <c:formatCode>General</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81E9-4A31-8EF5-C36728131B63}"/>
            </c:ext>
          </c:extLst>
        </c:ser>
        <c:ser>
          <c:idx val="5"/>
          <c:order val="5"/>
          <c:tx>
            <c:strRef>
              <c:f>'[2]2.Aylara Göre Sigortalılar'!$K$6</c:f>
              <c:strCache>
                <c:ptCount val="1"/>
                <c:pt idx="0">
                  <c:v>2021</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Sigortalılar'!$K$7:$K$18</c:f>
              <c:numCache>
                <c:formatCode>General</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81E9-4A31-8EF5-C36728131B63}"/>
            </c:ext>
          </c:extLst>
        </c:ser>
        <c:ser>
          <c:idx val="6"/>
          <c:order val="6"/>
          <c:tx>
            <c:strRef>
              <c:f>'[2]2.Aylara Göre Sigortalılar'!$L$6</c:f>
              <c:strCache>
                <c:ptCount val="1"/>
                <c:pt idx="0">
                  <c:v>2022</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Sigortalılar'!$L$7:$L$18</c:f>
              <c:numCache>
                <c:formatCode>General</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6-81E9-4A31-8EF5-C36728131B63}"/>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1721290936193951"/>
          <c:h val="0.3921737055595323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'[2]2.Aylara Göre Sigortalılar'!$H$20</c:f>
              <c:strCache>
                <c:ptCount val="1"/>
                <c:pt idx="0">
                  <c:v>2018</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Sigortalılar'!$H$21:$H$32</c:f>
              <c:numCache>
                <c:formatCode>General</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0-BED4-4681-9D8A-52574ECA3EA6}"/>
            </c:ext>
          </c:extLst>
        </c:ser>
        <c:ser>
          <c:idx val="5"/>
          <c:order val="1"/>
          <c:tx>
            <c:strRef>
              <c:f>'[2]2.Aylara Göre Sigortalılar'!$I$20</c:f>
              <c:strCache>
                <c:ptCount val="1"/>
                <c:pt idx="0">
                  <c:v>2019</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Sigortalılar'!$I$21:$I$32</c:f>
              <c:numCache>
                <c:formatCode>General</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1-BED4-4681-9D8A-52574ECA3EA6}"/>
            </c:ext>
          </c:extLst>
        </c:ser>
        <c:ser>
          <c:idx val="6"/>
          <c:order val="2"/>
          <c:tx>
            <c:strRef>
              <c:f>'[2]2.Aylara Göre Sigortalılar'!$J$20</c:f>
              <c:strCache>
                <c:ptCount val="1"/>
                <c:pt idx="0">
                  <c:v>2020</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Sigortalılar'!$J$21:$J$32</c:f>
              <c:numCache>
                <c:formatCode>General</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2-BED4-4681-9D8A-52574ECA3EA6}"/>
            </c:ext>
          </c:extLst>
        </c:ser>
        <c:ser>
          <c:idx val="1"/>
          <c:order val="3"/>
          <c:tx>
            <c:strRef>
              <c:f>'[2]2.Aylara Göre Sigortalılar'!$K$20</c:f>
              <c:strCache>
                <c:ptCount val="1"/>
                <c:pt idx="0">
                  <c:v>2021</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Sigortalılar'!$K$21:$K$32</c:f>
              <c:numCache>
                <c:formatCode>General</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3-BED4-4681-9D8A-52574ECA3EA6}"/>
            </c:ext>
          </c:extLst>
        </c:ser>
        <c:ser>
          <c:idx val="0"/>
          <c:order val="4"/>
          <c:tx>
            <c:strRef>
              <c:f>'[2]2.Aylara Göre Sigortalılar'!$L$20</c:f>
              <c:strCache>
                <c:ptCount val="1"/>
                <c:pt idx="0">
                  <c:v>2022</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Sigortalılar'!$L$21:$L$32</c:f>
              <c:numCache>
                <c:formatCode>General</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4-BED4-4681-9D8A-52574ECA3EA6}"/>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085824047080626"/>
          <c:y val="0.2651381545606511"/>
          <c:w val="0.11640174735943475"/>
          <c:h val="0.31080048711490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'[2]2.Aylara Göre Sigortalılar'!$H$35</c:f>
              <c:strCache>
                <c:ptCount val="1"/>
                <c:pt idx="0">
                  <c:v>2018</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Sigortalılar'!$H$36:$H$47</c:f>
              <c:numCache>
                <c:formatCode>General</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5277-4FF3-9DB9-139CD48480C9}"/>
            </c:ext>
          </c:extLst>
        </c:ser>
        <c:ser>
          <c:idx val="6"/>
          <c:order val="1"/>
          <c:tx>
            <c:strRef>
              <c:f>'[2]2.Aylara Göre Sigortalılar'!$I$35</c:f>
              <c:strCache>
                <c:ptCount val="1"/>
                <c:pt idx="0">
                  <c:v>2019</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Sigortalılar'!$I$36:$I$47</c:f>
              <c:numCache>
                <c:formatCode>General</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5277-4FF3-9DB9-139CD48480C9}"/>
            </c:ext>
          </c:extLst>
        </c:ser>
        <c:ser>
          <c:idx val="0"/>
          <c:order val="2"/>
          <c:tx>
            <c:strRef>
              <c:f>'[2]2.Aylara Göre Sigortalılar'!$J$35</c:f>
              <c:strCache>
                <c:ptCount val="1"/>
                <c:pt idx="0">
                  <c:v>2020</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Sigortalılar'!$J$36:$J$47</c:f>
              <c:numCache>
                <c:formatCode>General</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5277-4FF3-9DB9-139CD48480C9}"/>
            </c:ext>
          </c:extLst>
        </c:ser>
        <c:ser>
          <c:idx val="2"/>
          <c:order val="3"/>
          <c:tx>
            <c:strRef>
              <c:f>'[2]2.Aylara Göre Sigortalılar'!$K$35</c:f>
              <c:strCache>
                <c:ptCount val="1"/>
                <c:pt idx="0">
                  <c:v>2021</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Sigortalılar'!$K$36:$K$47</c:f>
              <c:numCache>
                <c:formatCode>General</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5277-4FF3-9DB9-139CD48480C9}"/>
            </c:ext>
          </c:extLst>
        </c:ser>
        <c:ser>
          <c:idx val="3"/>
          <c:order val="4"/>
          <c:tx>
            <c:strRef>
              <c:f>'[2]2.Aylara Göre Sigortalılar'!$L$35</c:f>
              <c:strCache>
                <c:ptCount val="1"/>
                <c:pt idx="0">
                  <c:v>2022</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Sigortalılar'!$L$36:$L$47</c:f>
              <c:numCache>
                <c:formatCode>General</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4-5277-4FF3-9DB9-139CD48480C9}"/>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1481264500640487"/>
          <c:h val="0.3828914876764664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'[2]2.Aylara Göre Sigortalılar'!$G$49</c:f>
              <c:strCache>
                <c:ptCount val="1"/>
                <c:pt idx="0">
                  <c:v>2017</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Sigortalılar'!$G$50:$G$61</c:f>
              <c:numCache>
                <c:formatCode>General</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5246-4DFF-82F5-D44D9126FAAE}"/>
            </c:ext>
          </c:extLst>
        </c:ser>
        <c:ser>
          <c:idx val="6"/>
          <c:order val="1"/>
          <c:tx>
            <c:strRef>
              <c:f>'[2]2.Aylara Göre Sigortalılar'!$H$49</c:f>
              <c:strCache>
                <c:ptCount val="1"/>
                <c:pt idx="0">
                  <c:v>2018</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Sigortalılar'!$H$50:$H$61</c:f>
              <c:numCache>
                <c:formatCode>General</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5246-4DFF-82F5-D44D9126FAAE}"/>
            </c:ext>
          </c:extLst>
        </c:ser>
        <c:ser>
          <c:idx val="0"/>
          <c:order val="2"/>
          <c:tx>
            <c:strRef>
              <c:f>'[2]2.Aylara Göre Sigortalılar'!$I$49</c:f>
              <c:strCache>
                <c:ptCount val="1"/>
                <c:pt idx="0">
                  <c:v>2019</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Sigortalılar'!$I$50:$I$61</c:f>
              <c:numCache>
                <c:formatCode>General</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5246-4DFF-82F5-D44D9126FAAE}"/>
            </c:ext>
          </c:extLst>
        </c:ser>
        <c:ser>
          <c:idx val="2"/>
          <c:order val="3"/>
          <c:tx>
            <c:strRef>
              <c:f>'[2]2.Aylara Göre Sigortalılar'!$J$49</c:f>
              <c:strCache>
                <c:ptCount val="1"/>
                <c:pt idx="0">
                  <c:v>2020</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Sigortalılar'!$J$50:$J$61</c:f>
              <c:numCache>
                <c:formatCode>General</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5246-4DFF-82F5-D44D9126FAAE}"/>
            </c:ext>
          </c:extLst>
        </c:ser>
        <c:ser>
          <c:idx val="3"/>
          <c:order val="4"/>
          <c:tx>
            <c:strRef>
              <c:f>'[2]2.Aylara Göre Sigortalılar'!$K$49</c:f>
              <c:strCache>
                <c:ptCount val="1"/>
                <c:pt idx="0">
                  <c:v>2021</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Sigortalılar'!$K$50:$K$61</c:f>
              <c:numCache>
                <c:formatCode>General</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5246-4DFF-82F5-D44D9126FAAE}"/>
            </c:ext>
          </c:extLst>
        </c:ser>
        <c:ser>
          <c:idx val="1"/>
          <c:order val="5"/>
          <c:tx>
            <c:strRef>
              <c:f>'[2]2.Aylara Göre Sigortalılar'!$L$49</c:f>
              <c:strCache>
                <c:ptCount val="1"/>
                <c:pt idx="0">
                  <c:v>2022</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Sigortalılar'!$L$50:$L$61</c:f>
              <c:numCache>
                <c:formatCode>General</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5-5246-4DFF-82F5-D44D9126FAAE}"/>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4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162007080721128"/>
          <c:h val="0.3784132246627066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304;&#199;&#304;NDEK&#304;LER!A1"/><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285750</xdr:colOff>
      <xdr:row>4</xdr:row>
      <xdr:rowOff>19050</xdr:rowOff>
    </xdr:from>
    <xdr:to>
      <xdr:col>21</xdr:col>
      <xdr:colOff>121492</xdr:colOff>
      <xdr:row>17</xdr:row>
      <xdr:rowOff>126935</xdr:rowOff>
    </xdr:to>
    <xdr:graphicFrame macro="">
      <xdr:nvGraphicFramePr>
        <xdr:cNvPr id="7" name="Grafik 1029">
          <a:extLst>
            <a:ext uri="{FF2B5EF4-FFF2-40B4-BE49-F238E27FC236}">
              <a16:creationId xmlns:a16="http://schemas.microsoft.com/office/drawing/2014/main" id="{F864A831-9F23-4489-9930-BC0BCCAFE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285750</xdr:colOff>
      <xdr:row>18</xdr:row>
      <xdr:rowOff>285750</xdr:rowOff>
    </xdr:from>
    <xdr:to>
      <xdr:col>21</xdr:col>
      <xdr:colOff>159592</xdr:colOff>
      <xdr:row>32</xdr:row>
      <xdr:rowOff>12247</xdr:rowOff>
    </xdr:to>
    <xdr:graphicFrame macro="">
      <xdr:nvGraphicFramePr>
        <xdr:cNvPr id="8" name="Grafik 1029">
          <a:extLst>
            <a:ext uri="{FF2B5EF4-FFF2-40B4-BE49-F238E27FC236}">
              <a16:creationId xmlns:a16="http://schemas.microsoft.com/office/drawing/2014/main" id="{75D634A4-48E9-4C9F-BEB1-C1D295845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209550</xdr:colOff>
      <xdr:row>34</xdr:row>
      <xdr:rowOff>19050</xdr:rowOff>
    </xdr:from>
    <xdr:to>
      <xdr:col>21</xdr:col>
      <xdr:colOff>159592</xdr:colOff>
      <xdr:row>46</xdr:row>
      <xdr:rowOff>206051</xdr:rowOff>
    </xdr:to>
    <xdr:graphicFrame macro="">
      <xdr:nvGraphicFramePr>
        <xdr:cNvPr id="9" name="Grafik 1030">
          <a:extLst>
            <a:ext uri="{FF2B5EF4-FFF2-40B4-BE49-F238E27FC236}">
              <a16:creationId xmlns:a16="http://schemas.microsoft.com/office/drawing/2014/main" id="{98147D9D-5867-4BE0-81A3-475B704D0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190500</xdr:colOff>
      <xdr:row>47</xdr:row>
      <xdr:rowOff>400050</xdr:rowOff>
    </xdr:from>
    <xdr:to>
      <xdr:col>21</xdr:col>
      <xdr:colOff>73867</xdr:colOff>
      <xdr:row>60</xdr:row>
      <xdr:rowOff>190889</xdr:rowOff>
    </xdr:to>
    <xdr:graphicFrame macro="">
      <xdr:nvGraphicFramePr>
        <xdr:cNvPr id="10" name="Grafik 1031">
          <a:extLst>
            <a:ext uri="{FF2B5EF4-FFF2-40B4-BE49-F238E27FC236}">
              <a16:creationId xmlns:a16="http://schemas.microsoft.com/office/drawing/2014/main" id="{9ACABD9C-6D26-45AA-9D0D-4F827EF64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ktas6/AppData/Local/Microsoft/Windows/INetCache/Content.Outlook/H3ORTGAE/Sigortal&#305;_12_2022_&#199;al&#305;&#351;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zerecan/Desktop/B&#252;lten/B&#252;lten%20&#199;al&#305;&#351;ma/Sigortal&#305;_12_2022_&#199;al&#305;&#351;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Y6">
            <v>17332991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sheetData sheetId="1"/>
      <sheetData sheetId="2"/>
      <sheetData sheetId="3"/>
      <sheetData sheetId="4"/>
      <sheetData sheetId="5">
        <row r="6">
          <cell r="D6">
            <v>2014</v>
          </cell>
          <cell r="G6">
            <v>2017</v>
          </cell>
          <cell r="H6">
            <v>2018</v>
          </cell>
          <cell r="I6">
            <v>2019</v>
          </cell>
          <cell r="K6">
            <v>2021</v>
          </cell>
          <cell r="L6">
            <v>2022</v>
          </cell>
        </row>
        <row r="7">
          <cell r="A7" t="str">
            <v>OCAK - January</v>
          </cell>
          <cell r="D7">
            <v>17888850</v>
          </cell>
          <cell r="G7">
            <v>18607120</v>
          </cell>
          <cell r="H7">
            <v>19970763</v>
          </cell>
          <cell r="I7">
            <v>19648900</v>
          </cell>
          <cell r="J7">
            <v>20032004</v>
          </cell>
          <cell r="K7">
            <v>21097678</v>
          </cell>
          <cell r="L7">
            <v>22169405</v>
          </cell>
        </row>
        <row r="8">
          <cell r="A8" t="str">
            <v>ŞUBAT - February</v>
          </cell>
          <cell r="D8">
            <v>18047588</v>
          </cell>
          <cell r="G8">
            <v>18790237</v>
          </cell>
          <cell r="H8">
            <v>19960009</v>
          </cell>
          <cell r="I8">
            <v>19647886</v>
          </cell>
          <cell r="J8">
            <v>20075675</v>
          </cell>
          <cell r="K8">
            <v>21141033</v>
          </cell>
          <cell r="L8">
            <v>22217148</v>
          </cell>
        </row>
        <row r="9">
          <cell r="A9" t="str">
            <v>MART - March</v>
          </cell>
          <cell r="D9">
            <v>18287217</v>
          </cell>
          <cell r="G9">
            <v>19263697</v>
          </cell>
          <cell r="H9">
            <v>20137543</v>
          </cell>
          <cell r="I9">
            <v>19828091</v>
          </cell>
          <cell r="J9">
            <v>20214050</v>
          </cell>
          <cell r="K9">
            <v>21464579</v>
          </cell>
          <cell r="L9">
            <v>22492708</v>
          </cell>
        </row>
        <row r="10">
          <cell r="A10" t="str">
            <v>NİSAN - April</v>
          </cell>
          <cell r="D10">
            <v>18390035</v>
          </cell>
          <cell r="G10">
            <v>19579378</v>
          </cell>
          <cell r="H10">
            <v>20351666</v>
          </cell>
          <cell r="I10">
            <v>20038270</v>
          </cell>
          <cell r="J10">
            <v>19752080</v>
          </cell>
          <cell r="K10">
            <v>21896828</v>
          </cell>
          <cell r="L10">
            <v>22631222</v>
          </cell>
        </row>
        <row r="11">
          <cell r="A11" t="str">
            <v>MAYIS - May</v>
          </cell>
          <cell r="D11">
            <v>18587161</v>
          </cell>
          <cell r="G11">
            <v>19847694</v>
          </cell>
          <cell r="H11">
            <v>20547739</v>
          </cell>
          <cell r="I11">
            <v>20218472</v>
          </cell>
          <cell r="J11">
            <v>19843495</v>
          </cell>
          <cell r="K11">
            <v>21925160</v>
          </cell>
          <cell r="L11">
            <v>22940182</v>
          </cell>
        </row>
        <row r="12">
          <cell r="A12" t="str">
            <v>HAZİRAN - June</v>
          </cell>
          <cell r="D12">
            <v>18703323</v>
          </cell>
          <cell r="G12">
            <v>19775804</v>
          </cell>
          <cell r="H12">
            <v>20292691</v>
          </cell>
          <cell r="I12">
            <v>20220807</v>
          </cell>
          <cell r="J12">
            <v>20373446</v>
          </cell>
          <cell r="K12">
            <v>22144897</v>
          </cell>
          <cell r="L12">
            <v>23231725</v>
          </cell>
        </row>
        <row r="13">
          <cell r="A13" t="str">
            <v>TEMMUZ - July</v>
          </cell>
          <cell r="D13">
            <v>18442224</v>
          </cell>
          <cell r="G13">
            <v>19922088</v>
          </cell>
          <cell r="H13">
            <v>20523586</v>
          </cell>
          <cell r="I13">
            <v>20102816</v>
          </cell>
          <cell r="J13">
            <v>20380102</v>
          </cell>
          <cell r="K13">
            <v>22120535</v>
          </cell>
          <cell r="L13">
            <v>22959768</v>
          </cell>
        </row>
        <row r="14">
          <cell r="A14" t="str">
            <v>AĞUSTOS - August</v>
          </cell>
          <cell r="D14">
            <v>18653931</v>
          </cell>
          <cell r="G14">
            <v>19979268</v>
          </cell>
          <cell r="H14">
            <v>20325317</v>
          </cell>
          <cell r="I14">
            <v>19945604</v>
          </cell>
          <cell r="J14">
            <v>20713606</v>
          </cell>
          <cell r="K14">
            <v>22152695</v>
          </cell>
          <cell r="L14">
            <v>23358191</v>
          </cell>
        </row>
        <row r="15">
          <cell r="A15" t="str">
            <v>EYLÜL - September</v>
          </cell>
          <cell r="D15">
            <v>18942797</v>
          </cell>
          <cell r="G15">
            <v>20284445</v>
          </cell>
          <cell r="H15">
            <v>20621914</v>
          </cell>
          <cell r="I15">
            <v>20279720</v>
          </cell>
          <cell r="J15">
            <v>20970323</v>
          </cell>
          <cell r="K15">
            <v>22412059</v>
          </cell>
          <cell r="L15">
            <v>23692191</v>
          </cell>
        </row>
        <row r="16">
          <cell r="A16" t="str">
            <v>EKİM - October</v>
          </cell>
          <cell r="D16">
            <v>18905822</v>
          </cell>
          <cell r="G16">
            <v>20390228</v>
          </cell>
          <cell r="H16">
            <v>20620417</v>
          </cell>
          <cell r="I16">
            <v>20348058</v>
          </cell>
          <cell r="J16">
            <v>21374683</v>
          </cell>
          <cell r="K16">
            <v>22415773</v>
          </cell>
          <cell r="L16">
            <v>23728691</v>
          </cell>
        </row>
        <row r="17">
          <cell r="A17" t="str">
            <v>KASIM - November</v>
          </cell>
          <cell r="D17">
            <v>18898806</v>
          </cell>
          <cell r="G17">
            <v>20302716</v>
          </cell>
          <cell r="H17">
            <v>20349347</v>
          </cell>
          <cell r="I17">
            <v>20213823</v>
          </cell>
          <cell r="J17">
            <v>21125594</v>
          </cell>
          <cell r="K17">
            <v>22434929</v>
          </cell>
          <cell r="L17">
            <v>23701027</v>
          </cell>
        </row>
        <row r="18">
          <cell r="A18" t="str">
            <v>ARALIK - December</v>
          </cell>
          <cell r="D18">
            <v>18829866</v>
          </cell>
          <cell r="G18">
            <v>20241389</v>
          </cell>
          <cell r="H18">
            <v>20093780</v>
          </cell>
          <cell r="I18">
            <v>20172891</v>
          </cell>
          <cell r="J18">
            <v>21064613</v>
          </cell>
          <cell r="K18">
            <v>22382418</v>
          </cell>
          <cell r="L18">
            <v>23741403</v>
          </cell>
        </row>
        <row r="20">
          <cell r="H20">
            <v>2018</v>
          </cell>
          <cell r="I20">
            <v>2019</v>
          </cell>
          <cell r="J20">
            <v>2020</v>
          </cell>
          <cell r="K20">
            <v>2021</v>
          </cell>
          <cell r="L20">
            <v>2022</v>
          </cell>
        </row>
        <row r="21">
          <cell r="A21" t="str">
            <v>OCAK - January</v>
          </cell>
          <cell r="H21">
            <v>14218231</v>
          </cell>
          <cell r="I21">
            <v>13826757</v>
          </cell>
          <cell r="J21">
            <v>14154168</v>
          </cell>
          <cell r="K21">
            <v>15055602</v>
          </cell>
          <cell r="L21">
            <v>15940624</v>
          </cell>
        </row>
        <row r="22">
          <cell r="A22" t="str">
            <v>ŞUBAT - February</v>
          </cell>
          <cell r="H22">
            <v>14127524</v>
          </cell>
          <cell r="I22">
            <v>13807689</v>
          </cell>
          <cell r="J22">
            <v>14211588</v>
          </cell>
          <cell r="K22">
            <v>15077515</v>
          </cell>
          <cell r="L22">
            <v>15996438</v>
          </cell>
        </row>
        <row r="23">
          <cell r="A23" t="str">
            <v>MART - March</v>
          </cell>
          <cell r="H23">
            <v>14325806</v>
          </cell>
          <cell r="I23">
            <v>13994899</v>
          </cell>
          <cell r="J23">
            <v>14339304</v>
          </cell>
          <cell r="K23">
            <v>15381821</v>
          </cell>
          <cell r="L23">
            <v>16252858</v>
          </cell>
        </row>
        <row r="24">
          <cell r="A24" t="str">
            <v>NİSAN - April</v>
          </cell>
          <cell r="H24">
            <v>14527332</v>
          </cell>
          <cell r="I24">
            <v>14226393</v>
          </cell>
          <cell r="J24">
            <v>13847835</v>
          </cell>
          <cell r="K24">
            <v>15794188</v>
          </cell>
          <cell r="L24">
            <v>16405802</v>
          </cell>
        </row>
        <row r="25">
          <cell r="A25" t="str">
            <v>MAYIS - May</v>
          </cell>
          <cell r="H25">
            <v>14729306</v>
          </cell>
          <cell r="I25">
            <v>14324472</v>
          </cell>
          <cell r="J25">
            <v>13919211</v>
          </cell>
          <cell r="K25">
            <v>15853614</v>
          </cell>
          <cell r="L25">
            <v>16687567</v>
          </cell>
        </row>
        <row r="26">
          <cell r="A26" t="str">
            <v>HAZİRAN - June</v>
          </cell>
          <cell r="H26">
            <v>14570283</v>
          </cell>
          <cell r="I26">
            <v>14287607</v>
          </cell>
          <cell r="J26">
            <v>14431133</v>
          </cell>
          <cell r="K26">
            <v>16033979</v>
          </cell>
          <cell r="L26">
            <v>16968248</v>
          </cell>
        </row>
        <row r="27">
          <cell r="A27" t="str">
            <v>TEMMUZ - July</v>
          </cell>
          <cell r="H27">
            <v>14664384</v>
          </cell>
          <cell r="I27">
            <v>14198097</v>
          </cell>
          <cell r="J27">
            <v>14432781</v>
          </cell>
          <cell r="K27">
            <v>16015524</v>
          </cell>
          <cell r="L27">
            <v>16701928</v>
          </cell>
        </row>
        <row r="28">
          <cell r="A28" t="str">
            <v>AĞUSTOS - August</v>
          </cell>
          <cell r="H28">
            <v>14482653</v>
          </cell>
          <cell r="I28">
            <v>14119665</v>
          </cell>
          <cell r="J28">
            <v>14749189</v>
          </cell>
          <cell r="K28">
            <v>16025300</v>
          </cell>
          <cell r="L28">
            <v>17081431</v>
          </cell>
        </row>
        <row r="29">
          <cell r="A29" t="str">
            <v>EYLÜL - September</v>
          </cell>
          <cell r="H29">
            <v>14809349</v>
          </cell>
          <cell r="I29">
            <v>14440956</v>
          </cell>
          <cell r="J29">
            <v>14998852</v>
          </cell>
          <cell r="K29">
            <v>16275150</v>
          </cell>
          <cell r="L29">
            <v>17391504</v>
          </cell>
        </row>
        <row r="30">
          <cell r="A30" t="str">
            <v>EKİM - October</v>
          </cell>
          <cell r="H30">
            <v>14695062</v>
          </cell>
          <cell r="I30">
            <v>14511611</v>
          </cell>
          <cell r="J30">
            <v>15371347</v>
          </cell>
          <cell r="K30">
            <v>16270696</v>
          </cell>
          <cell r="L30">
            <v>17393928</v>
          </cell>
        </row>
        <row r="31">
          <cell r="A31" t="str">
            <v>KASIM - November</v>
          </cell>
          <cell r="H31">
            <v>14448590</v>
          </cell>
          <cell r="I31">
            <v>14393707</v>
          </cell>
          <cell r="J31">
            <v>15175670</v>
          </cell>
          <cell r="K31">
            <v>16257219</v>
          </cell>
          <cell r="L31">
            <v>17337901</v>
          </cell>
        </row>
        <row r="32">
          <cell r="A32" t="str">
            <v>ARALIK - December</v>
          </cell>
          <cell r="H32">
            <v>14229170</v>
          </cell>
          <cell r="I32">
            <v>14314313</v>
          </cell>
          <cell r="J32">
            <v>15203423</v>
          </cell>
          <cell r="K32">
            <v>16169679</v>
          </cell>
          <cell r="L32">
            <v>17332991</v>
          </cell>
        </row>
        <row r="35">
          <cell r="H35">
            <v>2018</v>
          </cell>
          <cell r="I35">
            <v>2019</v>
          </cell>
          <cell r="J35">
            <v>2020</v>
          </cell>
          <cell r="K35">
            <v>2021</v>
          </cell>
          <cell r="L35">
            <v>2022</v>
          </cell>
        </row>
        <row r="36">
          <cell r="A36" t="str">
            <v>OCAK - January</v>
          </cell>
          <cell r="H36">
            <v>2762901</v>
          </cell>
          <cell r="I36">
            <v>2791418</v>
          </cell>
          <cell r="J36">
            <v>2766914</v>
          </cell>
          <cell r="K36">
            <v>2893394</v>
          </cell>
          <cell r="L36">
            <v>3028857</v>
          </cell>
        </row>
        <row r="37">
          <cell r="A37" t="str">
            <v>ŞUBAT - February</v>
          </cell>
          <cell r="H37">
            <v>2835795</v>
          </cell>
          <cell r="I37">
            <v>2801378</v>
          </cell>
          <cell r="J37">
            <v>2748447</v>
          </cell>
          <cell r="K37">
            <v>2918795</v>
          </cell>
          <cell r="L37">
            <v>3025847</v>
          </cell>
        </row>
        <row r="38">
          <cell r="A38" t="str">
            <v>MART - March</v>
          </cell>
          <cell r="H38">
            <v>2804909</v>
          </cell>
          <cell r="I38">
            <v>2793511</v>
          </cell>
          <cell r="J38">
            <v>2765787</v>
          </cell>
          <cell r="K38">
            <v>2938150</v>
          </cell>
          <cell r="L38">
            <v>3044857</v>
          </cell>
        </row>
        <row r="39">
          <cell r="A39" t="str">
            <v>NİSAN - April</v>
          </cell>
          <cell r="H39">
            <v>2812961</v>
          </cell>
          <cell r="I39">
            <v>2761695</v>
          </cell>
          <cell r="J39">
            <v>2784393</v>
          </cell>
          <cell r="K39">
            <v>2954314</v>
          </cell>
          <cell r="L39">
            <v>3032348</v>
          </cell>
        </row>
        <row r="40">
          <cell r="A40" t="str">
            <v>MAYIS - May</v>
          </cell>
          <cell r="H40">
            <v>2803693</v>
          </cell>
          <cell r="I40">
            <v>2838167</v>
          </cell>
          <cell r="J40">
            <v>2804352</v>
          </cell>
          <cell r="K40">
            <v>2926067</v>
          </cell>
          <cell r="L40">
            <v>3056661</v>
          </cell>
        </row>
        <row r="41">
          <cell r="A41" t="str">
            <v>HAZİRAN - June</v>
          </cell>
          <cell r="H41">
            <v>2702964</v>
          </cell>
          <cell r="I41">
            <v>2874942</v>
          </cell>
          <cell r="J41">
            <v>2822772</v>
          </cell>
          <cell r="K41">
            <v>2962449</v>
          </cell>
          <cell r="L41">
            <v>3052556</v>
          </cell>
        </row>
        <row r="42">
          <cell r="A42" t="str">
            <v>TEMMUZ - July</v>
          </cell>
          <cell r="H42">
            <v>2848614</v>
          </cell>
          <cell r="I42">
            <v>2835662</v>
          </cell>
          <cell r="J42">
            <v>2828024</v>
          </cell>
          <cell r="K42">
            <v>2960383</v>
          </cell>
          <cell r="L42">
            <v>3048929</v>
          </cell>
        </row>
        <row r="43">
          <cell r="A43" t="str">
            <v>AĞUSTOS - August</v>
          </cell>
          <cell r="H43">
            <v>2844133</v>
          </cell>
          <cell r="I43">
            <v>2783315</v>
          </cell>
          <cell r="J43">
            <v>2851542</v>
          </cell>
          <cell r="K43">
            <v>2994151</v>
          </cell>
          <cell r="L43">
            <v>3059726</v>
          </cell>
        </row>
        <row r="44">
          <cell r="A44" t="str">
            <v>EYLÜL - September</v>
          </cell>
          <cell r="H44">
            <v>2810852</v>
          </cell>
          <cell r="I44">
            <v>2783328</v>
          </cell>
          <cell r="J44">
            <v>2859258</v>
          </cell>
          <cell r="K44">
            <v>3001496</v>
          </cell>
          <cell r="L44">
            <v>3077856</v>
          </cell>
        </row>
        <row r="45">
          <cell r="A45" t="str">
            <v>EKİM - October</v>
          </cell>
          <cell r="H45">
            <v>2904436</v>
          </cell>
          <cell r="I45">
            <v>2760621</v>
          </cell>
          <cell r="J45">
            <v>2869425</v>
          </cell>
          <cell r="K45">
            <v>2988675</v>
          </cell>
          <cell r="L45">
            <v>3089080</v>
          </cell>
        </row>
        <row r="46">
          <cell r="A46" t="str">
            <v>KASIM - November</v>
          </cell>
          <cell r="H46">
            <v>2879630</v>
          </cell>
          <cell r="I46">
            <v>2736801</v>
          </cell>
          <cell r="J46">
            <v>2806449</v>
          </cell>
          <cell r="K46">
            <v>3005949</v>
          </cell>
          <cell r="L46">
            <v>3097926</v>
          </cell>
        </row>
        <row r="47">
          <cell r="A47" t="str">
            <v>ARALIK - December</v>
          </cell>
          <cell r="H47">
            <v>2833299</v>
          </cell>
          <cell r="I47">
            <v>2758067</v>
          </cell>
          <cell r="J47">
            <v>2720780</v>
          </cell>
          <cell r="K47">
            <v>3024877</v>
          </cell>
          <cell r="L47">
            <v>3131996</v>
          </cell>
        </row>
        <row r="49">
          <cell r="G49">
            <v>2017</v>
          </cell>
          <cell r="H49">
            <v>2018</v>
          </cell>
          <cell r="I49">
            <v>2019</v>
          </cell>
          <cell r="J49">
            <v>2020</v>
          </cell>
          <cell r="K49">
            <v>2021</v>
          </cell>
          <cell r="L49">
            <v>2022</v>
          </cell>
        </row>
        <row r="50">
          <cell r="A50" t="str">
            <v>OCAK - January</v>
          </cell>
          <cell r="G50">
            <v>2971096</v>
          </cell>
          <cell r="H50">
            <v>2989631</v>
          </cell>
          <cell r="I50">
            <v>3030725</v>
          </cell>
          <cell r="J50">
            <v>3110922</v>
          </cell>
          <cell r="K50">
            <v>3148682</v>
          </cell>
          <cell r="L50">
            <v>3199924</v>
          </cell>
        </row>
        <row r="51">
          <cell r="A51" t="str">
            <v>ŞUBAT - February</v>
          </cell>
          <cell r="G51">
            <v>2965218</v>
          </cell>
          <cell r="H51">
            <v>2996690</v>
          </cell>
          <cell r="I51">
            <v>3038819</v>
          </cell>
          <cell r="J51">
            <v>3115640</v>
          </cell>
          <cell r="K51">
            <v>3144723</v>
          </cell>
          <cell r="L51">
            <v>3194863</v>
          </cell>
        </row>
        <row r="52">
          <cell r="A52" t="str">
            <v>MART - March</v>
          </cell>
          <cell r="G52">
            <v>2970810</v>
          </cell>
          <cell r="H52">
            <v>3006828</v>
          </cell>
          <cell r="I52">
            <v>3039681</v>
          </cell>
          <cell r="J52">
            <v>3108959</v>
          </cell>
          <cell r="K52">
            <v>3144608</v>
          </cell>
          <cell r="L52">
            <v>3194993</v>
          </cell>
        </row>
        <row r="53">
          <cell r="A53" t="str">
            <v>NİSAN - April</v>
          </cell>
          <cell r="G53">
            <v>2969930</v>
          </cell>
          <cell r="H53">
            <v>3011373</v>
          </cell>
          <cell r="I53">
            <v>3050182</v>
          </cell>
          <cell r="J53">
            <v>3119852</v>
          </cell>
          <cell r="K53">
            <v>3148326</v>
          </cell>
          <cell r="L53">
            <v>3193072</v>
          </cell>
        </row>
        <row r="54">
          <cell r="A54" t="str">
            <v>MAYIS - May</v>
          </cell>
          <cell r="G54">
            <v>2970555</v>
          </cell>
          <cell r="H54">
            <v>3014740</v>
          </cell>
          <cell r="I54">
            <v>3055833</v>
          </cell>
          <cell r="J54">
            <v>3119932</v>
          </cell>
          <cell r="K54">
            <v>3145479</v>
          </cell>
          <cell r="L54">
            <v>3195954</v>
          </cell>
        </row>
        <row r="55">
          <cell r="A55" t="str">
            <v>HAZİRAN - June</v>
          </cell>
          <cell r="G55">
            <v>2976758</v>
          </cell>
          <cell r="H55">
            <v>3019444</v>
          </cell>
          <cell r="I55">
            <v>3058258</v>
          </cell>
          <cell r="J55">
            <v>3119541</v>
          </cell>
          <cell r="K55">
            <v>3148469</v>
          </cell>
          <cell r="L55">
            <v>3210921</v>
          </cell>
        </row>
        <row r="56">
          <cell r="A56" t="str">
            <v>TEMMUZ - July</v>
          </cell>
          <cell r="G56">
            <v>2975092</v>
          </cell>
          <cell r="H56">
            <v>3010588</v>
          </cell>
          <cell r="I56">
            <v>3069057</v>
          </cell>
          <cell r="J56">
            <v>3119297</v>
          </cell>
          <cell r="K56">
            <v>3144628</v>
          </cell>
          <cell r="L56">
            <v>3208911</v>
          </cell>
        </row>
        <row r="57">
          <cell r="A57" t="str">
            <v>AĞUSTOS - August</v>
          </cell>
          <cell r="G57">
            <v>2960311</v>
          </cell>
          <cell r="H57">
            <v>2998531</v>
          </cell>
          <cell r="I57">
            <v>3042624</v>
          </cell>
          <cell r="J57">
            <v>3112875</v>
          </cell>
          <cell r="K57">
            <v>3133244</v>
          </cell>
          <cell r="L57">
            <v>3217034</v>
          </cell>
        </row>
        <row r="58">
          <cell r="A58" t="str">
            <v>EYLÜL - September</v>
          </cell>
          <cell r="G58">
            <v>2964754</v>
          </cell>
          <cell r="H58">
            <v>3001713</v>
          </cell>
          <cell r="I58">
            <v>3055436</v>
          </cell>
          <cell r="J58">
            <v>3112213</v>
          </cell>
          <cell r="K58">
            <v>3135413</v>
          </cell>
          <cell r="L58">
            <v>3222831</v>
          </cell>
        </row>
        <row r="59">
          <cell r="A59" t="str">
            <v>EKİM - October</v>
          </cell>
          <cell r="G59">
            <v>2976497</v>
          </cell>
          <cell r="H59">
            <v>3020919</v>
          </cell>
          <cell r="I59">
            <v>3075826</v>
          </cell>
          <cell r="J59">
            <v>3133911</v>
          </cell>
          <cell r="K59">
            <v>3156402</v>
          </cell>
          <cell r="L59">
            <v>3245683</v>
          </cell>
        </row>
        <row r="60">
          <cell r="A60" t="str">
            <v>KASIM - November</v>
          </cell>
          <cell r="G60">
            <v>2979048</v>
          </cell>
          <cell r="H60">
            <v>3021127</v>
          </cell>
          <cell r="I60">
            <v>3083315</v>
          </cell>
          <cell r="J60">
            <v>3143475</v>
          </cell>
          <cell r="K60">
            <v>3171761</v>
          </cell>
          <cell r="L60">
            <v>3265200</v>
          </cell>
        </row>
        <row r="61">
          <cell r="A61" t="str">
            <v>ARALIK - December</v>
          </cell>
          <cell r="G61">
            <v>2986088</v>
          </cell>
          <cell r="H61">
            <v>3031311</v>
          </cell>
          <cell r="I61">
            <v>3100511</v>
          </cell>
          <cell r="J61">
            <v>3140410</v>
          </cell>
          <cell r="K61">
            <v>3187862</v>
          </cell>
          <cell r="L61">
            <v>3276416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theme/themeOverride1.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zoomScaleNormal="100" workbookViewId="0">
      <selection activeCell="A9" sqref="A9:E9"/>
    </sheetView>
  </sheetViews>
  <sheetFormatPr defaultRowHeight="18"/>
  <cols>
    <col min="1" max="1" width="12.85546875" style="202" customWidth="1"/>
    <col min="2" max="2" width="13.5703125" style="204" customWidth="1"/>
    <col min="3" max="3" width="35.42578125" style="199" customWidth="1"/>
    <col min="4" max="4" width="25.28515625" style="199" customWidth="1"/>
    <col min="5" max="5" width="53.85546875" style="199" customWidth="1"/>
    <col min="6" max="6" width="71.7109375" style="199" customWidth="1"/>
    <col min="7" max="7" width="4.28515625" style="199" customWidth="1"/>
    <col min="8" max="256" width="9.140625" style="199"/>
    <col min="257" max="257" width="12.85546875" style="199" customWidth="1"/>
    <col min="258" max="258" width="13.5703125" style="199" customWidth="1"/>
    <col min="259" max="259" width="35.42578125" style="199" customWidth="1"/>
    <col min="260" max="260" width="25.28515625" style="199" customWidth="1"/>
    <col min="261" max="261" width="53.85546875" style="199" customWidth="1"/>
    <col min="262" max="262" width="71.7109375" style="199" customWidth="1"/>
    <col min="263" max="263" width="4.28515625" style="199" customWidth="1"/>
    <col min="264" max="512" width="9.140625" style="199"/>
    <col min="513" max="513" width="12.85546875" style="199" customWidth="1"/>
    <col min="514" max="514" width="13.5703125" style="199" customWidth="1"/>
    <col min="515" max="515" width="35.42578125" style="199" customWidth="1"/>
    <col min="516" max="516" width="25.28515625" style="199" customWidth="1"/>
    <col min="517" max="517" width="53.85546875" style="199" customWidth="1"/>
    <col min="518" max="518" width="71.7109375" style="199" customWidth="1"/>
    <col min="519" max="519" width="4.28515625" style="199" customWidth="1"/>
    <col min="520" max="768" width="9.140625" style="199"/>
    <col min="769" max="769" width="12.85546875" style="199" customWidth="1"/>
    <col min="770" max="770" width="13.5703125" style="199" customWidth="1"/>
    <col min="771" max="771" width="35.42578125" style="199" customWidth="1"/>
    <col min="772" max="772" width="25.28515625" style="199" customWidth="1"/>
    <col min="773" max="773" width="53.85546875" style="199" customWidth="1"/>
    <col min="774" max="774" width="71.7109375" style="199" customWidth="1"/>
    <col min="775" max="775" width="4.28515625" style="199" customWidth="1"/>
    <col min="776" max="1024" width="9.140625" style="199"/>
    <col min="1025" max="1025" width="12.85546875" style="199" customWidth="1"/>
    <col min="1026" max="1026" width="13.5703125" style="199" customWidth="1"/>
    <col min="1027" max="1027" width="35.42578125" style="199" customWidth="1"/>
    <col min="1028" max="1028" width="25.28515625" style="199" customWidth="1"/>
    <col min="1029" max="1029" width="53.85546875" style="199" customWidth="1"/>
    <col min="1030" max="1030" width="71.7109375" style="199" customWidth="1"/>
    <col min="1031" max="1031" width="4.28515625" style="199" customWidth="1"/>
    <col min="1032" max="1280" width="9.140625" style="199"/>
    <col min="1281" max="1281" width="12.85546875" style="199" customWidth="1"/>
    <col min="1282" max="1282" width="13.5703125" style="199" customWidth="1"/>
    <col min="1283" max="1283" width="35.42578125" style="199" customWidth="1"/>
    <col min="1284" max="1284" width="25.28515625" style="199" customWidth="1"/>
    <col min="1285" max="1285" width="53.85546875" style="199" customWidth="1"/>
    <col min="1286" max="1286" width="71.7109375" style="199" customWidth="1"/>
    <col min="1287" max="1287" width="4.28515625" style="199" customWidth="1"/>
    <col min="1288" max="1536" width="9.140625" style="199"/>
    <col min="1537" max="1537" width="12.85546875" style="199" customWidth="1"/>
    <col min="1538" max="1538" width="13.5703125" style="199" customWidth="1"/>
    <col min="1539" max="1539" width="35.42578125" style="199" customWidth="1"/>
    <col min="1540" max="1540" width="25.28515625" style="199" customWidth="1"/>
    <col min="1541" max="1541" width="53.85546875" style="199" customWidth="1"/>
    <col min="1542" max="1542" width="71.7109375" style="199" customWidth="1"/>
    <col min="1543" max="1543" width="4.28515625" style="199" customWidth="1"/>
    <col min="1544" max="1792" width="9.140625" style="199"/>
    <col min="1793" max="1793" width="12.85546875" style="199" customWidth="1"/>
    <col min="1794" max="1794" width="13.5703125" style="199" customWidth="1"/>
    <col min="1795" max="1795" width="35.42578125" style="199" customWidth="1"/>
    <col min="1796" max="1796" width="25.28515625" style="199" customWidth="1"/>
    <col min="1797" max="1797" width="53.85546875" style="199" customWidth="1"/>
    <col min="1798" max="1798" width="71.7109375" style="199" customWidth="1"/>
    <col min="1799" max="1799" width="4.28515625" style="199" customWidth="1"/>
    <col min="1800" max="2048" width="9.140625" style="199"/>
    <col min="2049" max="2049" width="12.85546875" style="199" customWidth="1"/>
    <col min="2050" max="2050" width="13.5703125" style="199" customWidth="1"/>
    <col min="2051" max="2051" width="35.42578125" style="199" customWidth="1"/>
    <col min="2052" max="2052" width="25.28515625" style="199" customWidth="1"/>
    <col min="2053" max="2053" width="53.85546875" style="199" customWidth="1"/>
    <col min="2054" max="2054" width="71.7109375" style="199" customWidth="1"/>
    <col min="2055" max="2055" width="4.28515625" style="199" customWidth="1"/>
    <col min="2056" max="2304" width="9.140625" style="199"/>
    <col min="2305" max="2305" width="12.85546875" style="199" customWidth="1"/>
    <col min="2306" max="2306" width="13.5703125" style="199" customWidth="1"/>
    <col min="2307" max="2307" width="35.42578125" style="199" customWidth="1"/>
    <col min="2308" max="2308" width="25.28515625" style="199" customWidth="1"/>
    <col min="2309" max="2309" width="53.85546875" style="199" customWidth="1"/>
    <col min="2310" max="2310" width="71.7109375" style="199" customWidth="1"/>
    <col min="2311" max="2311" width="4.28515625" style="199" customWidth="1"/>
    <col min="2312" max="2560" width="9.140625" style="199"/>
    <col min="2561" max="2561" width="12.85546875" style="199" customWidth="1"/>
    <col min="2562" max="2562" width="13.5703125" style="199" customWidth="1"/>
    <col min="2563" max="2563" width="35.42578125" style="199" customWidth="1"/>
    <col min="2564" max="2564" width="25.28515625" style="199" customWidth="1"/>
    <col min="2565" max="2565" width="53.85546875" style="199" customWidth="1"/>
    <col min="2566" max="2566" width="71.7109375" style="199" customWidth="1"/>
    <col min="2567" max="2567" width="4.28515625" style="199" customWidth="1"/>
    <col min="2568" max="2816" width="9.140625" style="199"/>
    <col min="2817" max="2817" width="12.85546875" style="199" customWidth="1"/>
    <col min="2818" max="2818" width="13.5703125" style="199" customWidth="1"/>
    <col min="2819" max="2819" width="35.42578125" style="199" customWidth="1"/>
    <col min="2820" max="2820" width="25.28515625" style="199" customWidth="1"/>
    <col min="2821" max="2821" width="53.85546875" style="199" customWidth="1"/>
    <col min="2822" max="2822" width="71.7109375" style="199" customWidth="1"/>
    <col min="2823" max="2823" width="4.28515625" style="199" customWidth="1"/>
    <col min="2824" max="3072" width="9.140625" style="199"/>
    <col min="3073" max="3073" width="12.85546875" style="199" customWidth="1"/>
    <col min="3074" max="3074" width="13.5703125" style="199" customWidth="1"/>
    <col min="3075" max="3075" width="35.42578125" style="199" customWidth="1"/>
    <col min="3076" max="3076" width="25.28515625" style="199" customWidth="1"/>
    <col min="3077" max="3077" width="53.85546875" style="199" customWidth="1"/>
    <col min="3078" max="3078" width="71.7109375" style="199" customWidth="1"/>
    <col min="3079" max="3079" width="4.28515625" style="199" customWidth="1"/>
    <col min="3080" max="3328" width="9.140625" style="199"/>
    <col min="3329" max="3329" width="12.85546875" style="199" customWidth="1"/>
    <col min="3330" max="3330" width="13.5703125" style="199" customWidth="1"/>
    <col min="3331" max="3331" width="35.42578125" style="199" customWidth="1"/>
    <col min="3332" max="3332" width="25.28515625" style="199" customWidth="1"/>
    <col min="3333" max="3333" width="53.85546875" style="199" customWidth="1"/>
    <col min="3334" max="3334" width="71.7109375" style="199" customWidth="1"/>
    <col min="3335" max="3335" width="4.28515625" style="199" customWidth="1"/>
    <col min="3336" max="3584" width="9.140625" style="199"/>
    <col min="3585" max="3585" width="12.85546875" style="199" customWidth="1"/>
    <col min="3586" max="3586" width="13.5703125" style="199" customWidth="1"/>
    <col min="3587" max="3587" width="35.42578125" style="199" customWidth="1"/>
    <col min="3588" max="3588" width="25.28515625" style="199" customWidth="1"/>
    <col min="3589" max="3589" width="53.85546875" style="199" customWidth="1"/>
    <col min="3590" max="3590" width="71.7109375" style="199" customWidth="1"/>
    <col min="3591" max="3591" width="4.28515625" style="199" customWidth="1"/>
    <col min="3592" max="3840" width="9.140625" style="199"/>
    <col min="3841" max="3841" width="12.85546875" style="199" customWidth="1"/>
    <col min="3842" max="3842" width="13.5703125" style="199" customWidth="1"/>
    <col min="3843" max="3843" width="35.42578125" style="199" customWidth="1"/>
    <col min="3844" max="3844" width="25.28515625" style="199" customWidth="1"/>
    <col min="3845" max="3845" width="53.85546875" style="199" customWidth="1"/>
    <col min="3846" max="3846" width="71.7109375" style="199" customWidth="1"/>
    <col min="3847" max="3847" width="4.28515625" style="199" customWidth="1"/>
    <col min="3848" max="4096" width="9.140625" style="199"/>
    <col min="4097" max="4097" width="12.85546875" style="199" customWidth="1"/>
    <col min="4098" max="4098" width="13.5703125" style="199" customWidth="1"/>
    <col min="4099" max="4099" width="35.42578125" style="199" customWidth="1"/>
    <col min="4100" max="4100" width="25.28515625" style="199" customWidth="1"/>
    <col min="4101" max="4101" width="53.85546875" style="199" customWidth="1"/>
    <col min="4102" max="4102" width="71.7109375" style="199" customWidth="1"/>
    <col min="4103" max="4103" width="4.28515625" style="199" customWidth="1"/>
    <col min="4104" max="4352" width="9.140625" style="199"/>
    <col min="4353" max="4353" width="12.85546875" style="199" customWidth="1"/>
    <col min="4354" max="4354" width="13.5703125" style="199" customWidth="1"/>
    <col min="4355" max="4355" width="35.42578125" style="199" customWidth="1"/>
    <col min="4356" max="4356" width="25.28515625" style="199" customWidth="1"/>
    <col min="4357" max="4357" width="53.85546875" style="199" customWidth="1"/>
    <col min="4358" max="4358" width="71.7109375" style="199" customWidth="1"/>
    <col min="4359" max="4359" width="4.28515625" style="199" customWidth="1"/>
    <col min="4360" max="4608" width="9.140625" style="199"/>
    <col min="4609" max="4609" width="12.85546875" style="199" customWidth="1"/>
    <col min="4610" max="4610" width="13.5703125" style="199" customWidth="1"/>
    <col min="4611" max="4611" width="35.42578125" style="199" customWidth="1"/>
    <col min="4612" max="4612" width="25.28515625" style="199" customWidth="1"/>
    <col min="4613" max="4613" width="53.85546875" style="199" customWidth="1"/>
    <col min="4614" max="4614" width="71.7109375" style="199" customWidth="1"/>
    <col min="4615" max="4615" width="4.28515625" style="199" customWidth="1"/>
    <col min="4616" max="4864" width="9.140625" style="199"/>
    <col min="4865" max="4865" width="12.85546875" style="199" customWidth="1"/>
    <col min="4866" max="4866" width="13.5703125" style="199" customWidth="1"/>
    <col min="4867" max="4867" width="35.42578125" style="199" customWidth="1"/>
    <col min="4868" max="4868" width="25.28515625" style="199" customWidth="1"/>
    <col min="4869" max="4869" width="53.85546875" style="199" customWidth="1"/>
    <col min="4870" max="4870" width="71.7109375" style="199" customWidth="1"/>
    <col min="4871" max="4871" width="4.28515625" style="199" customWidth="1"/>
    <col min="4872" max="5120" width="9.140625" style="199"/>
    <col min="5121" max="5121" width="12.85546875" style="199" customWidth="1"/>
    <col min="5122" max="5122" width="13.5703125" style="199" customWidth="1"/>
    <col min="5123" max="5123" width="35.42578125" style="199" customWidth="1"/>
    <col min="5124" max="5124" width="25.28515625" style="199" customWidth="1"/>
    <col min="5125" max="5125" width="53.85546875" style="199" customWidth="1"/>
    <col min="5126" max="5126" width="71.7109375" style="199" customWidth="1"/>
    <col min="5127" max="5127" width="4.28515625" style="199" customWidth="1"/>
    <col min="5128" max="5376" width="9.140625" style="199"/>
    <col min="5377" max="5377" width="12.85546875" style="199" customWidth="1"/>
    <col min="5378" max="5378" width="13.5703125" style="199" customWidth="1"/>
    <col min="5379" max="5379" width="35.42578125" style="199" customWidth="1"/>
    <col min="5380" max="5380" width="25.28515625" style="199" customWidth="1"/>
    <col min="5381" max="5381" width="53.85546875" style="199" customWidth="1"/>
    <col min="5382" max="5382" width="71.7109375" style="199" customWidth="1"/>
    <col min="5383" max="5383" width="4.28515625" style="199" customWidth="1"/>
    <col min="5384" max="5632" width="9.140625" style="199"/>
    <col min="5633" max="5633" width="12.85546875" style="199" customWidth="1"/>
    <col min="5634" max="5634" width="13.5703125" style="199" customWidth="1"/>
    <col min="5635" max="5635" width="35.42578125" style="199" customWidth="1"/>
    <col min="5636" max="5636" width="25.28515625" style="199" customWidth="1"/>
    <col min="5637" max="5637" width="53.85546875" style="199" customWidth="1"/>
    <col min="5638" max="5638" width="71.7109375" style="199" customWidth="1"/>
    <col min="5639" max="5639" width="4.28515625" style="199" customWidth="1"/>
    <col min="5640" max="5888" width="9.140625" style="199"/>
    <col min="5889" max="5889" width="12.85546875" style="199" customWidth="1"/>
    <col min="5890" max="5890" width="13.5703125" style="199" customWidth="1"/>
    <col min="5891" max="5891" width="35.42578125" style="199" customWidth="1"/>
    <col min="5892" max="5892" width="25.28515625" style="199" customWidth="1"/>
    <col min="5893" max="5893" width="53.85546875" style="199" customWidth="1"/>
    <col min="5894" max="5894" width="71.7109375" style="199" customWidth="1"/>
    <col min="5895" max="5895" width="4.28515625" style="199" customWidth="1"/>
    <col min="5896" max="6144" width="9.140625" style="199"/>
    <col min="6145" max="6145" width="12.85546875" style="199" customWidth="1"/>
    <col min="6146" max="6146" width="13.5703125" style="199" customWidth="1"/>
    <col min="6147" max="6147" width="35.42578125" style="199" customWidth="1"/>
    <col min="6148" max="6148" width="25.28515625" style="199" customWidth="1"/>
    <col min="6149" max="6149" width="53.85546875" style="199" customWidth="1"/>
    <col min="6150" max="6150" width="71.7109375" style="199" customWidth="1"/>
    <col min="6151" max="6151" width="4.28515625" style="199" customWidth="1"/>
    <col min="6152" max="6400" width="9.140625" style="199"/>
    <col min="6401" max="6401" width="12.85546875" style="199" customWidth="1"/>
    <col min="6402" max="6402" width="13.5703125" style="199" customWidth="1"/>
    <col min="6403" max="6403" width="35.42578125" style="199" customWidth="1"/>
    <col min="6404" max="6404" width="25.28515625" style="199" customWidth="1"/>
    <col min="6405" max="6405" width="53.85546875" style="199" customWidth="1"/>
    <col min="6406" max="6406" width="71.7109375" style="199" customWidth="1"/>
    <col min="6407" max="6407" width="4.28515625" style="199" customWidth="1"/>
    <col min="6408" max="6656" width="9.140625" style="199"/>
    <col min="6657" max="6657" width="12.85546875" style="199" customWidth="1"/>
    <col min="6658" max="6658" width="13.5703125" style="199" customWidth="1"/>
    <col min="6659" max="6659" width="35.42578125" style="199" customWidth="1"/>
    <col min="6660" max="6660" width="25.28515625" style="199" customWidth="1"/>
    <col min="6661" max="6661" width="53.85546875" style="199" customWidth="1"/>
    <col min="6662" max="6662" width="71.7109375" style="199" customWidth="1"/>
    <col min="6663" max="6663" width="4.28515625" style="199" customWidth="1"/>
    <col min="6664" max="6912" width="9.140625" style="199"/>
    <col min="6913" max="6913" width="12.85546875" style="199" customWidth="1"/>
    <col min="6914" max="6914" width="13.5703125" style="199" customWidth="1"/>
    <col min="6915" max="6915" width="35.42578125" style="199" customWidth="1"/>
    <col min="6916" max="6916" width="25.28515625" style="199" customWidth="1"/>
    <col min="6917" max="6917" width="53.85546875" style="199" customWidth="1"/>
    <col min="6918" max="6918" width="71.7109375" style="199" customWidth="1"/>
    <col min="6919" max="6919" width="4.28515625" style="199" customWidth="1"/>
    <col min="6920" max="7168" width="9.140625" style="199"/>
    <col min="7169" max="7169" width="12.85546875" style="199" customWidth="1"/>
    <col min="7170" max="7170" width="13.5703125" style="199" customWidth="1"/>
    <col min="7171" max="7171" width="35.42578125" style="199" customWidth="1"/>
    <col min="7172" max="7172" width="25.28515625" style="199" customWidth="1"/>
    <col min="7173" max="7173" width="53.85546875" style="199" customWidth="1"/>
    <col min="7174" max="7174" width="71.7109375" style="199" customWidth="1"/>
    <col min="7175" max="7175" width="4.28515625" style="199" customWidth="1"/>
    <col min="7176" max="7424" width="9.140625" style="199"/>
    <col min="7425" max="7425" width="12.85546875" style="199" customWidth="1"/>
    <col min="7426" max="7426" width="13.5703125" style="199" customWidth="1"/>
    <col min="7427" max="7427" width="35.42578125" style="199" customWidth="1"/>
    <col min="7428" max="7428" width="25.28515625" style="199" customWidth="1"/>
    <col min="7429" max="7429" width="53.85546875" style="199" customWidth="1"/>
    <col min="7430" max="7430" width="71.7109375" style="199" customWidth="1"/>
    <col min="7431" max="7431" width="4.28515625" style="199" customWidth="1"/>
    <col min="7432" max="7680" width="9.140625" style="199"/>
    <col min="7681" max="7681" width="12.85546875" style="199" customWidth="1"/>
    <col min="7682" max="7682" width="13.5703125" style="199" customWidth="1"/>
    <col min="7683" max="7683" width="35.42578125" style="199" customWidth="1"/>
    <col min="7684" max="7684" width="25.28515625" style="199" customWidth="1"/>
    <col min="7685" max="7685" width="53.85546875" style="199" customWidth="1"/>
    <col min="7686" max="7686" width="71.7109375" style="199" customWidth="1"/>
    <col min="7687" max="7687" width="4.28515625" style="199" customWidth="1"/>
    <col min="7688" max="7936" width="9.140625" style="199"/>
    <col min="7937" max="7937" width="12.85546875" style="199" customWidth="1"/>
    <col min="7938" max="7938" width="13.5703125" style="199" customWidth="1"/>
    <col min="7939" max="7939" width="35.42578125" style="199" customWidth="1"/>
    <col min="7940" max="7940" width="25.28515625" style="199" customWidth="1"/>
    <col min="7941" max="7941" width="53.85546875" style="199" customWidth="1"/>
    <col min="7942" max="7942" width="71.7109375" style="199" customWidth="1"/>
    <col min="7943" max="7943" width="4.28515625" style="199" customWidth="1"/>
    <col min="7944" max="8192" width="9.140625" style="199"/>
    <col min="8193" max="8193" width="12.85546875" style="199" customWidth="1"/>
    <col min="8194" max="8194" width="13.5703125" style="199" customWidth="1"/>
    <col min="8195" max="8195" width="35.42578125" style="199" customWidth="1"/>
    <col min="8196" max="8196" width="25.28515625" style="199" customWidth="1"/>
    <col min="8197" max="8197" width="53.85546875" style="199" customWidth="1"/>
    <col min="8198" max="8198" width="71.7109375" style="199" customWidth="1"/>
    <col min="8199" max="8199" width="4.28515625" style="199" customWidth="1"/>
    <col min="8200" max="8448" width="9.140625" style="199"/>
    <col min="8449" max="8449" width="12.85546875" style="199" customWidth="1"/>
    <col min="8450" max="8450" width="13.5703125" style="199" customWidth="1"/>
    <col min="8451" max="8451" width="35.42578125" style="199" customWidth="1"/>
    <col min="8452" max="8452" width="25.28515625" style="199" customWidth="1"/>
    <col min="8453" max="8453" width="53.85546875" style="199" customWidth="1"/>
    <col min="8454" max="8454" width="71.7109375" style="199" customWidth="1"/>
    <col min="8455" max="8455" width="4.28515625" style="199" customWidth="1"/>
    <col min="8456" max="8704" width="9.140625" style="199"/>
    <col min="8705" max="8705" width="12.85546875" style="199" customWidth="1"/>
    <col min="8706" max="8706" width="13.5703125" style="199" customWidth="1"/>
    <col min="8707" max="8707" width="35.42578125" style="199" customWidth="1"/>
    <col min="8708" max="8708" width="25.28515625" style="199" customWidth="1"/>
    <col min="8709" max="8709" width="53.85546875" style="199" customWidth="1"/>
    <col min="8710" max="8710" width="71.7109375" style="199" customWidth="1"/>
    <col min="8711" max="8711" width="4.28515625" style="199" customWidth="1"/>
    <col min="8712" max="8960" width="9.140625" style="199"/>
    <col min="8961" max="8961" width="12.85546875" style="199" customWidth="1"/>
    <col min="8962" max="8962" width="13.5703125" style="199" customWidth="1"/>
    <col min="8963" max="8963" width="35.42578125" style="199" customWidth="1"/>
    <col min="8964" max="8964" width="25.28515625" style="199" customWidth="1"/>
    <col min="8965" max="8965" width="53.85546875" style="199" customWidth="1"/>
    <col min="8966" max="8966" width="71.7109375" style="199" customWidth="1"/>
    <col min="8967" max="8967" width="4.28515625" style="199" customWidth="1"/>
    <col min="8968" max="9216" width="9.140625" style="199"/>
    <col min="9217" max="9217" width="12.85546875" style="199" customWidth="1"/>
    <col min="9218" max="9218" width="13.5703125" style="199" customWidth="1"/>
    <col min="9219" max="9219" width="35.42578125" style="199" customWidth="1"/>
    <col min="9220" max="9220" width="25.28515625" style="199" customWidth="1"/>
    <col min="9221" max="9221" width="53.85546875" style="199" customWidth="1"/>
    <col min="9222" max="9222" width="71.7109375" style="199" customWidth="1"/>
    <col min="9223" max="9223" width="4.28515625" style="199" customWidth="1"/>
    <col min="9224" max="9472" width="9.140625" style="199"/>
    <col min="9473" max="9473" width="12.85546875" style="199" customWidth="1"/>
    <col min="9474" max="9474" width="13.5703125" style="199" customWidth="1"/>
    <col min="9475" max="9475" width="35.42578125" style="199" customWidth="1"/>
    <col min="9476" max="9476" width="25.28515625" style="199" customWidth="1"/>
    <col min="9477" max="9477" width="53.85546875" style="199" customWidth="1"/>
    <col min="9478" max="9478" width="71.7109375" style="199" customWidth="1"/>
    <col min="9479" max="9479" width="4.28515625" style="199" customWidth="1"/>
    <col min="9480" max="9728" width="9.140625" style="199"/>
    <col min="9729" max="9729" width="12.85546875" style="199" customWidth="1"/>
    <col min="9730" max="9730" width="13.5703125" style="199" customWidth="1"/>
    <col min="9731" max="9731" width="35.42578125" style="199" customWidth="1"/>
    <col min="9732" max="9732" width="25.28515625" style="199" customWidth="1"/>
    <col min="9733" max="9733" width="53.85546875" style="199" customWidth="1"/>
    <col min="9734" max="9734" width="71.7109375" style="199" customWidth="1"/>
    <col min="9735" max="9735" width="4.28515625" style="199" customWidth="1"/>
    <col min="9736" max="9984" width="9.140625" style="199"/>
    <col min="9985" max="9985" width="12.85546875" style="199" customWidth="1"/>
    <col min="9986" max="9986" width="13.5703125" style="199" customWidth="1"/>
    <col min="9987" max="9987" width="35.42578125" style="199" customWidth="1"/>
    <col min="9988" max="9988" width="25.28515625" style="199" customWidth="1"/>
    <col min="9989" max="9989" width="53.85546875" style="199" customWidth="1"/>
    <col min="9990" max="9990" width="71.7109375" style="199" customWidth="1"/>
    <col min="9991" max="9991" width="4.28515625" style="199" customWidth="1"/>
    <col min="9992" max="10240" width="9.140625" style="199"/>
    <col min="10241" max="10241" width="12.85546875" style="199" customWidth="1"/>
    <col min="10242" max="10242" width="13.5703125" style="199" customWidth="1"/>
    <col min="10243" max="10243" width="35.42578125" style="199" customWidth="1"/>
    <col min="10244" max="10244" width="25.28515625" style="199" customWidth="1"/>
    <col min="10245" max="10245" width="53.85546875" style="199" customWidth="1"/>
    <col min="10246" max="10246" width="71.7109375" style="199" customWidth="1"/>
    <col min="10247" max="10247" width="4.28515625" style="199" customWidth="1"/>
    <col min="10248" max="10496" width="9.140625" style="199"/>
    <col min="10497" max="10497" width="12.85546875" style="199" customWidth="1"/>
    <col min="10498" max="10498" width="13.5703125" style="199" customWidth="1"/>
    <col min="10499" max="10499" width="35.42578125" style="199" customWidth="1"/>
    <col min="10500" max="10500" width="25.28515625" style="199" customWidth="1"/>
    <col min="10501" max="10501" width="53.85546875" style="199" customWidth="1"/>
    <col min="10502" max="10502" width="71.7109375" style="199" customWidth="1"/>
    <col min="10503" max="10503" width="4.28515625" style="199" customWidth="1"/>
    <col min="10504" max="10752" width="9.140625" style="199"/>
    <col min="10753" max="10753" width="12.85546875" style="199" customWidth="1"/>
    <col min="10754" max="10754" width="13.5703125" style="199" customWidth="1"/>
    <col min="10755" max="10755" width="35.42578125" style="199" customWidth="1"/>
    <col min="10756" max="10756" width="25.28515625" style="199" customWidth="1"/>
    <col min="10757" max="10757" width="53.85546875" style="199" customWidth="1"/>
    <col min="10758" max="10758" width="71.7109375" style="199" customWidth="1"/>
    <col min="10759" max="10759" width="4.28515625" style="199" customWidth="1"/>
    <col min="10760" max="11008" width="9.140625" style="199"/>
    <col min="11009" max="11009" width="12.85546875" style="199" customWidth="1"/>
    <col min="11010" max="11010" width="13.5703125" style="199" customWidth="1"/>
    <col min="11011" max="11011" width="35.42578125" style="199" customWidth="1"/>
    <col min="11012" max="11012" width="25.28515625" style="199" customWidth="1"/>
    <col min="11013" max="11013" width="53.85546875" style="199" customWidth="1"/>
    <col min="11014" max="11014" width="71.7109375" style="199" customWidth="1"/>
    <col min="11015" max="11015" width="4.28515625" style="199" customWidth="1"/>
    <col min="11016" max="11264" width="9.140625" style="199"/>
    <col min="11265" max="11265" width="12.85546875" style="199" customWidth="1"/>
    <col min="11266" max="11266" width="13.5703125" style="199" customWidth="1"/>
    <col min="11267" max="11267" width="35.42578125" style="199" customWidth="1"/>
    <col min="11268" max="11268" width="25.28515625" style="199" customWidth="1"/>
    <col min="11269" max="11269" width="53.85546875" style="199" customWidth="1"/>
    <col min="11270" max="11270" width="71.7109375" style="199" customWidth="1"/>
    <col min="11271" max="11271" width="4.28515625" style="199" customWidth="1"/>
    <col min="11272" max="11520" width="9.140625" style="199"/>
    <col min="11521" max="11521" width="12.85546875" style="199" customWidth="1"/>
    <col min="11522" max="11522" width="13.5703125" style="199" customWidth="1"/>
    <col min="11523" max="11523" width="35.42578125" style="199" customWidth="1"/>
    <col min="11524" max="11524" width="25.28515625" style="199" customWidth="1"/>
    <col min="11525" max="11525" width="53.85546875" style="199" customWidth="1"/>
    <col min="11526" max="11526" width="71.7109375" style="199" customWidth="1"/>
    <col min="11527" max="11527" width="4.28515625" style="199" customWidth="1"/>
    <col min="11528" max="11776" width="9.140625" style="199"/>
    <col min="11777" max="11777" width="12.85546875" style="199" customWidth="1"/>
    <col min="11778" max="11778" width="13.5703125" style="199" customWidth="1"/>
    <col min="11779" max="11779" width="35.42578125" style="199" customWidth="1"/>
    <col min="11780" max="11780" width="25.28515625" style="199" customWidth="1"/>
    <col min="11781" max="11781" width="53.85546875" style="199" customWidth="1"/>
    <col min="11782" max="11782" width="71.7109375" style="199" customWidth="1"/>
    <col min="11783" max="11783" width="4.28515625" style="199" customWidth="1"/>
    <col min="11784" max="12032" width="9.140625" style="199"/>
    <col min="12033" max="12033" width="12.85546875" style="199" customWidth="1"/>
    <col min="12034" max="12034" width="13.5703125" style="199" customWidth="1"/>
    <col min="12035" max="12035" width="35.42578125" style="199" customWidth="1"/>
    <col min="12036" max="12036" width="25.28515625" style="199" customWidth="1"/>
    <col min="12037" max="12037" width="53.85546875" style="199" customWidth="1"/>
    <col min="12038" max="12038" width="71.7109375" style="199" customWidth="1"/>
    <col min="12039" max="12039" width="4.28515625" style="199" customWidth="1"/>
    <col min="12040" max="12288" width="9.140625" style="199"/>
    <col min="12289" max="12289" width="12.85546875" style="199" customWidth="1"/>
    <col min="12290" max="12290" width="13.5703125" style="199" customWidth="1"/>
    <col min="12291" max="12291" width="35.42578125" style="199" customWidth="1"/>
    <col min="12292" max="12292" width="25.28515625" style="199" customWidth="1"/>
    <col min="12293" max="12293" width="53.85546875" style="199" customWidth="1"/>
    <col min="12294" max="12294" width="71.7109375" style="199" customWidth="1"/>
    <col min="12295" max="12295" width="4.28515625" style="199" customWidth="1"/>
    <col min="12296" max="12544" width="9.140625" style="199"/>
    <col min="12545" max="12545" width="12.85546875" style="199" customWidth="1"/>
    <col min="12546" max="12546" width="13.5703125" style="199" customWidth="1"/>
    <col min="12547" max="12547" width="35.42578125" style="199" customWidth="1"/>
    <col min="12548" max="12548" width="25.28515625" style="199" customWidth="1"/>
    <col min="12549" max="12549" width="53.85546875" style="199" customWidth="1"/>
    <col min="12550" max="12550" width="71.7109375" style="199" customWidth="1"/>
    <col min="12551" max="12551" width="4.28515625" style="199" customWidth="1"/>
    <col min="12552" max="12800" width="9.140625" style="199"/>
    <col min="12801" max="12801" width="12.85546875" style="199" customWidth="1"/>
    <col min="12802" max="12802" width="13.5703125" style="199" customWidth="1"/>
    <col min="12803" max="12803" width="35.42578125" style="199" customWidth="1"/>
    <col min="12804" max="12804" width="25.28515625" style="199" customWidth="1"/>
    <col min="12805" max="12805" width="53.85546875" style="199" customWidth="1"/>
    <col min="12806" max="12806" width="71.7109375" style="199" customWidth="1"/>
    <col min="12807" max="12807" width="4.28515625" style="199" customWidth="1"/>
    <col min="12808" max="13056" width="9.140625" style="199"/>
    <col min="13057" max="13057" width="12.85546875" style="199" customWidth="1"/>
    <col min="13058" max="13058" width="13.5703125" style="199" customWidth="1"/>
    <col min="13059" max="13059" width="35.42578125" style="199" customWidth="1"/>
    <col min="13060" max="13060" width="25.28515625" style="199" customWidth="1"/>
    <col min="13061" max="13061" width="53.85546875" style="199" customWidth="1"/>
    <col min="13062" max="13062" width="71.7109375" style="199" customWidth="1"/>
    <col min="13063" max="13063" width="4.28515625" style="199" customWidth="1"/>
    <col min="13064" max="13312" width="9.140625" style="199"/>
    <col min="13313" max="13313" width="12.85546875" style="199" customWidth="1"/>
    <col min="13314" max="13314" width="13.5703125" style="199" customWidth="1"/>
    <col min="13315" max="13315" width="35.42578125" style="199" customWidth="1"/>
    <col min="13316" max="13316" width="25.28515625" style="199" customWidth="1"/>
    <col min="13317" max="13317" width="53.85546875" style="199" customWidth="1"/>
    <col min="13318" max="13318" width="71.7109375" style="199" customWidth="1"/>
    <col min="13319" max="13319" width="4.28515625" style="199" customWidth="1"/>
    <col min="13320" max="13568" width="9.140625" style="199"/>
    <col min="13569" max="13569" width="12.85546875" style="199" customWidth="1"/>
    <col min="13570" max="13570" width="13.5703125" style="199" customWidth="1"/>
    <col min="13571" max="13571" width="35.42578125" style="199" customWidth="1"/>
    <col min="13572" max="13572" width="25.28515625" style="199" customWidth="1"/>
    <col min="13573" max="13573" width="53.85546875" style="199" customWidth="1"/>
    <col min="13574" max="13574" width="71.7109375" style="199" customWidth="1"/>
    <col min="13575" max="13575" width="4.28515625" style="199" customWidth="1"/>
    <col min="13576" max="13824" width="9.140625" style="199"/>
    <col min="13825" max="13825" width="12.85546875" style="199" customWidth="1"/>
    <col min="13826" max="13826" width="13.5703125" style="199" customWidth="1"/>
    <col min="13827" max="13827" width="35.42578125" style="199" customWidth="1"/>
    <col min="13828" max="13828" width="25.28515625" style="199" customWidth="1"/>
    <col min="13829" max="13829" width="53.85546875" style="199" customWidth="1"/>
    <col min="13830" max="13830" width="71.7109375" style="199" customWidth="1"/>
    <col min="13831" max="13831" width="4.28515625" style="199" customWidth="1"/>
    <col min="13832" max="14080" width="9.140625" style="199"/>
    <col min="14081" max="14081" width="12.85546875" style="199" customWidth="1"/>
    <col min="14082" max="14082" width="13.5703125" style="199" customWidth="1"/>
    <col min="14083" max="14083" width="35.42578125" style="199" customWidth="1"/>
    <col min="14084" max="14084" width="25.28515625" style="199" customWidth="1"/>
    <col min="14085" max="14085" width="53.85546875" style="199" customWidth="1"/>
    <col min="14086" max="14086" width="71.7109375" style="199" customWidth="1"/>
    <col min="14087" max="14087" width="4.28515625" style="199" customWidth="1"/>
    <col min="14088" max="14336" width="9.140625" style="199"/>
    <col min="14337" max="14337" width="12.85546875" style="199" customWidth="1"/>
    <col min="14338" max="14338" width="13.5703125" style="199" customWidth="1"/>
    <col min="14339" max="14339" width="35.42578125" style="199" customWidth="1"/>
    <col min="14340" max="14340" width="25.28515625" style="199" customWidth="1"/>
    <col min="14341" max="14341" width="53.85546875" style="199" customWidth="1"/>
    <col min="14342" max="14342" width="71.7109375" style="199" customWidth="1"/>
    <col min="14343" max="14343" width="4.28515625" style="199" customWidth="1"/>
    <col min="14344" max="14592" width="9.140625" style="199"/>
    <col min="14593" max="14593" width="12.85546875" style="199" customWidth="1"/>
    <col min="14594" max="14594" width="13.5703125" style="199" customWidth="1"/>
    <col min="14595" max="14595" width="35.42578125" style="199" customWidth="1"/>
    <col min="14596" max="14596" width="25.28515625" style="199" customWidth="1"/>
    <col min="14597" max="14597" width="53.85546875" style="199" customWidth="1"/>
    <col min="14598" max="14598" width="71.7109375" style="199" customWidth="1"/>
    <col min="14599" max="14599" width="4.28515625" style="199" customWidth="1"/>
    <col min="14600" max="14848" width="9.140625" style="199"/>
    <col min="14849" max="14849" width="12.85546875" style="199" customWidth="1"/>
    <col min="14850" max="14850" width="13.5703125" style="199" customWidth="1"/>
    <col min="14851" max="14851" width="35.42578125" style="199" customWidth="1"/>
    <col min="14852" max="14852" width="25.28515625" style="199" customWidth="1"/>
    <col min="14853" max="14853" width="53.85546875" style="199" customWidth="1"/>
    <col min="14854" max="14854" width="71.7109375" style="199" customWidth="1"/>
    <col min="14855" max="14855" width="4.28515625" style="199" customWidth="1"/>
    <col min="14856" max="15104" width="9.140625" style="199"/>
    <col min="15105" max="15105" width="12.85546875" style="199" customWidth="1"/>
    <col min="15106" max="15106" width="13.5703125" style="199" customWidth="1"/>
    <col min="15107" max="15107" width="35.42578125" style="199" customWidth="1"/>
    <col min="15108" max="15108" width="25.28515625" style="199" customWidth="1"/>
    <col min="15109" max="15109" width="53.85546875" style="199" customWidth="1"/>
    <col min="15110" max="15110" width="71.7109375" style="199" customWidth="1"/>
    <col min="15111" max="15111" width="4.28515625" style="199" customWidth="1"/>
    <col min="15112" max="15360" width="9.140625" style="199"/>
    <col min="15361" max="15361" width="12.85546875" style="199" customWidth="1"/>
    <col min="15362" max="15362" width="13.5703125" style="199" customWidth="1"/>
    <col min="15363" max="15363" width="35.42578125" style="199" customWidth="1"/>
    <col min="15364" max="15364" width="25.28515625" style="199" customWidth="1"/>
    <col min="15365" max="15365" width="53.85546875" style="199" customWidth="1"/>
    <col min="15366" max="15366" width="71.7109375" style="199" customWidth="1"/>
    <col min="15367" max="15367" width="4.28515625" style="199" customWidth="1"/>
    <col min="15368" max="15616" width="9.140625" style="199"/>
    <col min="15617" max="15617" width="12.85546875" style="199" customWidth="1"/>
    <col min="15618" max="15618" width="13.5703125" style="199" customWidth="1"/>
    <col min="15619" max="15619" width="35.42578125" style="199" customWidth="1"/>
    <col min="15620" max="15620" width="25.28515625" style="199" customWidth="1"/>
    <col min="15621" max="15621" width="53.85546875" style="199" customWidth="1"/>
    <col min="15622" max="15622" width="71.7109375" style="199" customWidth="1"/>
    <col min="15623" max="15623" width="4.28515625" style="199" customWidth="1"/>
    <col min="15624" max="15872" width="9.140625" style="199"/>
    <col min="15873" max="15873" width="12.85546875" style="199" customWidth="1"/>
    <col min="15874" max="15874" width="13.5703125" style="199" customWidth="1"/>
    <col min="15875" max="15875" width="35.42578125" style="199" customWidth="1"/>
    <col min="15876" max="15876" width="25.28515625" style="199" customWidth="1"/>
    <col min="15877" max="15877" width="53.85546875" style="199" customWidth="1"/>
    <col min="15878" max="15878" width="71.7109375" style="199" customWidth="1"/>
    <col min="15879" max="15879" width="4.28515625" style="199" customWidth="1"/>
    <col min="15880" max="16128" width="9.140625" style="199"/>
    <col min="16129" max="16129" width="12.85546875" style="199" customWidth="1"/>
    <col min="16130" max="16130" width="13.5703125" style="199" customWidth="1"/>
    <col min="16131" max="16131" width="35.42578125" style="199" customWidth="1"/>
    <col min="16132" max="16132" width="25.28515625" style="199" customWidth="1"/>
    <col min="16133" max="16133" width="53.85546875" style="199" customWidth="1"/>
    <col min="16134" max="16134" width="71.7109375" style="199" customWidth="1"/>
    <col min="16135" max="16135" width="4.28515625" style="199" customWidth="1"/>
    <col min="16136" max="16384" width="9.140625" style="199"/>
  </cols>
  <sheetData>
    <row r="1" spans="1:6" ht="89.45" customHeight="1" thickTop="1">
      <c r="A1" s="648" t="s">
        <v>916</v>
      </c>
      <c r="B1" s="649"/>
      <c r="C1" s="649"/>
      <c r="D1" s="649"/>
      <c r="E1" s="650"/>
    </row>
    <row r="2" spans="1:6" ht="4.9000000000000004" customHeight="1">
      <c r="A2" s="205"/>
      <c r="B2" s="200"/>
      <c r="C2" s="200"/>
      <c r="D2" s="200"/>
      <c r="E2" s="206"/>
    </row>
    <row r="3" spans="1:6" s="226" customFormat="1" ht="21" customHeight="1">
      <c r="A3" s="654" t="s">
        <v>414</v>
      </c>
      <c r="B3" s="655"/>
      <c r="C3" s="655"/>
      <c r="D3" s="655"/>
      <c r="E3" s="656"/>
      <c r="F3" s="225"/>
    </row>
    <row r="4" spans="1:6">
      <c r="A4" s="657" t="s">
        <v>316</v>
      </c>
      <c r="B4" s="658"/>
      <c r="C4" s="658"/>
      <c r="D4" s="658"/>
      <c r="E4" s="659"/>
      <c r="F4" s="142"/>
    </row>
    <row r="5" spans="1:6" ht="4.9000000000000004" customHeight="1">
      <c r="A5" s="216"/>
      <c r="B5" s="217"/>
      <c r="C5" s="217"/>
      <c r="D5" s="217"/>
      <c r="E5" s="218"/>
      <c r="F5" s="142"/>
    </row>
    <row r="6" spans="1:6" ht="40.15" customHeight="1">
      <c r="A6" s="651" t="s">
        <v>628</v>
      </c>
      <c r="B6" s="652"/>
      <c r="C6" s="652"/>
      <c r="D6" s="652"/>
      <c r="E6" s="653"/>
      <c r="F6" s="142"/>
    </row>
    <row r="7" spans="1:6" s="227" customFormat="1">
      <c r="A7" s="259"/>
      <c r="B7" s="638" t="s">
        <v>465</v>
      </c>
      <c r="C7" s="638"/>
      <c r="D7" s="638"/>
      <c r="E7" s="639"/>
      <c r="F7" s="142"/>
    </row>
    <row r="8" spans="1:6">
      <c r="A8" s="219"/>
      <c r="B8" s="636" t="s">
        <v>626</v>
      </c>
      <c r="C8" s="636"/>
      <c r="D8" s="636"/>
      <c r="E8" s="637"/>
      <c r="F8" s="142"/>
    </row>
    <row r="9" spans="1:6" ht="34.9" customHeight="1">
      <c r="A9" s="642" t="s">
        <v>620</v>
      </c>
      <c r="B9" s="643"/>
      <c r="C9" s="643"/>
      <c r="D9" s="643"/>
      <c r="E9" s="644"/>
      <c r="F9" s="151"/>
    </row>
    <row r="10" spans="1:6" ht="17.45" customHeight="1">
      <c r="A10" s="645" t="s">
        <v>627</v>
      </c>
      <c r="B10" s="646"/>
      <c r="C10" s="646"/>
      <c r="D10" s="646"/>
      <c r="E10" s="647"/>
      <c r="F10" s="117"/>
    </row>
    <row r="11" spans="1:6" s="201" customFormat="1" ht="19.899999999999999" customHeight="1">
      <c r="A11" s="259" t="s">
        <v>46</v>
      </c>
      <c r="B11" s="638" t="s">
        <v>311</v>
      </c>
      <c r="C11" s="638"/>
      <c r="D11" s="638"/>
      <c r="E11" s="639"/>
    </row>
    <row r="12" spans="1:6" ht="15" customHeight="1">
      <c r="A12" s="207"/>
      <c r="B12" s="636" t="s">
        <v>310</v>
      </c>
      <c r="C12" s="636"/>
      <c r="D12" s="636"/>
      <c r="E12" s="637"/>
    </row>
    <row r="13" spans="1:6" ht="34.9" customHeight="1">
      <c r="A13" s="642" t="s">
        <v>630</v>
      </c>
      <c r="B13" s="643"/>
      <c r="C13" s="643"/>
      <c r="D13" s="643"/>
      <c r="E13" s="644"/>
      <c r="F13" s="151"/>
    </row>
    <row r="14" spans="1:6" ht="17.45" customHeight="1">
      <c r="A14" s="645" t="s">
        <v>625</v>
      </c>
      <c r="B14" s="646"/>
      <c r="C14" s="646"/>
      <c r="D14" s="646"/>
      <c r="E14" s="647"/>
      <c r="F14" s="117"/>
    </row>
    <row r="15" spans="1:6" s="201" customFormat="1" ht="19.899999999999999" customHeight="1">
      <c r="A15" s="259" t="s">
        <v>47</v>
      </c>
      <c r="B15" s="638" t="s">
        <v>641</v>
      </c>
      <c r="C15" s="638"/>
      <c r="D15" s="638"/>
      <c r="E15" s="639"/>
    </row>
    <row r="16" spans="1:6" ht="15" customHeight="1">
      <c r="A16" s="207"/>
      <c r="B16" s="636" t="s">
        <v>642</v>
      </c>
      <c r="C16" s="636"/>
      <c r="D16" s="636"/>
      <c r="E16" s="637"/>
    </row>
    <row r="17" spans="1:5" s="201" customFormat="1" ht="19.899999999999999" customHeight="1">
      <c r="A17" s="259" t="s">
        <v>48</v>
      </c>
      <c r="B17" s="638" t="s">
        <v>643</v>
      </c>
      <c r="C17" s="638"/>
      <c r="D17" s="638"/>
      <c r="E17" s="639"/>
    </row>
    <row r="18" spans="1:5" ht="15" customHeight="1">
      <c r="A18" s="207"/>
      <c r="B18" s="636" t="s">
        <v>644</v>
      </c>
      <c r="C18" s="636"/>
      <c r="D18" s="636"/>
      <c r="E18" s="637"/>
    </row>
    <row r="19" spans="1:5" s="201" customFormat="1" ht="19.899999999999999" customHeight="1">
      <c r="A19" s="208" t="s">
        <v>49</v>
      </c>
      <c r="B19" s="638" t="s">
        <v>645</v>
      </c>
      <c r="C19" s="638"/>
      <c r="D19" s="638"/>
      <c r="E19" s="639"/>
    </row>
    <row r="20" spans="1:5" ht="15" customHeight="1">
      <c r="A20" s="260"/>
      <c r="B20" s="636" t="s">
        <v>312</v>
      </c>
      <c r="C20" s="636"/>
      <c r="D20" s="636"/>
      <c r="E20" s="637"/>
    </row>
    <row r="21" spans="1:5" s="201" customFormat="1" ht="19.899999999999999" customHeight="1">
      <c r="A21" s="259" t="s">
        <v>50</v>
      </c>
      <c r="B21" s="638" t="s">
        <v>646</v>
      </c>
      <c r="C21" s="638"/>
      <c r="D21" s="638"/>
      <c r="E21" s="639"/>
    </row>
    <row r="22" spans="1:5" ht="15" customHeight="1">
      <c r="A22" s="260"/>
      <c r="B22" s="636" t="s">
        <v>313</v>
      </c>
      <c r="C22" s="636"/>
      <c r="D22" s="636"/>
      <c r="E22" s="637"/>
    </row>
    <row r="23" spans="1:5" s="201" customFormat="1" ht="19.899999999999999" customHeight="1">
      <c r="A23" s="259" t="s">
        <v>51</v>
      </c>
      <c r="B23" s="638" t="s">
        <v>315</v>
      </c>
      <c r="C23" s="638"/>
      <c r="D23" s="638"/>
      <c r="E23" s="639"/>
    </row>
    <row r="24" spans="1:5" ht="15" customHeight="1">
      <c r="A24" s="260"/>
      <c r="B24" s="636" t="s">
        <v>314</v>
      </c>
      <c r="C24" s="636"/>
      <c r="D24" s="636"/>
      <c r="E24" s="637"/>
    </row>
    <row r="25" spans="1:5" s="201" customFormat="1" ht="19.899999999999999" customHeight="1">
      <c r="A25" s="259" t="s">
        <v>668</v>
      </c>
      <c r="B25" s="638" t="s">
        <v>640</v>
      </c>
      <c r="C25" s="638"/>
      <c r="D25" s="638"/>
      <c r="E25" s="639"/>
    </row>
    <row r="26" spans="1:5" ht="15" customHeight="1">
      <c r="A26" s="260"/>
      <c r="B26" s="636" t="s">
        <v>433</v>
      </c>
      <c r="C26" s="636"/>
      <c r="D26" s="636"/>
      <c r="E26" s="637"/>
    </row>
    <row r="27" spans="1:5" s="201" customFormat="1" ht="19.899999999999999" customHeight="1">
      <c r="A27" s="259" t="s">
        <v>669</v>
      </c>
      <c r="B27" s="638" t="s">
        <v>671</v>
      </c>
      <c r="C27" s="638"/>
      <c r="D27" s="638"/>
      <c r="E27" s="639"/>
    </row>
    <row r="28" spans="1:5" ht="15" customHeight="1">
      <c r="A28" s="260"/>
      <c r="B28" s="636" t="s">
        <v>670</v>
      </c>
      <c r="C28" s="636"/>
      <c r="D28" s="636"/>
      <c r="E28" s="637"/>
    </row>
    <row r="29" spans="1:5" ht="15" customHeight="1">
      <c r="A29" s="259" t="s">
        <v>704</v>
      </c>
      <c r="B29" s="638" t="s">
        <v>705</v>
      </c>
      <c r="C29" s="638"/>
      <c r="D29" s="638"/>
      <c r="E29" s="639"/>
    </row>
    <row r="30" spans="1:5" ht="15" customHeight="1">
      <c r="A30" s="260"/>
      <c r="B30" s="636" t="s">
        <v>706</v>
      </c>
      <c r="C30" s="636"/>
      <c r="D30" s="636"/>
      <c r="E30" s="637"/>
    </row>
    <row r="31" spans="1:5" s="201" customFormat="1" ht="19.899999999999999" customHeight="1">
      <c r="A31" s="259" t="s">
        <v>52</v>
      </c>
      <c r="B31" s="638" t="s">
        <v>638</v>
      </c>
      <c r="C31" s="638"/>
      <c r="D31" s="638"/>
      <c r="E31" s="639"/>
    </row>
    <row r="32" spans="1:5" ht="15" customHeight="1">
      <c r="A32" s="260"/>
      <c r="B32" s="640" t="s">
        <v>639</v>
      </c>
      <c r="C32" s="640"/>
      <c r="D32" s="640"/>
      <c r="E32" s="641"/>
    </row>
    <row r="33" spans="1:5" s="201" customFormat="1" ht="19.899999999999999" customHeight="1">
      <c r="A33" s="259" t="s">
        <v>53</v>
      </c>
      <c r="B33" s="638" t="s">
        <v>635</v>
      </c>
      <c r="C33" s="638"/>
      <c r="D33" s="638"/>
      <c r="E33" s="639"/>
    </row>
    <row r="34" spans="1:5" ht="15" customHeight="1">
      <c r="A34" s="260"/>
      <c r="B34" s="636" t="s">
        <v>637</v>
      </c>
      <c r="C34" s="636"/>
      <c r="D34" s="636"/>
      <c r="E34" s="637"/>
    </row>
    <row r="35" spans="1:5" s="201" customFormat="1" ht="19.899999999999999" customHeight="1">
      <c r="A35" s="259" t="s">
        <v>54</v>
      </c>
      <c r="B35" s="638" t="s">
        <v>634</v>
      </c>
      <c r="C35" s="638"/>
      <c r="D35" s="638"/>
      <c r="E35" s="639"/>
    </row>
    <row r="36" spans="1:5" ht="15" customHeight="1">
      <c r="A36" s="260"/>
      <c r="B36" s="636" t="s">
        <v>633</v>
      </c>
      <c r="C36" s="636"/>
      <c r="D36" s="636"/>
      <c r="E36" s="637"/>
    </row>
    <row r="37" spans="1:5" s="201" customFormat="1" ht="19.899999999999999" customHeight="1">
      <c r="A37" s="259" t="s">
        <v>55</v>
      </c>
      <c r="B37" s="638" t="s">
        <v>318</v>
      </c>
      <c r="C37" s="638"/>
      <c r="D37" s="638"/>
      <c r="E37" s="639"/>
    </row>
    <row r="38" spans="1:5" ht="15" customHeight="1">
      <c r="A38" s="207"/>
      <c r="B38" s="636" t="s">
        <v>317</v>
      </c>
      <c r="C38" s="636"/>
      <c r="D38" s="636"/>
      <c r="E38" s="637"/>
    </row>
    <row r="39" spans="1:5" s="201" customFormat="1" ht="19.899999999999999" customHeight="1">
      <c r="A39" s="259" t="s">
        <v>690</v>
      </c>
      <c r="B39" s="638" t="s">
        <v>691</v>
      </c>
      <c r="C39" s="638"/>
      <c r="D39" s="638"/>
      <c r="E39" s="639"/>
    </row>
    <row r="40" spans="1:5" ht="15" customHeight="1">
      <c r="A40" s="207"/>
      <c r="B40" s="636" t="s">
        <v>692</v>
      </c>
      <c r="C40" s="636"/>
      <c r="D40" s="636"/>
      <c r="E40" s="637"/>
    </row>
    <row r="41" spans="1:5" s="201" customFormat="1" ht="19.899999999999999" customHeight="1">
      <c r="A41" s="259" t="s">
        <v>174</v>
      </c>
      <c r="B41" s="638" t="s">
        <v>647</v>
      </c>
      <c r="C41" s="638"/>
      <c r="D41" s="638"/>
      <c r="E41" s="639"/>
    </row>
    <row r="42" spans="1:5" ht="15" customHeight="1">
      <c r="A42" s="260"/>
      <c r="B42" s="636" t="s">
        <v>434</v>
      </c>
      <c r="C42" s="636"/>
      <c r="D42" s="636"/>
      <c r="E42" s="637"/>
    </row>
    <row r="43" spans="1:5" s="201" customFormat="1" ht="19.899999999999999" customHeight="1">
      <c r="A43" s="259" t="s">
        <v>56</v>
      </c>
      <c r="B43" s="638" t="s">
        <v>648</v>
      </c>
      <c r="C43" s="638"/>
      <c r="D43" s="638"/>
      <c r="E43" s="639"/>
    </row>
    <row r="44" spans="1:5" ht="15" customHeight="1">
      <c r="A44" s="260"/>
      <c r="B44" s="636" t="s">
        <v>435</v>
      </c>
      <c r="C44" s="636"/>
      <c r="D44" s="636"/>
      <c r="E44" s="637"/>
    </row>
    <row r="45" spans="1:5" s="201" customFormat="1" ht="19.899999999999999" customHeight="1">
      <c r="A45" s="259" t="s">
        <v>57</v>
      </c>
      <c r="B45" s="638" t="s">
        <v>649</v>
      </c>
      <c r="C45" s="638"/>
      <c r="D45" s="638"/>
      <c r="E45" s="639"/>
    </row>
    <row r="46" spans="1:5" ht="15" customHeight="1">
      <c r="A46" s="260"/>
      <c r="B46" s="636" t="s">
        <v>436</v>
      </c>
      <c r="C46" s="636"/>
      <c r="D46" s="636"/>
      <c r="E46" s="637"/>
    </row>
    <row r="47" spans="1:5" s="201" customFormat="1" ht="19.899999999999999" customHeight="1">
      <c r="A47" s="259" t="s">
        <v>59</v>
      </c>
      <c r="B47" s="638" t="s">
        <v>320</v>
      </c>
      <c r="C47" s="638"/>
      <c r="D47" s="638"/>
      <c r="E47" s="639"/>
    </row>
    <row r="48" spans="1:5" ht="15" customHeight="1">
      <c r="A48" s="260"/>
      <c r="B48" s="636" t="s">
        <v>319</v>
      </c>
      <c r="C48" s="636"/>
      <c r="D48" s="636"/>
      <c r="E48" s="637"/>
    </row>
    <row r="49" spans="1:6" s="201" customFormat="1" ht="19.899999999999999" customHeight="1">
      <c r="A49" s="259" t="s">
        <v>60</v>
      </c>
      <c r="B49" s="638" t="s">
        <v>384</v>
      </c>
      <c r="C49" s="638"/>
      <c r="D49" s="638"/>
      <c r="E49" s="639"/>
    </row>
    <row r="50" spans="1:6" ht="15" customHeight="1">
      <c r="A50" s="260"/>
      <c r="B50" s="636" t="s">
        <v>437</v>
      </c>
      <c r="C50" s="636"/>
      <c r="D50" s="636"/>
      <c r="E50" s="637"/>
    </row>
    <row r="51" spans="1:6" s="201" customFormat="1" ht="19.899999999999999" customHeight="1">
      <c r="A51" s="259" t="s">
        <v>61</v>
      </c>
      <c r="B51" s="638" t="s">
        <v>412</v>
      </c>
      <c r="C51" s="638"/>
      <c r="D51" s="638"/>
      <c r="E51" s="639"/>
    </row>
    <row r="52" spans="1:6" ht="15" customHeight="1">
      <c r="A52" s="260"/>
      <c r="B52" s="636" t="s">
        <v>411</v>
      </c>
      <c r="C52" s="636"/>
      <c r="D52" s="636"/>
      <c r="E52" s="637"/>
    </row>
    <row r="53" spans="1:6" s="201" customFormat="1" ht="19.899999999999999" customHeight="1">
      <c r="A53" s="259" t="s">
        <v>62</v>
      </c>
      <c r="B53" s="638" t="s">
        <v>413</v>
      </c>
      <c r="C53" s="638"/>
      <c r="D53" s="638"/>
      <c r="E53" s="639"/>
    </row>
    <row r="54" spans="1:6" ht="15" customHeight="1">
      <c r="A54" s="260"/>
      <c r="B54" s="636" t="s">
        <v>438</v>
      </c>
      <c r="C54" s="636"/>
      <c r="D54" s="636"/>
      <c r="E54" s="637"/>
    </row>
    <row r="55" spans="1:6" s="201" customFormat="1" ht="19.899999999999999" customHeight="1">
      <c r="A55" s="208" t="s">
        <v>63</v>
      </c>
      <c r="B55" s="638" t="s">
        <v>650</v>
      </c>
      <c r="C55" s="638"/>
      <c r="D55" s="638"/>
      <c r="E55" s="639"/>
    </row>
    <row r="56" spans="1:6" ht="15" customHeight="1">
      <c r="A56" s="209"/>
      <c r="B56" s="636" t="s">
        <v>651</v>
      </c>
      <c r="C56" s="636"/>
      <c r="D56" s="636"/>
      <c r="E56" s="637"/>
    </row>
    <row r="57" spans="1:6">
      <c r="A57" s="259" t="s">
        <v>64</v>
      </c>
      <c r="B57" s="638" t="s">
        <v>773</v>
      </c>
      <c r="C57" s="638"/>
      <c r="D57" s="638"/>
      <c r="E57" s="639"/>
      <c r="F57" s="199" t="s">
        <v>142</v>
      </c>
    </row>
    <row r="58" spans="1:6">
      <c r="A58" s="260"/>
      <c r="B58" s="636" t="s">
        <v>774</v>
      </c>
      <c r="C58" s="636"/>
      <c r="D58" s="636"/>
      <c r="E58" s="637"/>
    </row>
    <row r="59" spans="1:6">
      <c r="A59" s="210" t="s">
        <v>693</v>
      </c>
      <c r="B59" s="278"/>
      <c r="C59" s="278"/>
      <c r="D59" s="278"/>
      <c r="E59" s="279"/>
    </row>
    <row r="60" spans="1:6">
      <c r="A60" s="210" t="s">
        <v>430</v>
      </c>
      <c r="B60" s="203"/>
      <c r="C60" s="152"/>
      <c r="D60" s="152"/>
      <c r="E60" s="211"/>
    </row>
    <row r="61" spans="1:6">
      <c r="A61" s="210" t="s">
        <v>429</v>
      </c>
      <c r="B61" s="153" t="s">
        <v>428</v>
      </c>
      <c r="C61" s="153"/>
      <c r="D61" s="152"/>
      <c r="E61" s="211"/>
    </row>
    <row r="62" spans="1:6">
      <c r="A62" s="210"/>
      <c r="B62" s="153" t="s">
        <v>427</v>
      </c>
      <c r="C62" s="153"/>
      <c r="D62" s="152"/>
      <c r="E62" s="211"/>
    </row>
    <row r="63" spans="1:6" ht="18.75" thickBot="1">
      <c r="A63" s="212" t="s">
        <v>431</v>
      </c>
      <c r="B63" s="213" t="s">
        <v>432</v>
      </c>
      <c r="C63" s="213"/>
      <c r="D63" s="214"/>
      <c r="E63" s="215"/>
    </row>
    <row r="64" spans="1:6"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65"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I1" zoomScale="85" zoomScaleNormal="85" zoomScaleSheetLayoutView="50" workbookViewId="0">
      <selection activeCell="P4" sqref="P4"/>
    </sheetView>
  </sheetViews>
  <sheetFormatPr defaultColWidth="29.28515625" defaultRowHeight="15.75"/>
  <cols>
    <col min="1" max="1" width="3.42578125" style="23" customWidth="1"/>
    <col min="2" max="2" width="45.5703125" style="23" customWidth="1"/>
    <col min="3" max="13" width="12.7109375" style="23" customWidth="1"/>
    <col min="14" max="16" width="15.85546875" style="23" customWidth="1"/>
    <col min="17" max="16384" width="29.28515625" style="23"/>
  </cols>
  <sheetData>
    <row r="1" spans="1:20" ht="19.149999999999999" customHeight="1"/>
    <row r="2" spans="1:20" s="3" customFormat="1" ht="27" customHeight="1">
      <c r="A2" s="701" t="s">
        <v>195</v>
      </c>
      <c r="B2" s="701"/>
      <c r="C2" s="701"/>
      <c r="D2" s="701"/>
      <c r="E2" s="701"/>
      <c r="F2" s="701"/>
      <c r="G2" s="701"/>
      <c r="H2" s="701"/>
      <c r="I2" s="701"/>
      <c r="J2" s="701"/>
      <c r="K2" s="701"/>
      <c r="L2" s="701"/>
      <c r="M2" s="701"/>
      <c r="N2" s="701"/>
    </row>
    <row r="3" spans="1:20" s="3" customFormat="1" ht="15" customHeight="1" thickBot="1">
      <c r="A3" s="702" t="s">
        <v>652</v>
      </c>
      <c r="B3" s="702"/>
      <c r="C3" s="702"/>
      <c r="D3" s="702"/>
      <c r="E3" s="702"/>
      <c r="F3" s="702"/>
      <c r="G3" s="702"/>
      <c r="H3" s="702"/>
      <c r="I3" s="702"/>
      <c r="J3" s="702"/>
      <c r="K3" s="702"/>
      <c r="L3" s="702"/>
      <c r="M3" s="702"/>
      <c r="N3" s="702"/>
    </row>
    <row r="4" spans="1:20" s="24" customFormat="1" ht="45.75" customHeight="1" thickBot="1">
      <c r="A4" s="707" t="s">
        <v>168</v>
      </c>
      <c r="B4" s="707"/>
      <c r="C4" s="401">
        <v>2009</v>
      </c>
      <c r="D4" s="402">
        <v>2010</v>
      </c>
      <c r="E4" s="402">
        <v>2011</v>
      </c>
      <c r="F4" s="402">
        <v>2012</v>
      </c>
      <c r="G4" s="402">
        <v>2013</v>
      </c>
      <c r="H4" s="402">
        <v>2014</v>
      </c>
      <c r="I4" s="402">
        <v>2015</v>
      </c>
      <c r="J4" s="402">
        <v>2016</v>
      </c>
      <c r="K4" s="402">
        <v>2017</v>
      </c>
      <c r="L4" s="402">
        <v>2018</v>
      </c>
      <c r="M4" s="402">
        <v>2019</v>
      </c>
      <c r="N4" s="402">
        <v>2020</v>
      </c>
      <c r="O4" s="336" t="s">
        <v>715</v>
      </c>
      <c r="P4" s="416" t="s">
        <v>917</v>
      </c>
    </row>
    <row r="5" spans="1:20" ht="16.5" customHeight="1" thickBot="1">
      <c r="A5" s="706" t="s">
        <v>481</v>
      </c>
      <c r="B5" s="706"/>
      <c r="C5" s="403">
        <v>2241418</v>
      </c>
      <c r="D5" s="403">
        <v>2282511</v>
      </c>
      <c r="E5" s="403">
        <v>2554200</v>
      </c>
      <c r="F5" s="403">
        <v>2662608</v>
      </c>
      <c r="G5" s="403">
        <v>2823400</v>
      </c>
      <c r="H5" s="403">
        <v>2910148</v>
      </c>
      <c r="I5" s="403">
        <v>3032971</v>
      </c>
      <c r="J5" s="403">
        <v>2982548</v>
      </c>
      <c r="K5" s="403">
        <v>2987396</v>
      </c>
      <c r="L5" s="403">
        <v>3033301</v>
      </c>
      <c r="M5" s="403">
        <v>3102808</v>
      </c>
      <c r="N5" s="403">
        <v>3141097</v>
      </c>
      <c r="O5" s="403">
        <v>3188540</v>
      </c>
      <c r="P5" s="403">
        <v>3277097</v>
      </c>
    </row>
    <row r="6" spans="1:20" ht="13.5" customHeight="1" thickBot="1">
      <c r="A6" s="404"/>
      <c r="B6" s="405" t="s">
        <v>474</v>
      </c>
      <c r="C6" s="406">
        <v>2241418</v>
      </c>
      <c r="D6" s="406">
        <v>2282511</v>
      </c>
      <c r="E6" s="406">
        <v>2554200</v>
      </c>
      <c r="F6" s="406">
        <v>2662608</v>
      </c>
      <c r="G6" s="406">
        <v>2822178</v>
      </c>
      <c r="H6" s="406">
        <v>2909003</v>
      </c>
      <c r="I6" s="406">
        <v>3031979</v>
      </c>
      <c r="J6" s="406">
        <v>2981646</v>
      </c>
      <c r="K6" s="406">
        <v>2986088</v>
      </c>
      <c r="L6" s="406">
        <v>3031311</v>
      </c>
      <c r="M6" s="406">
        <v>3100511</v>
      </c>
      <c r="N6" s="406">
        <v>3140410</v>
      </c>
      <c r="O6" s="406">
        <v>3187862</v>
      </c>
      <c r="P6" s="406">
        <v>3276416</v>
      </c>
    </row>
    <row r="7" spans="1:20" ht="13.5" customHeight="1" thickBot="1">
      <c r="A7" s="405"/>
      <c r="B7" s="407" t="s">
        <v>520</v>
      </c>
      <c r="C7" s="406"/>
      <c r="D7" s="406"/>
      <c r="E7" s="406"/>
      <c r="F7" s="406"/>
      <c r="G7" s="406">
        <v>1222</v>
      </c>
      <c r="H7" s="406">
        <v>1145</v>
      </c>
      <c r="I7" s="406">
        <v>992</v>
      </c>
      <c r="J7" s="406">
        <v>902</v>
      </c>
      <c r="K7" s="406">
        <v>1308</v>
      </c>
      <c r="L7" s="406">
        <v>1990</v>
      </c>
      <c r="M7" s="406">
        <v>2297</v>
      </c>
      <c r="N7" s="406">
        <v>687</v>
      </c>
      <c r="O7" s="406">
        <v>678</v>
      </c>
      <c r="P7" s="406">
        <v>681</v>
      </c>
      <c r="Q7" s="25"/>
    </row>
    <row r="8" spans="1:20" ht="30" customHeight="1" thickBot="1">
      <c r="A8" s="704" t="s">
        <v>512</v>
      </c>
      <c r="B8" s="704"/>
      <c r="C8" s="708"/>
      <c r="D8" s="709"/>
      <c r="E8" s="709"/>
      <c r="F8" s="709"/>
      <c r="G8" s="709"/>
      <c r="H8" s="709"/>
      <c r="I8" s="709"/>
      <c r="J8" s="709"/>
      <c r="K8" s="709"/>
      <c r="L8" s="709"/>
      <c r="M8" s="709"/>
      <c r="N8" s="709"/>
      <c r="O8" s="408"/>
      <c r="P8" s="408"/>
      <c r="Q8" s="63"/>
    </row>
    <row r="9" spans="1:20" ht="18" customHeight="1" thickBot="1">
      <c r="A9" s="407" t="s">
        <v>482</v>
      </c>
      <c r="B9" s="407"/>
      <c r="C9" s="409">
        <v>1642059</v>
      </c>
      <c r="D9" s="409">
        <v>1682720</v>
      </c>
      <c r="E9" s="409">
        <v>1715507</v>
      </c>
      <c r="F9" s="409">
        <v>1744873</v>
      </c>
      <c r="G9" s="409">
        <v>1780461</v>
      </c>
      <c r="H9" s="409">
        <v>1821495</v>
      </c>
      <c r="I9" s="409">
        <v>1865983</v>
      </c>
      <c r="J9" s="409">
        <v>1913966</v>
      </c>
      <c r="K9" s="409">
        <v>1969889</v>
      </c>
      <c r="L9" s="409">
        <v>2056280</v>
      </c>
      <c r="M9" s="409">
        <v>2108933</v>
      </c>
      <c r="N9" s="409">
        <v>2153575</v>
      </c>
      <c r="O9" s="409">
        <v>2200802</v>
      </c>
      <c r="P9" s="409">
        <v>2215783</v>
      </c>
      <c r="Q9" s="25"/>
      <c r="R9" s="25"/>
    </row>
    <row r="10" spans="1:20" ht="17.25" customHeight="1" thickBot="1">
      <c r="A10" s="410" t="s">
        <v>483</v>
      </c>
      <c r="B10" s="410"/>
      <c r="C10" s="403">
        <v>1795334</v>
      </c>
      <c r="D10" s="403">
        <v>1822730</v>
      </c>
      <c r="E10" s="403">
        <v>1856273</v>
      </c>
      <c r="F10" s="403">
        <v>1886681</v>
      </c>
      <c r="G10" s="403">
        <v>1923921</v>
      </c>
      <c r="H10" s="403">
        <v>1958401</v>
      </c>
      <c r="I10" s="403">
        <v>2002355</v>
      </c>
      <c r="J10" s="403">
        <v>2051241</v>
      </c>
      <c r="K10" s="403">
        <v>2134646</v>
      </c>
      <c r="L10" s="403">
        <v>2224425</v>
      </c>
      <c r="M10" s="403">
        <v>2280374</v>
      </c>
      <c r="N10" s="403">
        <v>2328112</v>
      </c>
      <c r="O10" s="403">
        <v>2381535</v>
      </c>
      <c r="P10" s="403">
        <v>2400121</v>
      </c>
      <c r="Q10" s="10"/>
      <c r="R10" s="25"/>
      <c r="S10" s="25"/>
      <c r="T10" s="25"/>
    </row>
    <row r="11" spans="1:20" ht="21" customHeight="1" thickBot="1">
      <c r="A11" s="405"/>
      <c r="B11" s="405" t="s">
        <v>484</v>
      </c>
      <c r="C11" s="406">
        <v>1221544</v>
      </c>
      <c r="D11" s="406">
        <v>1239660</v>
      </c>
      <c r="E11" s="406">
        <v>1259454</v>
      </c>
      <c r="F11" s="406">
        <v>1276655</v>
      </c>
      <c r="G11" s="406">
        <v>1300140</v>
      </c>
      <c r="H11" s="406">
        <v>1312681</v>
      </c>
      <c r="I11" s="406">
        <v>1340996</v>
      </c>
      <c r="J11" s="406">
        <v>1374998</v>
      </c>
      <c r="K11" s="406">
        <v>1441959</v>
      </c>
      <c r="L11" s="406">
        <v>1498812</v>
      </c>
      <c r="M11" s="406">
        <v>1535698</v>
      </c>
      <c r="N11" s="406">
        <v>1560807</v>
      </c>
      <c r="O11" s="406">
        <v>1586125</v>
      </c>
      <c r="P11" s="406">
        <v>1582794</v>
      </c>
      <c r="Q11" s="25"/>
      <c r="R11" s="25"/>
      <c r="S11" s="25"/>
    </row>
    <row r="12" spans="1:20" ht="21" customHeight="1" thickBot="1">
      <c r="A12" s="405"/>
      <c r="B12" s="407" t="s">
        <v>485</v>
      </c>
      <c r="C12" s="406">
        <v>23577</v>
      </c>
      <c r="D12" s="406">
        <v>23703</v>
      </c>
      <c r="E12" s="406">
        <v>24059</v>
      </c>
      <c r="F12" s="406">
        <v>24290</v>
      </c>
      <c r="G12" s="406">
        <v>24528</v>
      </c>
      <c r="H12" s="406">
        <v>24688</v>
      </c>
      <c r="I12" s="406">
        <v>25070</v>
      </c>
      <c r="J12" s="406">
        <v>25260</v>
      </c>
      <c r="K12" s="406">
        <v>25750</v>
      </c>
      <c r="L12" s="406">
        <v>26216</v>
      </c>
      <c r="M12" s="406">
        <v>26653</v>
      </c>
      <c r="N12" s="406">
        <v>26628</v>
      </c>
      <c r="O12" s="406">
        <v>26676</v>
      </c>
      <c r="P12" s="406">
        <v>26961</v>
      </c>
      <c r="S12" s="25"/>
    </row>
    <row r="13" spans="1:20" ht="24" customHeight="1" thickBot="1">
      <c r="A13" s="405"/>
      <c r="B13" s="411" t="s">
        <v>521</v>
      </c>
      <c r="C13" s="406">
        <v>6543</v>
      </c>
      <c r="D13" s="406">
        <v>6608</v>
      </c>
      <c r="E13" s="406">
        <v>6711</v>
      </c>
      <c r="F13" s="406">
        <v>6858</v>
      </c>
      <c r="G13" s="406">
        <v>6921</v>
      </c>
      <c r="H13" s="406">
        <v>11536</v>
      </c>
      <c r="I13" s="406">
        <v>11939</v>
      </c>
      <c r="J13" s="406">
        <v>12170</v>
      </c>
      <c r="K13" s="406">
        <v>12934</v>
      </c>
      <c r="L13" s="406">
        <v>13504</v>
      </c>
      <c r="M13" s="406">
        <v>14039</v>
      </c>
      <c r="N13" s="406">
        <v>14381</v>
      </c>
      <c r="O13" s="406">
        <v>14738</v>
      </c>
      <c r="P13" s="406">
        <v>15116</v>
      </c>
      <c r="Q13" s="25"/>
    </row>
    <row r="14" spans="1:20" ht="24.75" customHeight="1" thickBot="1">
      <c r="A14" s="405"/>
      <c r="B14" s="411" t="s">
        <v>514</v>
      </c>
      <c r="C14" s="406">
        <v>390395</v>
      </c>
      <c r="D14" s="406">
        <v>412749</v>
      </c>
      <c r="E14" s="406">
        <v>425283</v>
      </c>
      <c r="F14" s="406">
        <v>437070</v>
      </c>
      <c r="G14" s="406">
        <v>448872</v>
      </c>
      <c r="H14" s="406">
        <v>472590</v>
      </c>
      <c r="I14" s="406">
        <v>487978</v>
      </c>
      <c r="J14" s="406">
        <v>501538</v>
      </c>
      <c r="K14" s="406">
        <v>489246</v>
      </c>
      <c r="L14" s="406">
        <v>517748</v>
      </c>
      <c r="M14" s="406">
        <v>532543</v>
      </c>
      <c r="N14" s="406">
        <v>551759</v>
      </c>
      <c r="O14" s="406">
        <v>573263</v>
      </c>
      <c r="P14" s="406">
        <v>590912</v>
      </c>
    </row>
    <row r="15" spans="1:20" ht="23.25" customHeight="1" thickBot="1">
      <c r="A15" s="405"/>
      <c r="B15" s="411" t="s">
        <v>515</v>
      </c>
      <c r="C15" s="406">
        <v>543670</v>
      </c>
      <c r="D15" s="406">
        <v>552759</v>
      </c>
      <c r="E15" s="406">
        <v>566049</v>
      </c>
      <c r="F15" s="406">
        <v>578878</v>
      </c>
      <c r="G15" s="406">
        <v>592332</v>
      </c>
      <c r="H15" s="406">
        <v>609496</v>
      </c>
      <c r="I15" s="406">
        <v>624350</v>
      </c>
      <c r="J15" s="406">
        <v>638813</v>
      </c>
      <c r="K15" s="406">
        <v>654003</v>
      </c>
      <c r="L15" s="406">
        <v>685893</v>
      </c>
      <c r="M15" s="406">
        <v>703984</v>
      </c>
      <c r="N15" s="406">
        <v>726296</v>
      </c>
      <c r="O15" s="406">
        <v>753996</v>
      </c>
      <c r="P15" s="406">
        <v>775250</v>
      </c>
      <c r="R15" s="25"/>
    </row>
    <row r="16" spans="1:20" ht="18" customHeight="1" thickBot="1">
      <c r="A16" s="410" t="s">
        <v>509</v>
      </c>
      <c r="B16" s="410"/>
      <c r="C16" s="403">
        <v>4991459</v>
      </c>
      <c r="D16" s="403">
        <v>5086562</v>
      </c>
      <c r="E16" s="403">
        <v>5588399</v>
      </c>
      <c r="F16" s="403">
        <v>5793700</v>
      </c>
      <c r="G16" s="403">
        <v>6098997</v>
      </c>
      <c r="H16" s="403">
        <v>6278643</v>
      </c>
      <c r="I16" s="403">
        <v>6525050</v>
      </c>
      <c r="J16" s="403">
        <v>6486429</v>
      </c>
      <c r="K16" s="403">
        <v>6574072</v>
      </c>
      <c r="L16" s="403">
        <v>6717061</v>
      </c>
      <c r="M16" s="403">
        <v>6877663</v>
      </c>
      <c r="N16" s="403">
        <v>6947560</v>
      </c>
      <c r="O16" s="403">
        <v>7054400</v>
      </c>
      <c r="P16" s="403">
        <v>7208840</v>
      </c>
    </row>
    <row r="17" spans="1:16" ht="15" customHeight="1">
      <c r="A17" s="412" t="s">
        <v>510</v>
      </c>
      <c r="B17" s="412"/>
      <c r="C17" s="413">
        <v>1.365004546121668</v>
      </c>
      <c r="D17" s="413">
        <v>1.3564413568508129</v>
      </c>
      <c r="E17" s="413">
        <v>1.4888892904546587</v>
      </c>
      <c r="F17" s="413">
        <v>1.5259609152070093</v>
      </c>
      <c r="G17" s="413">
        <v>1.585769078907092</v>
      </c>
      <c r="H17" s="413">
        <v>1.5976700457591155</v>
      </c>
      <c r="I17" s="413">
        <v>1.6254011960451944</v>
      </c>
      <c r="J17" s="413">
        <v>1.5583077233346883</v>
      </c>
      <c r="K17" s="413">
        <v>1.5165301192097627</v>
      </c>
      <c r="L17" s="413">
        <v>1.4751400587468633</v>
      </c>
      <c r="M17" s="413">
        <v>1.4712691204509578</v>
      </c>
      <c r="N17" s="413">
        <v>1.4585500853232416</v>
      </c>
      <c r="O17" s="413">
        <v>1.4488082071899244</v>
      </c>
      <c r="P17" s="413">
        <v>1.4789792141197942</v>
      </c>
    </row>
    <row r="18" spans="1:16" ht="18" customHeight="1">
      <c r="A18" s="414" t="s">
        <v>522</v>
      </c>
      <c r="B18" s="414"/>
      <c r="C18" s="415">
        <v>9028211</v>
      </c>
      <c r="D18" s="415">
        <v>9191803</v>
      </c>
      <c r="E18" s="415">
        <v>9998872</v>
      </c>
      <c r="F18" s="415">
        <v>10342989</v>
      </c>
      <c r="G18" s="415">
        <v>10846318</v>
      </c>
      <c r="H18" s="415">
        <v>11147192</v>
      </c>
      <c r="I18" s="415">
        <v>11560376</v>
      </c>
      <c r="J18" s="415">
        <v>11520218</v>
      </c>
      <c r="K18" s="415">
        <v>11696114</v>
      </c>
      <c r="L18" s="415">
        <v>11974787</v>
      </c>
      <c r="M18" s="415">
        <v>12260845</v>
      </c>
      <c r="N18" s="415">
        <v>12416769</v>
      </c>
      <c r="O18" s="415">
        <v>12624475</v>
      </c>
      <c r="P18" s="415">
        <v>12886058</v>
      </c>
    </row>
    <row r="19" spans="1:16">
      <c r="A19" s="705" t="s">
        <v>661</v>
      </c>
      <c r="B19" s="705"/>
      <c r="C19" s="705"/>
      <c r="D19" s="705"/>
      <c r="E19" s="705"/>
      <c r="F19" s="705"/>
      <c r="G19" s="705"/>
      <c r="H19" s="705"/>
      <c r="I19" s="705"/>
      <c r="J19" s="705"/>
      <c r="K19" s="705"/>
      <c r="L19" s="705"/>
      <c r="M19" s="705"/>
      <c r="N19" s="110"/>
      <c r="O19" s="110"/>
      <c r="P19" s="110"/>
    </row>
    <row r="20" spans="1:16">
      <c r="A20" s="703"/>
      <c r="B20" s="703"/>
      <c r="C20" s="703"/>
      <c r="D20" s="703"/>
      <c r="E20" s="703"/>
      <c r="F20" s="703"/>
      <c r="G20" s="703"/>
      <c r="H20" s="703"/>
      <c r="I20" s="703"/>
      <c r="J20" s="25" t="s">
        <v>142</v>
      </c>
      <c r="K20" s="25"/>
      <c r="L20" s="25"/>
      <c r="M20" s="25"/>
      <c r="N20" s="25"/>
      <c r="O20" s="25"/>
      <c r="P20" s="25"/>
    </row>
    <row r="21" spans="1:16">
      <c r="A21" s="24"/>
      <c r="B21" s="24"/>
      <c r="C21" s="121"/>
      <c r="D21" s="121"/>
      <c r="E21" s="121"/>
      <c r="F21" s="121"/>
      <c r="G21" s="121"/>
      <c r="H21" s="121"/>
      <c r="I21" s="24"/>
      <c r="K21" s="25"/>
    </row>
    <row r="22" spans="1:16">
      <c r="M22" s="25"/>
      <c r="N22" s="25"/>
      <c r="O22" s="25"/>
      <c r="P22" s="25"/>
    </row>
    <row r="23" spans="1:16">
      <c r="C23" s="120"/>
      <c r="D23" s="120"/>
      <c r="E23" s="120"/>
      <c r="F23" s="120"/>
      <c r="G23" s="120"/>
      <c r="H23" s="120"/>
      <c r="I23" s="120"/>
      <c r="J23" s="120"/>
      <c r="K23" s="120"/>
      <c r="L23" s="120"/>
      <c r="M23" s="120"/>
      <c r="N23" s="25"/>
      <c r="O23" s="25"/>
      <c r="P23" s="25"/>
    </row>
    <row r="24" spans="1:16">
      <c r="M24" s="25"/>
      <c r="N24" s="25"/>
      <c r="O24" s="25"/>
      <c r="P24" s="25"/>
    </row>
    <row r="28" spans="1:16">
      <c r="I28" s="25"/>
    </row>
    <row r="29" spans="1:16">
      <c r="J29" s="25"/>
    </row>
    <row r="30" spans="1:16">
      <c r="J30" s="25"/>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S1" zoomScale="85" zoomScaleNormal="85" zoomScaleSheetLayoutView="100" workbookViewId="0">
      <selection activeCell="Z18" sqref="Z18"/>
    </sheetView>
  </sheetViews>
  <sheetFormatPr defaultColWidth="9.28515625" defaultRowHeight="15.75"/>
  <cols>
    <col min="1" max="1" width="5.42578125" style="2" customWidth="1"/>
    <col min="2" max="2" width="21.5703125" style="72" customWidth="1"/>
    <col min="3" max="3" width="12.7109375" style="72" customWidth="1"/>
    <col min="4" max="7" width="12.7109375" style="2" customWidth="1"/>
    <col min="8" max="8" width="18.28515625" style="2" customWidth="1"/>
    <col min="9" max="9" width="12.7109375" style="2" customWidth="1"/>
    <col min="10" max="10" width="17.28515625" style="73" customWidth="1"/>
    <col min="11" max="11" width="16.42578125" style="74" customWidth="1"/>
    <col min="12" max="25" width="12.7109375" style="68" customWidth="1"/>
    <col min="26" max="26" width="13.42578125" style="68" customWidth="1"/>
    <col min="27" max="27" width="13" style="68" customWidth="1"/>
    <col min="28" max="28" width="14.28515625" style="68" customWidth="1"/>
    <col min="29" max="16384" width="9.28515625" style="2"/>
  </cols>
  <sheetData>
    <row r="2" spans="1:28" s="12" customFormat="1" ht="30" customHeight="1">
      <c r="A2" s="65" t="s">
        <v>665</v>
      </c>
      <c r="B2" s="65"/>
      <c r="C2" s="65"/>
      <c r="J2" s="66"/>
      <c r="K2" s="67"/>
      <c r="L2" s="68"/>
      <c r="M2" s="68"/>
      <c r="N2" s="68"/>
      <c r="O2" s="68"/>
      <c r="P2" s="68"/>
      <c r="Q2" s="68"/>
      <c r="R2" s="68"/>
      <c r="S2" s="68"/>
      <c r="T2" s="68"/>
      <c r="U2" s="68"/>
      <c r="V2" s="68"/>
      <c r="W2" s="68"/>
      <c r="X2" s="68"/>
      <c r="Y2" s="68"/>
      <c r="Z2" s="69"/>
      <c r="AA2" s="69"/>
      <c r="AB2" s="70"/>
    </row>
    <row r="3" spans="1:28" s="133" customFormat="1" ht="21" customHeight="1">
      <c r="A3" s="128" t="s">
        <v>672</v>
      </c>
      <c r="B3" s="122"/>
      <c r="C3" s="122"/>
      <c r="D3" s="122"/>
      <c r="E3" s="122"/>
      <c r="F3" s="122"/>
      <c r="G3" s="122"/>
      <c r="H3" s="122"/>
      <c r="I3" s="122"/>
      <c r="J3" s="177"/>
      <c r="K3" s="178"/>
      <c r="L3" s="179"/>
      <c r="M3" s="180"/>
      <c r="N3" s="180"/>
      <c r="O3" s="180"/>
      <c r="P3" s="180"/>
      <c r="Q3" s="180"/>
      <c r="R3" s="180"/>
      <c r="S3" s="180"/>
      <c r="T3" s="180"/>
      <c r="U3" s="180"/>
      <c r="V3" s="180"/>
      <c r="W3" s="180"/>
      <c r="X3" s="180"/>
      <c r="Y3" s="180"/>
      <c r="Z3" s="181"/>
      <c r="AA3" s="710" t="s">
        <v>909</v>
      </c>
      <c r="AB3" s="710"/>
    </row>
    <row r="4" spans="1:28" s="1" customFormat="1" ht="28.5" customHeight="1">
      <c r="A4" s="730" t="s">
        <v>538</v>
      </c>
      <c r="B4" s="728" t="s">
        <v>525</v>
      </c>
      <c r="C4" s="732" t="s">
        <v>530</v>
      </c>
      <c r="D4" s="732"/>
      <c r="E4" s="732"/>
      <c r="F4" s="732"/>
      <c r="G4" s="732"/>
      <c r="H4" s="732"/>
      <c r="I4" s="732"/>
      <c r="J4" s="732"/>
      <c r="K4" s="732"/>
      <c r="L4" s="731" t="s">
        <v>9</v>
      </c>
      <c r="M4" s="731"/>
      <c r="N4" s="731"/>
      <c r="O4" s="731"/>
      <c r="P4" s="731"/>
      <c r="Q4" s="731"/>
      <c r="R4" s="731"/>
      <c r="S4" s="720" t="s">
        <v>575</v>
      </c>
      <c r="T4" s="721"/>
      <c r="U4" s="721"/>
      <c r="V4" s="721"/>
      <c r="W4" s="721"/>
      <c r="X4" s="721"/>
      <c r="Y4" s="722"/>
      <c r="Z4" s="714" t="s">
        <v>574</v>
      </c>
      <c r="AA4" s="714" t="s">
        <v>539</v>
      </c>
      <c r="AB4" s="717" t="s">
        <v>537</v>
      </c>
    </row>
    <row r="5" spans="1:28" s="1" customFormat="1" ht="30" customHeight="1">
      <c r="A5" s="730"/>
      <c r="B5" s="728"/>
      <c r="C5" s="732"/>
      <c r="D5" s="732"/>
      <c r="E5" s="732"/>
      <c r="F5" s="732"/>
      <c r="G5" s="732"/>
      <c r="H5" s="732"/>
      <c r="I5" s="732"/>
      <c r="J5" s="732"/>
      <c r="K5" s="732"/>
      <c r="L5" s="728" t="s">
        <v>125</v>
      </c>
      <c r="M5" s="728"/>
      <c r="N5" s="728"/>
      <c r="O5" s="728"/>
      <c r="P5" s="728" t="s">
        <v>20</v>
      </c>
      <c r="Q5" s="728"/>
      <c r="R5" s="728"/>
      <c r="S5" s="711" t="s">
        <v>125</v>
      </c>
      <c r="T5" s="712"/>
      <c r="U5" s="712"/>
      <c r="V5" s="713"/>
      <c r="W5" s="711" t="s">
        <v>20</v>
      </c>
      <c r="X5" s="712"/>
      <c r="Y5" s="713"/>
      <c r="Z5" s="716"/>
      <c r="AA5" s="716"/>
      <c r="AB5" s="718"/>
    </row>
    <row r="6" spans="1:28" s="1" customFormat="1" ht="25.15" customHeight="1">
      <c r="A6" s="730"/>
      <c r="B6" s="728"/>
      <c r="C6" s="732"/>
      <c r="D6" s="732"/>
      <c r="E6" s="732"/>
      <c r="F6" s="732"/>
      <c r="G6" s="732"/>
      <c r="H6" s="732"/>
      <c r="I6" s="732"/>
      <c r="J6" s="732"/>
      <c r="K6" s="732"/>
      <c r="L6" s="727" t="s">
        <v>69</v>
      </c>
      <c r="M6" s="727"/>
      <c r="N6" s="727"/>
      <c r="O6" s="727"/>
      <c r="P6" s="727" t="s">
        <v>190</v>
      </c>
      <c r="Q6" s="727"/>
      <c r="R6" s="727"/>
      <c r="S6" s="723" t="s">
        <v>69</v>
      </c>
      <c r="T6" s="724"/>
      <c r="U6" s="724"/>
      <c r="V6" s="725"/>
      <c r="W6" s="723" t="s">
        <v>190</v>
      </c>
      <c r="X6" s="724"/>
      <c r="Y6" s="725"/>
      <c r="Z6" s="716"/>
      <c r="AA6" s="716"/>
      <c r="AB6" s="718"/>
    </row>
    <row r="7" spans="1:28" s="1" customFormat="1" ht="90.75" customHeight="1">
      <c r="A7" s="730"/>
      <c r="B7" s="728"/>
      <c r="C7" s="726" t="s">
        <v>526</v>
      </c>
      <c r="D7" s="726" t="s">
        <v>527</v>
      </c>
      <c r="E7" s="726" t="s">
        <v>527</v>
      </c>
      <c r="F7" s="726"/>
      <c r="G7" s="726" t="s">
        <v>528</v>
      </c>
      <c r="H7" s="726" t="s">
        <v>529</v>
      </c>
      <c r="I7" s="726" t="s">
        <v>565</v>
      </c>
      <c r="J7" s="726" t="s">
        <v>531</v>
      </c>
      <c r="K7" s="726" t="s">
        <v>566</v>
      </c>
      <c r="L7" s="726" t="s">
        <v>535</v>
      </c>
      <c r="M7" s="726" t="s">
        <v>534</v>
      </c>
      <c r="N7" s="726" t="s">
        <v>533</v>
      </c>
      <c r="O7" s="726" t="s">
        <v>567</v>
      </c>
      <c r="P7" s="726" t="s">
        <v>568</v>
      </c>
      <c r="Q7" s="726" t="s">
        <v>532</v>
      </c>
      <c r="R7" s="726" t="s">
        <v>569</v>
      </c>
      <c r="S7" s="714" t="s">
        <v>570</v>
      </c>
      <c r="T7" s="714" t="s">
        <v>540</v>
      </c>
      <c r="U7" s="714" t="s">
        <v>571</v>
      </c>
      <c r="V7" s="714" t="s">
        <v>572</v>
      </c>
      <c r="W7" s="714" t="s">
        <v>573</v>
      </c>
      <c r="X7" s="714" t="s">
        <v>536</v>
      </c>
      <c r="Y7" s="714" t="s">
        <v>541</v>
      </c>
      <c r="Z7" s="716"/>
      <c r="AA7" s="716"/>
      <c r="AB7" s="718"/>
    </row>
    <row r="8" spans="1:28" s="1" customFormat="1" ht="56.25" customHeight="1">
      <c r="A8" s="730"/>
      <c r="B8" s="728"/>
      <c r="C8" s="726"/>
      <c r="D8" s="726"/>
      <c r="E8" s="417" t="s">
        <v>614</v>
      </c>
      <c r="F8" s="418" t="s">
        <v>615</v>
      </c>
      <c r="G8" s="726"/>
      <c r="H8" s="726"/>
      <c r="I8" s="726"/>
      <c r="J8" s="726"/>
      <c r="K8" s="726"/>
      <c r="L8" s="726"/>
      <c r="M8" s="726"/>
      <c r="N8" s="726"/>
      <c r="O8" s="726"/>
      <c r="P8" s="726"/>
      <c r="Q8" s="726"/>
      <c r="R8" s="726"/>
      <c r="S8" s="715"/>
      <c r="T8" s="715"/>
      <c r="U8" s="715"/>
      <c r="V8" s="715"/>
      <c r="W8" s="715"/>
      <c r="X8" s="715"/>
      <c r="Y8" s="715"/>
      <c r="Z8" s="715"/>
      <c r="AA8" s="715"/>
      <c r="AB8" s="719"/>
    </row>
    <row r="9" spans="1:28" s="1" customFormat="1" ht="20.100000000000001" customHeight="1">
      <c r="A9" s="419" t="s">
        <v>30</v>
      </c>
      <c r="B9" s="420" t="s">
        <v>31</v>
      </c>
      <c r="C9" s="421">
        <v>439682</v>
      </c>
      <c r="D9" s="421">
        <v>366382</v>
      </c>
      <c r="E9" s="421">
        <v>365724</v>
      </c>
      <c r="F9" s="421">
        <v>658</v>
      </c>
      <c r="G9" s="421">
        <v>38021</v>
      </c>
      <c r="H9" s="421">
        <v>25499</v>
      </c>
      <c r="I9" s="421">
        <v>2000</v>
      </c>
      <c r="J9" s="421">
        <v>7773</v>
      </c>
      <c r="K9" s="422">
        <v>7</v>
      </c>
      <c r="L9" s="423">
        <v>2207</v>
      </c>
      <c r="M9" s="423">
        <v>150970</v>
      </c>
      <c r="N9" s="423">
        <v>69593</v>
      </c>
      <c r="O9" s="423">
        <v>53407</v>
      </c>
      <c r="P9" s="423">
        <v>1964</v>
      </c>
      <c r="Q9" s="423">
        <v>2979</v>
      </c>
      <c r="R9" s="423">
        <v>1832</v>
      </c>
      <c r="S9" s="424">
        <v>30</v>
      </c>
      <c r="T9" s="423">
        <v>3481</v>
      </c>
      <c r="U9" s="424">
        <v>899</v>
      </c>
      <c r="V9" s="423">
        <v>681</v>
      </c>
      <c r="W9" s="423">
        <v>0</v>
      </c>
      <c r="X9" s="423">
        <v>6</v>
      </c>
      <c r="Y9" s="423">
        <v>2</v>
      </c>
      <c r="Z9" s="425">
        <v>214574</v>
      </c>
      <c r="AA9" s="425">
        <v>232129</v>
      </c>
      <c r="AB9" s="421">
        <v>1105282</v>
      </c>
    </row>
    <row r="10" spans="1:28" s="1" customFormat="1" ht="20.100000000000001" customHeight="1">
      <c r="A10" s="419" t="s">
        <v>32</v>
      </c>
      <c r="B10" s="420" t="s">
        <v>33</v>
      </c>
      <c r="C10" s="421">
        <v>94329</v>
      </c>
      <c r="D10" s="421">
        <v>73506</v>
      </c>
      <c r="E10" s="421">
        <v>73490</v>
      </c>
      <c r="F10" s="421">
        <v>16</v>
      </c>
      <c r="G10" s="421">
        <v>14826</v>
      </c>
      <c r="H10" s="421">
        <v>4889</v>
      </c>
      <c r="I10" s="422">
        <v>54</v>
      </c>
      <c r="J10" s="421">
        <v>1054</v>
      </c>
      <c r="K10" s="426">
        <v>0</v>
      </c>
      <c r="L10" s="423">
        <v>313</v>
      </c>
      <c r="M10" s="423">
        <v>19508</v>
      </c>
      <c r="N10" s="423">
        <v>7541</v>
      </c>
      <c r="O10" s="423">
        <v>5138</v>
      </c>
      <c r="P10" s="424">
        <v>323</v>
      </c>
      <c r="Q10" s="424">
        <v>548</v>
      </c>
      <c r="R10" s="424">
        <v>295</v>
      </c>
      <c r="S10" s="424">
        <v>4</v>
      </c>
      <c r="T10" s="424">
        <v>248</v>
      </c>
      <c r="U10" s="424">
        <v>50</v>
      </c>
      <c r="V10" s="423">
        <v>36</v>
      </c>
      <c r="W10" s="423">
        <v>0</v>
      </c>
      <c r="X10" s="423">
        <v>0</v>
      </c>
      <c r="Y10" s="423">
        <v>0</v>
      </c>
      <c r="Z10" s="425">
        <v>25865</v>
      </c>
      <c r="AA10" s="425">
        <v>28535</v>
      </c>
      <c r="AB10" s="421">
        <v>235417</v>
      </c>
    </row>
    <row r="11" spans="1:28" s="1" customFormat="1" ht="18.75" customHeight="1">
      <c r="A11" s="419" t="s">
        <v>34</v>
      </c>
      <c r="B11" s="427" t="s">
        <v>35</v>
      </c>
      <c r="C11" s="421">
        <v>131227</v>
      </c>
      <c r="D11" s="421">
        <v>109590</v>
      </c>
      <c r="E11" s="421">
        <v>109542</v>
      </c>
      <c r="F11" s="421">
        <v>48</v>
      </c>
      <c r="G11" s="421">
        <v>12006</v>
      </c>
      <c r="H11" s="421">
        <v>6837</v>
      </c>
      <c r="I11" s="421">
        <v>714</v>
      </c>
      <c r="J11" s="421">
        <v>2080</v>
      </c>
      <c r="K11" s="426">
        <v>0</v>
      </c>
      <c r="L11" s="423">
        <v>567</v>
      </c>
      <c r="M11" s="423">
        <v>44246</v>
      </c>
      <c r="N11" s="423">
        <v>17852</v>
      </c>
      <c r="O11" s="423">
        <v>14958</v>
      </c>
      <c r="P11" s="424">
        <v>603</v>
      </c>
      <c r="Q11" s="424">
        <v>878</v>
      </c>
      <c r="R11" s="424">
        <v>600</v>
      </c>
      <c r="S11" s="424">
        <v>22</v>
      </c>
      <c r="T11" s="423">
        <v>1807</v>
      </c>
      <c r="U11" s="424">
        <v>298</v>
      </c>
      <c r="V11" s="423">
        <v>258</v>
      </c>
      <c r="W11" s="423">
        <v>0</v>
      </c>
      <c r="X11" s="423">
        <v>0</v>
      </c>
      <c r="Y11" s="423">
        <v>0</v>
      </c>
      <c r="Z11" s="425">
        <v>63061</v>
      </c>
      <c r="AA11" s="425">
        <v>66273</v>
      </c>
      <c r="AB11" s="421">
        <v>347678</v>
      </c>
    </row>
    <row r="12" spans="1:28" s="1" customFormat="1" ht="20.100000000000001" customHeight="1">
      <c r="A12" s="419" t="s">
        <v>36</v>
      </c>
      <c r="B12" s="420" t="s">
        <v>37</v>
      </c>
      <c r="C12" s="421">
        <v>45574</v>
      </c>
      <c r="D12" s="421">
        <v>36111</v>
      </c>
      <c r="E12" s="421">
        <v>36106</v>
      </c>
      <c r="F12" s="421">
        <v>5</v>
      </c>
      <c r="G12" s="421">
        <v>6508</v>
      </c>
      <c r="H12" s="421">
        <v>2743</v>
      </c>
      <c r="I12" s="421">
        <v>0</v>
      </c>
      <c r="J12" s="421">
        <v>212</v>
      </c>
      <c r="K12" s="426">
        <v>0</v>
      </c>
      <c r="L12" s="423">
        <v>139</v>
      </c>
      <c r="M12" s="423">
        <v>4559</v>
      </c>
      <c r="N12" s="423">
        <v>4151</v>
      </c>
      <c r="O12" s="423">
        <v>2336</v>
      </c>
      <c r="P12" s="424">
        <v>286</v>
      </c>
      <c r="Q12" s="424">
        <v>563</v>
      </c>
      <c r="R12" s="424">
        <v>279</v>
      </c>
      <c r="S12" s="428">
        <v>0</v>
      </c>
      <c r="T12" s="423">
        <v>5</v>
      </c>
      <c r="U12" s="424">
        <v>1</v>
      </c>
      <c r="V12" s="423">
        <v>1</v>
      </c>
      <c r="W12" s="428">
        <v>0</v>
      </c>
      <c r="X12" s="423">
        <v>0</v>
      </c>
      <c r="Y12" s="423">
        <v>0</v>
      </c>
      <c r="Z12" s="425">
        <v>7605</v>
      </c>
      <c r="AA12" s="425">
        <v>9704</v>
      </c>
      <c r="AB12" s="421">
        <v>135676</v>
      </c>
    </row>
    <row r="13" spans="1:28" s="1" customFormat="1" ht="20.100000000000001" customHeight="1">
      <c r="A13" s="419" t="s">
        <v>24</v>
      </c>
      <c r="B13" s="420" t="s">
        <v>25</v>
      </c>
      <c r="C13" s="421">
        <v>61118</v>
      </c>
      <c r="D13" s="421">
        <v>50431</v>
      </c>
      <c r="E13" s="421">
        <v>50404</v>
      </c>
      <c r="F13" s="421">
        <v>27</v>
      </c>
      <c r="G13" s="421">
        <v>7263</v>
      </c>
      <c r="H13" s="421">
        <v>2228</v>
      </c>
      <c r="I13" s="422">
        <v>351</v>
      </c>
      <c r="J13" s="421">
        <v>845</v>
      </c>
      <c r="K13" s="426">
        <v>0</v>
      </c>
      <c r="L13" s="423">
        <v>299</v>
      </c>
      <c r="M13" s="423">
        <v>25780</v>
      </c>
      <c r="N13" s="423">
        <v>9523</v>
      </c>
      <c r="O13" s="423">
        <v>8099</v>
      </c>
      <c r="P13" s="424">
        <v>354</v>
      </c>
      <c r="Q13" s="424">
        <v>517</v>
      </c>
      <c r="R13" s="424">
        <v>372</v>
      </c>
      <c r="S13" s="423">
        <v>6</v>
      </c>
      <c r="T13" s="423">
        <v>891</v>
      </c>
      <c r="U13" s="423">
        <v>140</v>
      </c>
      <c r="V13" s="423">
        <v>117</v>
      </c>
      <c r="W13" s="423">
        <v>0</v>
      </c>
      <c r="X13" s="423">
        <v>0</v>
      </c>
      <c r="Y13" s="423">
        <v>0</v>
      </c>
      <c r="Z13" s="425">
        <v>35918</v>
      </c>
      <c r="AA13" s="425">
        <v>37510</v>
      </c>
      <c r="AB13" s="421">
        <v>138337</v>
      </c>
    </row>
    <row r="14" spans="1:28" s="5" customFormat="1" ht="20.100000000000001" customHeight="1">
      <c r="A14" s="419" t="s">
        <v>26</v>
      </c>
      <c r="B14" s="420" t="s">
        <v>27</v>
      </c>
      <c r="C14" s="421">
        <v>1484750</v>
      </c>
      <c r="D14" s="421">
        <v>1326207</v>
      </c>
      <c r="E14" s="421">
        <v>1322197</v>
      </c>
      <c r="F14" s="421">
        <v>4010</v>
      </c>
      <c r="G14" s="421">
        <v>85277</v>
      </c>
      <c r="H14" s="421">
        <v>46656</v>
      </c>
      <c r="I14" s="422">
        <v>313</v>
      </c>
      <c r="J14" s="421">
        <v>23722</v>
      </c>
      <c r="K14" s="423">
        <v>2575</v>
      </c>
      <c r="L14" s="423">
        <v>5238</v>
      </c>
      <c r="M14" s="423">
        <v>421903</v>
      </c>
      <c r="N14" s="423">
        <v>152163</v>
      </c>
      <c r="O14" s="423">
        <v>124643</v>
      </c>
      <c r="P14" s="423">
        <v>5296</v>
      </c>
      <c r="Q14" s="423">
        <v>5455</v>
      </c>
      <c r="R14" s="423">
        <v>3872</v>
      </c>
      <c r="S14" s="429">
        <v>21</v>
      </c>
      <c r="T14" s="424">
        <v>1079</v>
      </c>
      <c r="U14" s="423">
        <v>321</v>
      </c>
      <c r="V14" s="423">
        <v>261</v>
      </c>
      <c r="W14" s="423">
        <v>0</v>
      </c>
      <c r="X14" s="423">
        <v>0</v>
      </c>
      <c r="Y14" s="423">
        <v>0</v>
      </c>
      <c r="Z14" s="425">
        <v>562313</v>
      </c>
      <c r="AA14" s="425">
        <v>591476</v>
      </c>
      <c r="AB14" s="421">
        <v>3258328</v>
      </c>
    </row>
    <row r="15" spans="1:28" s="1" customFormat="1" ht="20.100000000000001" customHeight="1">
      <c r="A15" s="419" t="s">
        <v>28</v>
      </c>
      <c r="B15" s="420" t="s">
        <v>29</v>
      </c>
      <c r="C15" s="421">
        <v>696826</v>
      </c>
      <c r="D15" s="421">
        <v>638125</v>
      </c>
      <c r="E15" s="421">
        <v>637036</v>
      </c>
      <c r="F15" s="421">
        <v>1089</v>
      </c>
      <c r="G15" s="421">
        <v>30137</v>
      </c>
      <c r="H15" s="421">
        <v>24222</v>
      </c>
      <c r="I15" s="422">
        <v>120</v>
      </c>
      <c r="J15" s="421">
        <v>4141</v>
      </c>
      <c r="K15" s="430">
        <v>81</v>
      </c>
      <c r="L15" s="423">
        <v>1932</v>
      </c>
      <c r="M15" s="423">
        <v>176322</v>
      </c>
      <c r="N15" s="423">
        <v>55419</v>
      </c>
      <c r="O15" s="423">
        <v>44150</v>
      </c>
      <c r="P15" s="423">
        <v>1995</v>
      </c>
      <c r="Q15" s="423">
        <v>2214</v>
      </c>
      <c r="R15" s="423">
        <v>1524</v>
      </c>
      <c r="S15" s="424">
        <v>15</v>
      </c>
      <c r="T15" s="424">
        <v>809</v>
      </c>
      <c r="U15" s="424">
        <v>230</v>
      </c>
      <c r="V15" s="424">
        <v>199</v>
      </c>
      <c r="W15" s="423">
        <v>0</v>
      </c>
      <c r="X15" s="423">
        <v>1</v>
      </c>
      <c r="Y15" s="423">
        <v>1</v>
      </c>
      <c r="Z15" s="425">
        <v>226947</v>
      </c>
      <c r="AA15" s="425">
        <v>238937</v>
      </c>
      <c r="AB15" s="421">
        <v>1547499</v>
      </c>
    </row>
    <row r="16" spans="1:28" s="1" customFormat="1" ht="20.100000000000001" customHeight="1">
      <c r="A16" s="419" t="s">
        <v>117</v>
      </c>
      <c r="B16" s="420" t="s">
        <v>118</v>
      </c>
      <c r="C16" s="421">
        <v>32062</v>
      </c>
      <c r="D16" s="421">
        <v>27578</v>
      </c>
      <c r="E16" s="421">
        <v>27549</v>
      </c>
      <c r="F16" s="421">
        <v>29</v>
      </c>
      <c r="G16" s="421">
        <v>2204</v>
      </c>
      <c r="H16" s="422">
        <v>932</v>
      </c>
      <c r="I16" s="422">
        <v>0</v>
      </c>
      <c r="J16" s="421">
        <v>1348</v>
      </c>
      <c r="K16" s="426">
        <v>0</v>
      </c>
      <c r="L16" s="423">
        <v>217</v>
      </c>
      <c r="M16" s="423">
        <v>16573</v>
      </c>
      <c r="N16" s="423">
        <v>7934</v>
      </c>
      <c r="O16" s="423">
        <v>6836</v>
      </c>
      <c r="P16" s="424">
        <v>147</v>
      </c>
      <c r="Q16" s="424">
        <v>283</v>
      </c>
      <c r="R16" s="424">
        <v>193</v>
      </c>
      <c r="S16" s="424">
        <v>0</v>
      </c>
      <c r="T16" s="424">
        <v>22</v>
      </c>
      <c r="U16" s="424">
        <v>8</v>
      </c>
      <c r="V16" s="424">
        <v>8</v>
      </c>
      <c r="W16" s="423">
        <v>0</v>
      </c>
      <c r="X16" s="423">
        <v>0</v>
      </c>
      <c r="Y16" s="423">
        <v>0</v>
      </c>
      <c r="Z16" s="425">
        <v>23996</v>
      </c>
      <c r="AA16" s="425">
        <v>25184</v>
      </c>
      <c r="AB16" s="421">
        <v>84971</v>
      </c>
    </row>
    <row r="17" spans="1:28" s="1" customFormat="1" ht="20.100000000000001" customHeight="1">
      <c r="A17" s="419" t="s">
        <v>119</v>
      </c>
      <c r="B17" s="420" t="s">
        <v>94</v>
      </c>
      <c r="C17" s="421">
        <v>214189</v>
      </c>
      <c r="D17" s="421">
        <v>187312</v>
      </c>
      <c r="E17" s="421">
        <v>186923</v>
      </c>
      <c r="F17" s="421">
        <v>389</v>
      </c>
      <c r="G17" s="421">
        <v>14832</v>
      </c>
      <c r="H17" s="421">
        <v>7821</v>
      </c>
      <c r="I17" s="422">
        <v>355</v>
      </c>
      <c r="J17" s="421">
        <v>3869</v>
      </c>
      <c r="K17" s="426">
        <v>0</v>
      </c>
      <c r="L17" s="423">
        <v>1168</v>
      </c>
      <c r="M17" s="423">
        <v>106474</v>
      </c>
      <c r="N17" s="423">
        <v>37124</v>
      </c>
      <c r="O17" s="423">
        <v>31615</v>
      </c>
      <c r="P17" s="424">
        <v>1116</v>
      </c>
      <c r="Q17" s="424">
        <v>1096</v>
      </c>
      <c r="R17" s="424">
        <v>792</v>
      </c>
      <c r="S17" s="424">
        <v>40</v>
      </c>
      <c r="T17" s="424">
        <v>2006</v>
      </c>
      <c r="U17" s="424">
        <v>497</v>
      </c>
      <c r="V17" s="424">
        <v>443</v>
      </c>
      <c r="W17" s="423">
        <v>0</v>
      </c>
      <c r="X17" s="424">
        <v>1</v>
      </c>
      <c r="Y17" s="423">
        <v>1</v>
      </c>
      <c r="Z17" s="425">
        <v>143655</v>
      </c>
      <c r="AA17" s="425">
        <v>149522</v>
      </c>
      <c r="AB17" s="421">
        <v>554456</v>
      </c>
    </row>
    <row r="18" spans="1:28" s="1" customFormat="1" ht="20.100000000000001" customHeight="1">
      <c r="A18" s="431">
        <v>10</v>
      </c>
      <c r="B18" s="420" t="s">
        <v>76</v>
      </c>
      <c r="C18" s="421">
        <v>250486</v>
      </c>
      <c r="D18" s="421">
        <v>219074</v>
      </c>
      <c r="E18" s="421">
        <v>218705</v>
      </c>
      <c r="F18" s="421">
        <v>369</v>
      </c>
      <c r="G18" s="421">
        <v>17601</v>
      </c>
      <c r="H18" s="421">
        <v>7894</v>
      </c>
      <c r="I18" s="422">
        <v>136</v>
      </c>
      <c r="J18" s="421">
        <v>5781</v>
      </c>
      <c r="K18" s="426">
        <v>0</v>
      </c>
      <c r="L18" s="423">
        <v>1234</v>
      </c>
      <c r="M18" s="423">
        <v>134427</v>
      </c>
      <c r="N18" s="423">
        <v>47114</v>
      </c>
      <c r="O18" s="423">
        <v>41350</v>
      </c>
      <c r="P18" s="424">
        <v>1268</v>
      </c>
      <c r="Q18" s="423">
        <v>1465</v>
      </c>
      <c r="R18" s="424">
        <v>1050</v>
      </c>
      <c r="S18" s="429">
        <v>17</v>
      </c>
      <c r="T18" s="423">
        <v>1207</v>
      </c>
      <c r="U18" s="424">
        <v>249</v>
      </c>
      <c r="V18" s="424">
        <v>232</v>
      </c>
      <c r="W18" s="423">
        <v>0</v>
      </c>
      <c r="X18" s="424">
        <v>4</v>
      </c>
      <c r="Y18" s="423">
        <v>2</v>
      </c>
      <c r="Z18" s="425">
        <v>180787</v>
      </c>
      <c r="AA18" s="425">
        <v>186985</v>
      </c>
      <c r="AB18" s="421">
        <v>610769</v>
      </c>
    </row>
    <row r="19" spans="1:28" s="1" customFormat="1" ht="20.100000000000001" customHeight="1">
      <c r="A19" s="431">
        <v>11</v>
      </c>
      <c r="B19" s="420" t="s">
        <v>77</v>
      </c>
      <c r="C19" s="421">
        <v>61526</v>
      </c>
      <c r="D19" s="421">
        <v>55271</v>
      </c>
      <c r="E19" s="421">
        <v>55259</v>
      </c>
      <c r="F19" s="421">
        <v>12</v>
      </c>
      <c r="G19" s="421">
        <v>4011</v>
      </c>
      <c r="H19" s="421">
        <v>1739</v>
      </c>
      <c r="I19" s="422">
        <v>72</v>
      </c>
      <c r="J19" s="421">
        <v>433</v>
      </c>
      <c r="K19" s="426">
        <v>0</v>
      </c>
      <c r="L19" s="423">
        <v>267</v>
      </c>
      <c r="M19" s="423">
        <v>22103</v>
      </c>
      <c r="N19" s="423">
        <v>7494</v>
      </c>
      <c r="O19" s="423">
        <v>6558</v>
      </c>
      <c r="P19" s="424">
        <v>476</v>
      </c>
      <c r="Q19" s="424">
        <v>249</v>
      </c>
      <c r="R19" s="424">
        <v>200</v>
      </c>
      <c r="S19" s="424">
        <v>3</v>
      </c>
      <c r="T19" s="423">
        <v>171</v>
      </c>
      <c r="U19" s="424">
        <v>50</v>
      </c>
      <c r="V19" s="424">
        <v>41</v>
      </c>
      <c r="W19" s="423">
        <v>0</v>
      </c>
      <c r="X19" s="423">
        <v>0</v>
      </c>
      <c r="Y19" s="423">
        <v>0</v>
      </c>
      <c r="Z19" s="425">
        <v>29819</v>
      </c>
      <c r="AA19" s="425">
        <v>30813</v>
      </c>
      <c r="AB19" s="421">
        <v>147818</v>
      </c>
    </row>
    <row r="20" spans="1:28" s="1" customFormat="1" ht="20.100000000000001" customHeight="1">
      <c r="A20" s="431">
        <v>12</v>
      </c>
      <c r="B20" s="420" t="s">
        <v>78</v>
      </c>
      <c r="C20" s="421">
        <v>40014</v>
      </c>
      <c r="D20" s="421">
        <v>32615</v>
      </c>
      <c r="E20" s="421">
        <v>32614</v>
      </c>
      <c r="F20" s="421">
        <v>1</v>
      </c>
      <c r="G20" s="421">
        <v>6411</v>
      </c>
      <c r="H20" s="422">
        <v>896</v>
      </c>
      <c r="I20" s="422">
        <v>2</v>
      </c>
      <c r="J20" s="421">
        <v>90</v>
      </c>
      <c r="K20" s="426">
        <v>0</v>
      </c>
      <c r="L20" s="423">
        <v>212</v>
      </c>
      <c r="M20" s="423">
        <v>5967</v>
      </c>
      <c r="N20" s="423">
        <v>3839</v>
      </c>
      <c r="O20" s="423">
        <v>2431</v>
      </c>
      <c r="P20" s="424">
        <v>157</v>
      </c>
      <c r="Q20" s="424">
        <v>398</v>
      </c>
      <c r="R20" s="424">
        <v>188</v>
      </c>
      <c r="S20" s="424">
        <v>1</v>
      </c>
      <c r="T20" s="424">
        <v>4</v>
      </c>
      <c r="U20" s="424">
        <v>2</v>
      </c>
      <c r="V20" s="424">
        <v>0</v>
      </c>
      <c r="W20" s="423">
        <v>0</v>
      </c>
      <c r="X20" s="423">
        <v>0</v>
      </c>
      <c r="Y20" s="423">
        <v>0</v>
      </c>
      <c r="Z20" s="425">
        <v>8960</v>
      </c>
      <c r="AA20" s="425">
        <v>10580</v>
      </c>
      <c r="AB20" s="421">
        <v>89021</v>
      </c>
    </row>
    <row r="21" spans="1:28" s="123" customFormat="1" ht="20.100000000000001" customHeight="1">
      <c r="A21" s="432">
        <v>13</v>
      </c>
      <c r="B21" s="420" t="s">
        <v>79</v>
      </c>
      <c r="C21" s="421">
        <v>49525</v>
      </c>
      <c r="D21" s="421">
        <v>39227</v>
      </c>
      <c r="E21" s="421">
        <v>39226</v>
      </c>
      <c r="F21" s="421">
        <v>1</v>
      </c>
      <c r="G21" s="421">
        <v>5721</v>
      </c>
      <c r="H21" s="421">
        <v>4464</v>
      </c>
      <c r="I21" s="421">
        <v>0</v>
      </c>
      <c r="J21" s="421">
        <v>113</v>
      </c>
      <c r="K21" s="426">
        <v>0</v>
      </c>
      <c r="L21" s="423">
        <v>116</v>
      </c>
      <c r="M21" s="423">
        <v>4657</v>
      </c>
      <c r="N21" s="423">
        <v>3067</v>
      </c>
      <c r="O21" s="423">
        <v>1878</v>
      </c>
      <c r="P21" s="424">
        <v>134</v>
      </c>
      <c r="Q21" s="424">
        <v>347</v>
      </c>
      <c r="R21" s="424">
        <v>176</v>
      </c>
      <c r="S21" s="424">
        <v>0</v>
      </c>
      <c r="T21" s="424">
        <v>0</v>
      </c>
      <c r="U21" s="424">
        <v>4</v>
      </c>
      <c r="V21" s="433">
        <v>2</v>
      </c>
      <c r="W21" s="423">
        <v>0</v>
      </c>
      <c r="X21" s="423">
        <v>0</v>
      </c>
      <c r="Y21" s="423">
        <v>0</v>
      </c>
      <c r="Z21" s="425">
        <v>6963</v>
      </c>
      <c r="AA21" s="425">
        <v>8325</v>
      </c>
      <c r="AB21" s="421">
        <v>111664</v>
      </c>
    </row>
    <row r="22" spans="1:28" s="1" customFormat="1" ht="20.100000000000001" customHeight="1">
      <c r="A22" s="431">
        <v>14</v>
      </c>
      <c r="B22" s="420" t="s">
        <v>80</v>
      </c>
      <c r="C22" s="421">
        <v>76807</v>
      </c>
      <c r="D22" s="421">
        <v>70100</v>
      </c>
      <c r="E22" s="421">
        <v>70016</v>
      </c>
      <c r="F22" s="421">
        <v>84</v>
      </c>
      <c r="G22" s="421">
        <v>4654</v>
      </c>
      <c r="H22" s="421">
        <v>1341</v>
      </c>
      <c r="I22" s="422">
        <v>25</v>
      </c>
      <c r="J22" s="421">
        <v>687</v>
      </c>
      <c r="K22" s="426">
        <v>0</v>
      </c>
      <c r="L22" s="423">
        <v>399</v>
      </c>
      <c r="M22" s="423">
        <v>27688</v>
      </c>
      <c r="N22" s="423">
        <v>9202</v>
      </c>
      <c r="O22" s="423">
        <v>7981</v>
      </c>
      <c r="P22" s="424">
        <v>472</v>
      </c>
      <c r="Q22" s="424">
        <v>438</v>
      </c>
      <c r="R22" s="424">
        <v>310</v>
      </c>
      <c r="S22" s="429">
        <v>0</v>
      </c>
      <c r="T22" s="424">
        <v>142</v>
      </c>
      <c r="U22" s="424">
        <v>29</v>
      </c>
      <c r="V22" s="423">
        <v>27</v>
      </c>
      <c r="W22" s="423">
        <v>0</v>
      </c>
      <c r="X22" s="423">
        <v>0</v>
      </c>
      <c r="Y22" s="423">
        <v>0</v>
      </c>
      <c r="Z22" s="425">
        <v>37019</v>
      </c>
      <c r="AA22" s="425">
        <v>38370</v>
      </c>
      <c r="AB22" s="421">
        <v>193306</v>
      </c>
    </row>
    <row r="23" spans="1:28" s="1" customFormat="1" ht="20.100000000000001" customHeight="1">
      <c r="A23" s="431">
        <v>15</v>
      </c>
      <c r="B23" s="420" t="s">
        <v>81</v>
      </c>
      <c r="C23" s="421">
        <v>45361</v>
      </c>
      <c r="D23" s="421">
        <v>38178</v>
      </c>
      <c r="E23" s="421">
        <v>38154</v>
      </c>
      <c r="F23" s="421">
        <v>24</v>
      </c>
      <c r="G23" s="421">
        <v>4280</v>
      </c>
      <c r="H23" s="421">
        <v>1857</v>
      </c>
      <c r="I23" s="422">
        <v>0</v>
      </c>
      <c r="J23" s="421">
        <v>1046</v>
      </c>
      <c r="K23" s="426">
        <v>0</v>
      </c>
      <c r="L23" s="423">
        <v>233</v>
      </c>
      <c r="M23" s="423">
        <v>22320</v>
      </c>
      <c r="N23" s="423">
        <v>7163</v>
      </c>
      <c r="O23" s="423">
        <v>6199</v>
      </c>
      <c r="P23" s="424">
        <v>265</v>
      </c>
      <c r="Q23" s="424">
        <v>256</v>
      </c>
      <c r="R23" s="424">
        <v>195</v>
      </c>
      <c r="S23" s="429">
        <v>2</v>
      </c>
      <c r="T23" s="424">
        <v>118</v>
      </c>
      <c r="U23" s="424">
        <v>57</v>
      </c>
      <c r="V23" s="423">
        <v>52</v>
      </c>
      <c r="W23" s="423">
        <v>0</v>
      </c>
      <c r="X23" s="423">
        <v>0</v>
      </c>
      <c r="Y23" s="423">
        <v>0</v>
      </c>
      <c r="Z23" s="425">
        <v>29384</v>
      </c>
      <c r="AA23" s="425">
        <v>30414</v>
      </c>
      <c r="AB23" s="421">
        <v>110188</v>
      </c>
    </row>
    <row r="24" spans="1:28" s="1" customFormat="1" ht="20.100000000000001" customHeight="1">
      <c r="A24" s="431">
        <v>16</v>
      </c>
      <c r="B24" s="420" t="s">
        <v>82</v>
      </c>
      <c r="C24" s="421">
        <v>892053</v>
      </c>
      <c r="D24" s="421">
        <v>809059</v>
      </c>
      <c r="E24" s="421">
        <v>807492</v>
      </c>
      <c r="F24" s="421">
        <v>1567</v>
      </c>
      <c r="G24" s="421">
        <v>52970</v>
      </c>
      <c r="H24" s="421">
        <v>22411</v>
      </c>
      <c r="I24" s="421">
        <v>1233</v>
      </c>
      <c r="J24" s="421">
        <v>6380</v>
      </c>
      <c r="K24" s="426">
        <v>0</v>
      </c>
      <c r="L24" s="423">
        <v>3802</v>
      </c>
      <c r="M24" s="423">
        <v>313641</v>
      </c>
      <c r="N24" s="423">
        <v>98787</v>
      </c>
      <c r="O24" s="423">
        <v>83961</v>
      </c>
      <c r="P24" s="423">
        <v>4073</v>
      </c>
      <c r="Q24" s="423">
        <v>3343</v>
      </c>
      <c r="R24" s="423">
        <v>2391</v>
      </c>
      <c r="S24" s="429">
        <v>33</v>
      </c>
      <c r="T24" s="424">
        <v>3097</v>
      </c>
      <c r="U24" s="424">
        <v>801</v>
      </c>
      <c r="V24" s="423">
        <v>709</v>
      </c>
      <c r="W24" s="423">
        <v>1</v>
      </c>
      <c r="X24" s="423">
        <v>0</v>
      </c>
      <c r="Y24" s="423">
        <v>0</v>
      </c>
      <c r="Z24" s="425">
        <v>411708</v>
      </c>
      <c r="AA24" s="425">
        <v>427578</v>
      </c>
      <c r="AB24" s="421">
        <v>2018351</v>
      </c>
    </row>
    <row r="25" spans="1:28" s="1" customFormat="1" ht="20.100000000000001" customHeight="1">
      <c r="A25" s="431">
        <v>17</v>
      </c>
      <c r="B25" s="420" t="s">
        <v>83</v>
      </c>
      <c r="C25" s="421">
        <v>116928</v>
      </c>
      <c r="D25" s="421">
        <v>100558</v>
      </c>
      <c r="E25" s="421">
        <v>100414</v>
      </c>
      <c r="F25" s="421">
        <v>144</v>
      </c>
      <c r="G25" s="421">
        <v>6765</v>
      </c>
      <c r="H25" s="421">
        <v>5997</v>
      </c>
      <c r="I25" s="422">
        <v>122</v>
      </c>
      <c r="J25" s="421">
        <v>3486</v>
      </c>
      <c r="K25" s="426">
        <v>0</v>
      </c>
      <c r="L25" s="423">
        <v>484</v>
      </c>
      <c r="M25" s="423">
        <v>54685</v>
      </c>
      <c r="N25" s="423">
        <v>16324</v>
      </c>
      <c r="O25" s="423">
        <v>14307</v>
      </c>
      <c r="P25" s="424">
        <v>391</v>
      </c>
      <c r="Q25" s="424">
        <v>424</v>
      </c>
      <c r="R25" s="424">
        <v>334</v>
      </c>
      <c r="S25" s="424">
        <v>3</v>
      </c>
      <c r="T25" s="423">
        <v>388</v>
      </c>
      <c r="U25" s="424">
        <v>106</v>
      </c>
      <c r="V25" s="423">
        <v>97</v>
      </c>
      <c r="W25" s="424">
        <v>0</v>
      </c>
      <c r="X25" s="424">
        <v>1</v>
      </c>
      <c r="Y25" s="423">
        <v>1</v>
      </c>
      <c r="Z25" s="425">
        <v>70690</v>
      </c>
      <c r="AA25" s="425">
        <v>72806</v>
      </c>
      <c r="AB25" s="421">
        <v>271597</v>
      </c>
    </row>
    <row r="26" spans="1:28" s="1" customFormat="1" ht="20.100000000000001" customHeight="1">
      <c r="A26" s="431">
        <v>18</v>
      </c>
      <c r="B26" s="434" t="s">
        <v>84</v>
      </c>
      <c r="C26" s="421">
        <v>37881</v>
      </c>
      <c r="D26" s="421">
        <v>32415</v>
      </c>
      <c r="E26" s="421">
        <v>32412</v>
      </c>
      <c r="F26" s="421">
        <v>3</v>
      </c>
      <c r="G26" s="421">
        <v>3597</v>
      </c>
      <c r="H26" s="422">
        <v>1362</v>
      </c>
      <c r="I26" s="422">
        <v>41</v>
      </c>
      <c r="J26" s="421">
        <v>466</v>
      </c>
      <c r="K26" s="426">
        <v>0</v>
      </c>
      <c r="L26" s="423">
        <v>144</v>
      </c>
      <c r="M26" s="423">
        <v>12647</v>
      </c>
      <c r="N26" s="423">
        <v>4368</v>
      </c>
      <c r="O26" s="423">
        <v>3755</v>
      </c>
      <c r="P26" s="424">
        <v>144</v>
      </c>
      <c r="Q26" s="424">
        <v>169</v>
      </c>
      <c r="R26" s="424">
        <v>122</v>
      </c>
      <c r="S26" s="424">
        <v>2</v>
      </c>
      <c r="T26" s="424">
        <v>138</v>
      </c>
      <c r="U26" s="424">
        <v>19</v>
      </c>
      <c r="V26" s="423">
        <v>13</v>
      </c>
      <c r="W26" s="423">
        <v>0</v>
      </c>
      <c r="X26" s="423">
        <v>0</v>
      </c>
      <c r="Y26" s="423">
        <v>0</v>
      </c>
      <c r="Z26" s="425">
        <v>16965</v>
      </c>
      <c r="AA26" s="425">
        <v>17631</v>
      </c>
      <c r="AB26" s="421">
        <v>98999</v>
      </c>
    </row>
    <row r="27" spans="1:28" s="1" customFormat="1" ht="20.100000000000001" customHeight="1">
      <c r="A27" s="431">
        <v>19</v>
      </c>
      <c r="B27" s="434" t="s">
        <v>85</v>
      </c>
      <c r="C27" s="421">
        <v>85077</v>
      </c>
      <c r="D27" s="421">
        <v>68648</v>
      </c>
      <c r="E27" s="421">
        <v>68590</v>
      </c>
      <c r="F27" s="421">
        <v>58</v>
      </c>
      <c r="G27" s="421">
        <v>6719</v>
      </c>
      <c r="H27" s="421">
        <v>4692</v>
      </c>
      <c r="I27" s="421">
        <v>1358</v>
      </c>
      <c r="J27" s="421">
        <v>3660</v>
      </c>
      <c r="K27" s="426">
        <v>0</v>
      </c>
      <c r="L27" s="423">
        <v>757</v>
      </c>
      <c r="M27" s="423">
        <v>45667</v>
      </c>
      <c r="N27" s="423">
        <v>16417</v>
      </c>
      <c r="O27" s="423">
        <v>14192</v>
      </c>
      <c r="P27" s="424">
        <v>722</v>
      </c>
      <c r="Q27" s="424">
        <v>858</v>
      </c>
      <c r="R27" s="424">
        <v>630</v>
      </c>
      <c r="S27" s="424">
        <v>35</v>
      </c>
      <c r="T27" s="424">
        <v>2861</v>
      </c>
      <c r="U27" s="424">
        <v>538</v>
      </c>
      <c r="V27" s="423">
        <v>469</v>
      </c>
      <c r="W27" s="423">
        <v>0</v>
      </c>
      <c r="X27" s="424">
        <v>3</v>
      </c>
      <c r="Y27" s="423">
        <v>1</v>
      </c>
      <c r="Z27" s="425">
        <v>65334</v>
      </c>
      <c r="AA27" s="425">
        <v>67858</v>
      </c>
      <c r="AB27" s="421">
        <v>275985</v>
      </c>
    </row>
    <row r="28" spans="1:28" s="1" customFormat="1" ht="20.100000000000001" customHeight="1">
      <c r="A28" s="431">
        <v>20</v>
      </c>
      <c r="B28" s="434" t="s">
        <v>86</v>
      </c>
      <c r="C28" s="421">
        <v>250039</v>
      </c>
      <c r="D28" s="421">
        <v>220274</v>
      </c>
      <c r="E28" s="421">
        <v>219595</v>
      </c>
      <c r="F28" s="421">
        <v>679</v>
      </c>
      <c r="G28" s="421">
        <v>16011</v>
      </c>
      <c r="H28" s="421">
        <v>7152</v>
      </c>
      <c r="I28" s="422">
        <v>314</v>
      </c>
      <c r="J28" s="421">
        <v>6288</v>
      </c>
      <c r="K28" s="426">
        <v>0</v>
      </c>
      <c r="L28" s="423">
        <v>1253</v>
      </c>
      <c r="M28" s="423">
        <v>108568</v>
      </c>
      <c r="N28" s="423">
        <v>28812</v>
      </c>
      <c r="O28" s="423">
        <v>24485</v>
      </c>
      <c r="P28" s="424">
        <v>1123</v>
      </c>
      <c r="Q28" s="424">
        <v>1091</v>
      </c>
      <c r="R28" s="424">
        <v>782</v>
      </c>
      <c r="S28" s="424">
        <v>15</v>
      </c>
      <c r="T28" s="423">
        <v>1304</v>
      </c>
      <c r="U28" s="424">
        <v>247</v>
      </c>
      <c r="V28" s="423">
        <v>215</v>
      </c>
      <c r="W28" s="424">
        <v>0</v>
      </c>
      <c r="X28" s="423">
        <v>0</v>
      </c>
      <c r="Y28" s="423">
        <v>0</v>
      </c>
      <c r="Z28" s="425">
        <v>137745</v>
      </c>
      <c r="AA28" s="425">
        <v>142413</v>
      </c>
      <c r="AB28" s="421">
        <v>564880</v>
      </c>
    </row>
    <row r="29" spans="1:28" s="1" customFormat="1" ht="20.100000000000001" customHeight="1">
      <c r="A29" s="431">
        <v>21</v>
      </c>
      <c r="B29" s="434" t="s">
        <v>101</v>
      </c>
      <c r="C29" s="421">
        <v>251886</v>
      </c>
      <c r="D29" s="421">
        <v>198033</v>
      </c>
      <c r="E29" s="421">
        <v>198002</v>
      </c>
      <c r="F29" s="421">
        <v>31</v>
      </c>
      <c r="G29" s="421">
        <v>41313</v>
      </c>
      <c r="H29" s="421">
        <v>11269</v>
      </c>
      <c r="I29" s="422">
        <v>209</v>
      </c>
      <c r="J29" s="421">
        <v>1062</v>
      </c>
      <c r="K29" s="426">
        <v>0</v>
      </c>
      <c r="L29" s="423">
        <v>797</v>
      </c>
      <c r="M29" s="423">
        <v>35142</v>
      </c>
      <c r="N29" s="423">
        <v>27788</v>
      </c>
      <c r="O29" s="423">
        <v>16782</v>
      </c>
      <c r="P29" s="424">
        <v>1156</v>
      </c>
      <c r="Q29" s="423">
        <v>2353</v>
      </c>
      <c r="R29" s="424">
        <v>1131</v>
      </c>
      <c r="S29" s="424">
        <v>18</v>
      </c>
      <c r="T29" s="423">
        <v>761</v>
      </c>
      <c r="U29" s="424">
        <v>846</v>
      </c>
      <c r="V29" s="423">
        <v>513</v>
      </c>
      <c r="W29" s="423">
        <v>0</v>
      </c>
      <c r="X29" s="423">
        <v>0</v>
      </c>
      <c r="Y29" s="423">
        <v>0</v>
      </c>
      <c r="Z29" s="425">
        <v>56300</v>
      </c>
      <c r="AA29" s="425">
        <v>68861</v>
      </c>
      <c r="AB29" s="421">
        <v>736283</v>
      </c>
    </row>
    <row r="30" spans="1:28" s="1" customFormat="1" ht="20.100000000000001" customHeight="1">
      <c r="A30" s="431">
        <v>22</v>
      </c>
      <c r="B30" s="434" t="s">
        <v>102</v>
      </c>
      <c r="C30" s="421">
        <v>78983</v>
      </c>
      <c r="D30" s="421">
        <v>71104</v>
      </c>
      <c r="E30" s="421">
        <v>71017</v>
      </c>
      <c r="F30" s="421">
        <v>87</v>
      </c>
      <c r="G30" s="421">
        <v>5666</v>
      </c>
      <c r="H30" s="421">
        <v>1199</v>
      </c>
      <c r="I30" s="422">
        <v>40</v>
      </c>
      <c r="J30" s="421">
        <v>974</v>
      </c>
      <c r="K30" s="426">
        <v>0</v>
      </c>
      <c r="L30" s="423">
        <v>326</v>
      </c>
      <c r="M30" s="423">
        <v>36820</v>
      </c>
      <c r="N30" s="423">
        <v>11286</v>
      </c>
      <c r="O30" s="423">
        <v>9798</v>
      </c>
      <c r="P30" s="424">
        <v>294</v>
      </c>
      <c r="Q30" s="424">
        <v>331</v>
      </c>
      <c r="R30" s="424">
        <v>241</v>
      </c>
      <c r="S30" s="424">
        <v>0</v>
      </c>
      <c r="T30" s="424">
        <v>134</v>
      </c>
      <c r="U30" s="424">
        <v>15</v>
      </c>
      <c r="V30" s="423">
        <v>15</v>
      </c>
      <c r="W30" s="423">
        <v>0</v>
      </c>
      <c r="X30" s="423">
        <v>0</v>
      </c>
      <c r="Y30" s="423">
        <v>0</v>
      </c>
      <c r="Z30" s="425">
        <v>47628</v>
      </c>
      <c r="AA30" s="425">
        <v>49206</v>
      </c>
      <c r="AB30" s="421">
        <v>176539</v>
      </c>
    </row>
    <row r="31" spans="1:28" s="1" customFormat="1" ht="20.100000000000001" customHeight="1">
      <c r="A31" s="431">
        <v>23</v>
      </c>
      <c r="B31" s="434" t="s">
        <v>103</v>
      </c>
      <c r="C31" s="421">
        <v>100053</v>
      </c>
      <c r="D31" s="421">
        <v>83398</v>
      </c>
      <c r="E31" s="421">
        <v>83385</v>
      </c>
      <c r="F31" s="421">
        <v>13</v>
      </c>
      <c r="G31" s="421">
        <v>10364</v>
      </c>
      <c r="H31" s="421">
        <v>5103</v>
      </c>
      <c r="I31" s="422">
        <v>121</v>
      </c>
      <c r="J31" s="421">
        <v>1067</v>
      </c>
      <c r="K31" s="426">
        <v>0</v>
      </c>
      <c r="L31" s="423">
        <v>617</v>
      </c>
      <c r="M31" s="423">
        <v>34420</v>
      </c>
      <c r="N31" s="423">
        <v>20794</v>
      </c>
      <c r="O31" s="423">
        <v>16171</v>
      </c>
      <c r="P31" s="424">
        <v>542</v>
      </c>
      <c r="Q31" s="424">
        <v>1058</v>
      </c>
      <c r="R31" s="424">
        <v>663</v>
      </c>
      <c r="S31" s="424">
        <v>7</v>
      </c>
      <c r="T31" s="424">
        <v>418</v>
      </c>
      <c r="U31" s="424">
        <v>126</v>
      </c>
      <c r="V31" s="423">
        <v>91</v>
      </c>
      <c r="W31" s="423">
        <v>0</v>
      </c>
      <c r="X31" s="423">
        <v>0</v>
      </c>
      <c r="Y31" s="423">
        <v>0</v>
      </c>
      <c r="Z31" s="425">
        <v>52929</v>
      </c>
      <c r="AA31" s="425">
        <v>57982</v>
      </c>
      <c r="AB31" s="421">
        <v>277051</v>
      </c>
    </row>
    <row r="32" spans="1:28" s="1" customFormat="1" ht="20.100000000000001" customHeight="1">
      <c r="A32" s="431">
        <v>24</v>
      </c>
      <c r="B32" s="434" t="s">
        <v>126</v>
      </c>
      <c r="C32" s="421">
        <v>41042</v>
      </c>
      <c r="D32" s="421">
        <v>35777</v>
      </c>
      <c r="E32" s="421">
        <v>35768</v>
      </c>
      <c r="F32" s="421">
        <v>9</v>
      </c>
      <c r="G32" s="421">
        <v>3575</v>
      </c>
      <c r="H32" s="422">
        <v>1192</v>
      </c>
      <c r="I32" s="422">
        <v>93</v>
      </c>
      <c r="J32" s="421">
        <v>405</v>
      </c>
      <c r="K32" s="426">
        <v>0</v>
      </c>
      <c r="L32" s="423">
        <v>212</v>
      </c>
      <c r="M32" s="423">
        <v>14595</v>
      </c>
      <c r="N32" s="423">
        <v>6337</v>
      </c>
      <c r="O32" s="423">
        <v>5337</v>
      </c>
      <c r="P32" s="424">
        <v>189</v>
      </c>
      <c r="Q32" s="424">
        <v>193</v>
      </c>
      <c r="R32" s="424">
        <v>146</v>
      </c>
      <c r="S32" s="429">
        <v>6</v>
      </c>
      <c r="T32" s="424">
        <v>466</v>
      </c>
      <c r="U32" s="424">
        <v>147</v>
      </c>
      <c r="V32" s="423">
        <v>132</v>
      </c>
      <c r="W32" s="423">
        <v>0</v>
      </c>
      <c r="X32" s="423">
        <v>0</v>
      </c>
      <c r="Y32" s="423">
        <v>0</v>
      </c>
      <c r="Z32" s="425">
        <v>21083</v>
      </c>
      <c r="AA32" s="425">
        <v>22145</v>
      </c>
      <c r="AB32" s="421">
        <v>102746</v>
      </c>
    </row>
    <row r="33" spans="1:28" s="1" customFormat="1" ht="18" customHeight="1">
      <c r="A33" s="431">
        <v>25</v>
      </c>
      <c r="B33" s="434" t="s">
        <v>127</v>
      </c>
      <c r="C33" s="421">
        <v>119647</v>
      </c>
      <c r="D33" s="421">
        <v>97057</v>
      </c>
      <c r="E33" s="421">
        <v>97044</v>
      </c>
      <c r="F33" s="421">
        <v>13</v>
      </c>
      <c r="G33" s="421">
        <v>15347</v>
      </c>
      <c r="H33" s="421">
        <v>6627</v>
      </c>
      <c r="I33" s="422">
        <v>40</v>
      </c>
      <c r="J33" s="421">
        <v>576</v>
      </c>
      <c r="K33" s="426">
        <v>0</v>
      </c>
      <c r="L33" s="423">
        <v>501</v>
      </c>
      <c r="M33" s="423">
        <v>27190</v>
      </c>
      <c r="N33" s="423">
        <v>16443</v>
      </c>
      <c r="O33" s="423">
        <v>12566</v>
      </c>
      <c r="P33" s="424">
        <v>534</v>
      </c>
      <c r="Q33" s="423">
        <v>1003</v>
      </c>
      <c r="R33" s="424">
        <v>604</v>
      </c>
      <c r="S33" s="424">
        <v>0</v>
      </c>
      <c r="T33" s="424">
        <v>69</v>
      </c>
      <c r="U33" s="424">
        <v>23</v>
      </c>
      <c r="V33" s="423">
        <v>18</v>
      </c>
      <c r="W33" s="423">
        <v>0</v>
      </c>
      <c r="X33" s="423">
        <v>0</v>
      </c>
      <c r="Y33" s="423">
        <v>0</v>
      </c>
      <c r="Z33" s="425">
        <v>41482</v>
      </c>
      <c r="AA33" s="425">
        <v>45763</v>
      </c>
      <c r="AB33" s="421">
        <v>349123</v>
      </c>
    </row>
    <row r="34" spans="1:28" s="1" customFormat="1" ht="20.100000000000001" customHeight="1">
      <c r="A34" s="431">
        <v>26</v>
      </c>
      <c r="B34" s="434" t="s">
        <v>0</v>
      </c>
      <c r="C34" s="421">
        <v>229740</v>
      </c>
      <c r="D34" s="421">
        <v>199759</v>
      </c>
      <c r="E34" s="421">
        <v>199464</v>
      </c>
      <c r="F34" s="421">
        <v>295</v>
      </c>
      <c r="G34" s="421">
        <v>17149</v>
      </c>
      <c r="H34" s="421">
        <v>11743</v>
      </c>
      <c r="I34" s="422">
        <v>183</v>
      </c>
      <c r="J34" s="421">
        <v>906</v>
      </c>
      <c r="K34" s="426">
        <v>0</v>
      </c>
      <c r="L34" s="423">
        <v>1004</v>
      </c>
      <c r="M34" s="423">
        <v>86726</v>
      </c>
      <c r="N34" s="423">
        <v>33604</v>
      </c>
      <c r="O34" s="423">
        <v>29093</v>
      </c>
      <c r="P34" s="424">
        <v>1103</v>
      </c>
      <c r="Q34" s="424">
        <v>853</v>
      </c>
      <c r="R34" s="424">
        <v>643</v>
      </c>
      <c r="S34" s="424">
        <v>5</v>
      </c>
      <c r="T34" s="424">
        <v>455</v>
      </c>
      <c r="U34" s="424">
        <v>76</v>
      </c>
      <c r="V34" s="423">
        <v>61</v>
      </c>
      <c r="W34" s="423">
        <v>0</v>
      </c>
      <c r="X34" s="423">
        <v>0</v>
      </c>
      <c r="Y34" s="423">
        <v>0</v>
      </c>
      <c r="Z34" s="425">
        <v>119090</v>
      </c>
      <c r="AA34" s="425">
        <v>123826</v>
      </c>
      <c r="AB34" s="421">
        <v>559220</v>
      </c>
    </row>
    <row r="35" spans="1:28" s="1" customFormat="1" ht="20.100000000000001" customHeight="1">
      <c r="A35" s="419">
        <v>27</v>
      </c>
      <c r="B35" s="420" t="s">
        <v>10</v>
      </c>
      <c r="C35" s="421">
        <v>454309</v>
      </c>
      <c r="D35" s="421">
        <v>386821</v>
      </c>
      <c r="E35" s="421">
        <v>386420</v>
      </c>
      <c r="F35" s="421">
        <v>401</v>
      </c>
      <c r="G35" s="421">
        <v>47931</v>
      </c>
      <c r="H35" s="421">
        <v>17794</v>
      </c>
      <c r="I35" s="422">
        <v>129</v>
      </c>
      <c r="J35" s="421">
        <v>1392</v>
      </c>
      <c r="K35" s="424">
        <v>242</v>
      </c>
      <c r="L35" s="423">
        <v>1108</v>
      </c>
      <c r="M35" s="423">
        <v>72601</v>
      </c>
      <c r="N35" s="423">
        <v>36128</v>
      </c>
      <c r="O35" s="423">
        <v>25610</v>
      </c>
      <c r="P35" s="424">
        <v>1532</v>
      </c>
      <c r="Q35" s="423">
        <v>2232</v>
      </c>
      <c r="R35" s="424">
        <v>1224</v>
      </c>
      <c r="S35" s="429">
        <v>13</v>
      </c>
      <c r="T35" s="424">
        <v>561</v>
      </c>
      <c r="U35" s="424">
        <v>459</v>
      </c>
      <c r="V35" s="429">
        <v>363</v>
      </c>
      <c r="W35" s="423">
        <v>0</v>
      </c>
      <c r="X35" s="424">
        <v>0</v>
      </c>
      <c r="Y35" s="423">
        <v>0</v>
      </c>
      <c r="Z35" s="425">
        <v>103012</v>
      </c>
      <c r="AA35" s="425">
        <v>114634</v>
      </c>
      <c r="AB35" s="421">
        <v>1128865</v>
      </c>
    </row>
    <row r="36" spans="1:28" s="1" customFormat="1" ht="20.100000000000001" customHeight="1">
      <c r="A36" s="419">
        <v>28</v>
      </c>
      <c r="B36" s="420" t="s">
        <v>143</v>
      </c>
      <c r="C36" s="421">
        <v>79199</v>
      </c>
      <c r="D36" s="421">
        <v>64315</v>
      </c>
      <c r="E36" s="421">
        <v>64204</v>
      </c>
      <c r="F36" s="421">
        <v>111</v>
      </c>
      <c r="G36" s="421">
        <v>9880</v>
      </c>
      <c r="H36" s="421">
        <v>1510</v>
      </c>
      <c r="I36" s="422">
        <v>153</v>
      </c>
      <c r="J36" s="421">
        <v>3341</v>
      </c>
      <c r="K36" s="426">
        <v>0</v>
      </c>
      <c r="L36" s="423">
        <v>700</v>
      </c>
      <c r="M36" s="423">
        <v>48380</v>
      </c>
      <c r="N36" s="423">
        <v>17563</v>
      </c>
      <c r="O36" s="423">
        <v>15122</v>
      </c>
      <c r="P36" s="424">
        <v>452</v>
      </c>
      <c r="Q36" s="424">
        <v>658</v>
      </c>
      <c r="R36" s="424">
        <v>484</v>
      </c>
      <c r="S36" s="424">
        <v>4</v>
      </c>
      <c r="T36" s="424">
        <v>465</v>
      </c>
      <c r="U36" s="424">
        <v>59</v>
      </c>
      <c r="V36" s="429">
        <v>51</v>
      </c>
      <c r="W36" s="423">
        <v>0</v>
      </c>
      <c r="X36" s="423">
        <v>0</v>
      </c>
      <c r="Y36" s="423">
        <v>0</v>
      </c>
      <c r="Z36" s="425">
        <v>65658</v>
      </c>
      <c r="AA36" s="425">
        <v>68281</v>
      </c>
      <c r="AB36" s="421">
        <v>231603</v>
      </c>
    </row>
    <row r="37" spans="1:28" s="1" customFormat="1" ht="20.100000000000001" customHeight="1">
      <c r="A37" s="419">
        <v>29</v>
      </c>
      <c r="B37" s="420" t="s">
        <v>144</v>
      </c>
      <c r="C37" s="421">
        <v>18636</v>
      </c>
      <c r="D37" s="421">
        <v>16620</v>
      </c>
      <c r="E37" s="421">
        <v>16617</v>
      </c>
      <c r="F37" s="421">
        <v>3</v>
      </c>
      <c r="G37" s="421">
        <v>1269</v>
      </c>
      <c r="H37" s="422">
        <v>374</v>
      </c>
      <c r="I37" s="421">
        <v>0</v>
      </c>
      <c r="J37" s="421">
        <v>373</v>
      </c>
      <c r="K37" s="426">
        <v>0</v>
      </c>
      <c r="L37" s="423">
        <v>122</v>
      </c>
      <c r="M37" s="423">
        <v>8296</v>
      </c>
      <c r="N37" s="423">
        <v>3812</v>
      </c>
      <c r="O37" s="423">
        <v>3140</v>
      </c>
      <c r="P37" s="424">
        <v>86</v>
      </c>
      <c r="Q37" s="424">
        <v>228</v>
      </c>
      <c r="R37" s="424">
        <v>147</v>
      </c>
      <c r="S37" s="424">
        <v>0</v>
      </c>
      <c r="T37" s="424">
        <v>21</v>
      </c>
      <c r="U37" s="424">
        <v>1</v>
      </c>
      <c r="V37" s="429">
        <v>1</v>
      </c>
      <c r="W37" s="423">
        <v>0</v>
      </c>
      <c r="X37" s="423">
        <v>0</v>
      </c>
      <c r="Y37" s="423">
        <v>0</v>
      </c>
      <c r="Z37" s="425">
        <v>11813</v>
      </c>
      <c r="AA37" s="425">
        <v>12566</v>
      </c>
      <c r="AB37" s="421">
        <v>67609</v>
      </c>
    </row>
    <row r="38" spans="1:28" s="5" customFormat="1" ht="20.100000000000001" customHeight="1">
      <c r="A38" s="419">
        <v>30</v>
      </c>
      <c r="B38" s="420" t="s">
        <v>145</v>
      </c>
      <c r="C38" s="421">
        <v>50244</v>
      </c>
      <c r="D38" s="421">
        <v>29769</v>
      </c>
      <c r="E38" s="421">
        <v>29767</v>
      </c>
      <c r="F38" s="421">
        <v>2</v>
      </c>
      <c r="G38" s="421">
        <v>18334</v>
      </c>
      <c r="H38" s="421">
        <v>2116</v>
      </c>
      <c r="I38" s="421">
        <v>0</v>
      </c>
      <c r="J38" s="421">
        <v>25</v>
      </c>
      <c r="K38" s="426">
        <v>0</v>
      </c>
      <c r="L38" s="423">
        <v>39</v>
      </c>
      <c r="M38" s="423">
        <v>1151</v>
      </c>
      <c r="N38" s="423">
        <v>1446</v>
      </c>
      <c r="O38" s="423">
        <v>717</v>
      </c>
      <c r="P38" s="424">
        <v>59</v>
      </c>
      <c r="Q38" s="424">
        <v>183</v>
      </c>
      <c r="R38" s="424">
        <v>74</v>
      </c>
      <c r="S38" s="424">
        <v>0</v>
      </c>
      <c r="T38" s="424">
        <v>0</v>
      </c>
      <c r="U38" s="424">
        <v>0</v>
      </c>
      <c r="V38" s="429">
        <v>0</v>
      </c>
      <c r="W38" s="423">
        <v>0</v>
      </c>
      <c r="X38" s="423">
        <v>0</v>
      </c>
      <c r="Y38" s="423">
        <v>0</v>
      </c>
      <c r="Z38" s="425">
        <v>2040</v>
      </c>
      <c r="AA38" s="425">
        <v>2878</v>
      </c>
      <c r="AB38" s="421">
        <v>57577</v>
      </c>
    </row>
    <row r="39" spans="1:28" s="1" customFormat="1" ht="18" customHeight="1">
      <c r="A39" s="419">
        <v>31</v>
      </c>
      <c r="B39" s="420" t="s">
        <v>68</v>
      </c>
      <c r="C39" s="421">
        <v>262383</v>
      </c>
      <c r="D39" s="421">
        <v>208113</v>
      </c>
      <c r="E39" s="421">
        <v>207885</v>
      </c>
      <c r="F39" s="421">
        <v>228</v>
      </c>
      <c r="G39" s="421">
        <v>31499</v>
      </c>
      <c r="H39" s="421">
        <v>18334</v>
      </c>
      <c r="I39" s="422">
        <v>151</v>
      </c>
      <c r="J39" s="421">
        <v>4281</v>
      </c>
      <c r="K39" s="426">
        <v>5</v>
      </c>
      <c r="L39" s="423">
        <v>1088</v>
      </c>
      <c r="M39" s="423">
        <v>80349</v>
      </c>
      <c r="N39" s="423">
        <v>34303</v>
      </c>
      <c r="O39" s="423">
        <v>25004</v>
      </c>
      <c r="P39" s="424">
        <v>1432</v>
      </c>
      <c r="Q39" s="423">
        <v>1980</v>
      </c>
      <c r="R39" s="424">
        <v>1147</v>
      </c>
      <c r="S39" s="424">
        <v>5</v>
      </c>
      <c r="T39" s="424">
        <v>423</v>
      </c>
      <c r="U39" s="429">
        <v>92</v>
      </c>
      <c r="V39" s="429">
        <v>67</v>
      </c>
      <c r="W39" s="423">
        <v>0</v>
      </c>
      <c r="X39" s="423">
        <v>0</v>
      </c>
      <c r="Y39" s="423">
        <v>0</v>
      </c>
      <c r="Z39" s="425">
        <v>109515</v>
      </c>
      <c r="AA39" s="425">
        <v>119672</v>
      </c>
      <c r="AB39" s="421">
        <v>710194</v>
      </c>
    </row>
    <row r="40" spans="1:28" s="5" customFormat="1" ht="20.100000000000001" customHeight="1">
      <c r="A40" s="419">
        <v>32</v>
      </c>
      <c r="B40" s="420" t="s">
        <v>93</v>
      </c>
      <c r="C40" s="421">
        <v>84081</v>
      </c>
      <c r="D40" s="421">
        <v>69163</v>
      </c>
      <c r="E40" s="421">
        <v>69116</v>
      </c>
      <c r="F40" s="421">
        <v>47</v>
      </c>
      <c r="G40" s="421">
        <v>7840</v>
      </c>
      <c r="H40" s="421">
        <v>3205</v>
      </c>
      <c r="I40" s="421">
        <v>1332</v>
      </c>
      <c r="J40" s="421">
        <v>2541</v>
      </c>
      <c r="K40" s="426">
        <v>0</v>
      </c>
      <c r="L40" s="423">
        <v>397</v>
      </c>
      <c r="M40" s="423">
        <v>33288</v>
      </c>
      <c r="N40" s="423">
        <v>11575</v>
      </c>
      <c r="O40" s="423">
        <v>9773</v>
      </c>
      <c r="P40" s="424">
        <v>328</v>
      </c>
      <c r="Q40" s="424">
        <v>444</v>
      </c>
      <c r="R40" s="424">
        <v>296</v>
      </c>
      <c r="S40" s="429">
        <v>28</v>
      </c>
      <c r="T40" s="424">
        <v>2255</v>
      </c>
      <c r="U40" s="429">
        <v>428</v>
      </c>
      <c r="V40" s="429">
        <v>348</v>
      </c>
      <c r="W40" s="423">
        <v>0</v>
      </c>
      <c r="X40" s="424">
        <v>2</v>
      </c>
      <c r="Y40" s="423">
        <v>1</v>
      </c>
      <c r="Z40" s="425">
        <v>46714</v>
      </c>
      <c r="AA40" s="425">
        <v>48745</v>
      </c>
      <c r="AB40" s="421">
        <v>204184</v>
      </c>
    </row>
    <row r="41" spans="1:28" s="1" customFormat="1" ht="20.100000000000001" customHeight="1">
      <c r="A41" s="419">
        <v>33</v>
      </c>
      <c r="B41" s="420" t="s">
        <v>1</v>
      </c>
      <c r="C41" s="421">
        <v>395600</v>
      </c>
      <c r="D41" s="421">
        <v>339389</v>
      </c>
      <c r="E41" s="421">
        <v>339028</v>
      </c>
      <c r="F41" s="421">
        <v>361</v>
      </c>
      <c r="G41" s="421">
        <v>30752</v>
      </c>
      <c r="H41" s="421">
        <v>16640</v>
      </c>
      <c r="I41" s="421">
        <v>1030</v>
      </c>
      <c r="J41" s="421">
        <v>7789</v>
      </c>
      <c r="K41" s="426">
        <v>0</v>
      </c>
      <c r="L41" s="423">
        <v>1651</v>
      </c>
      <c r="M41" s="423">
        <v>116263</v>
      </c>
      <c r="N41" s="423">
        <v>49133</v>
      </c>
      <c r="O41" s="423">
        <v>37821</v>
      </c>
      <c r="P41" s="424">
        <v>1522</v>
      </c>
      <c r="Q41" s="423">
        <v>2400</v>
      </c>
      <c r="R41" s="423">
        <v>1464</v>
      </c>
      <c r="S41" s="424">
        <v>55</v>
      </c>
      <c r="T41" s="423">
        <v>3667</v>
      </c>
      <c r="U41" s="424">
        <v>1112</v>
      </c>
      <c r="V41" s="429">
        <v>907</v>
      </c>
      <c r="W41" s="423">
        <v>0</v>
      </c>
      <c r="X41" s="424">
        <v>2</v>
      </c>
      <c r="Y41" s="423">
        <v>2</v>
      </c>
      <c r="Z41" s="425">
        <v>163352</v>
      </c>
      <c r="AA41" s="425">
        <v>175805</v>
      </c>
      <c r="AB41" s="421">
        <v>884651</v>
      </c>
    </row>
    <row r="42" spans="1:28" s="123" customFormat="1" ht="20.100000000000001" customHeight="1">
      <c r="A42" s="419">
        <v>34</v>
      </c>
      <c r="B42" s="420" t="s">
        <v>2</v>
      </c>
      <c r="C42" s="421">
        <v>5332090</v>
      </c>
      <c r="D42" s="421">
        <v>4828037</v>
      </c>
      <c r="E42" s="421">
        <v>4808380</v>
      </c>
      <c r="F42" s="421">
        <v>19657</v>
      </c>
      <c r="G42" s="421">
        <v>277622</v>
      </c>
      <c r="H42" s="421">
        <v>78345</v>
      </c>
      <c r="I42" s="422">
        <v>151</v>
      </c>
      <c r="J42" s="421">
        <v>135326</v>
      </c>
      <c r="K42" s="423">
        <v>12609</v>
      </c>
      <c r="L42" s="423">
        <v>15588</v>
      </c>
      <c r="M42" s="423">
        <v>1484596</v>
      </c>
      <c r="N42" s="423">
        <v>463292</v>
      </c>
      <c r="O42" s="423">
        <v>381779</v>
      </c>
      <c r="P42" s="423">
        <v>13574</v>
      </c>
      <c r="Q42" s="423">
        <v>11876</v>
      </c>
      <c r="R42" s="423">
        <v>8384</v>
      </c>
      <c r="S42" s="424">
        <v>23</v>
      </c>
      <c r="T42" s="423">
        <v>1622</v>
      </c>
      <c r="U42" s="424">
        <v>523</v>
      </c>
      <c r="V42" s="429">
        <v>405</v>
      </c>
      <c r="W42" s="423">
        <v>0</v>
      </c>
      <c r="X42" s="423">
        <v>0</v>
      </c>
      <c r="Y42" s="423">
        <v>0</v>
      </c>
      <c r="Z42" s="425">
        <v>1905971</v>
      </c>
      <c r="AA42" s="425">
        <v>1991094</v>
      </c>
      <c r="AB42" s="421">
        <v>10680420</v>
      </c>
    </row>
    <row r="43" spans="1:28" s="5" customFormat="1" ht="20.100000000000001" customHeight="1">
      <c r="A43" s="419">
        <v>35</v>
      </c>
      <c r="B43" s="420" t="s">
        <v>3</v>
      </c>
      <c r="C43" s="421">
        <v>1168404</v>
      </c>
      <c r="D43" s="421">
        <v>1058147</v>
      </c>
      <c r="E43" s="421">
        <v>1054524</v>
      </c>
      <c r="F43" s="421">
        <v>3623</v>
      </c>
      <c r="G43" s="421">
        <v>64687</v>
      </c>
      <c r="H43" s="421">
        <v>36905</v>
      </c>
      <c r="I43" s="421">
        <v>1360</v>
      </c>
      <c r="J43" s="421">
        <v>7302</v>
      </c>
      <c r="K43" s="430">
        <v>3</v>
      </c>
      <c r="L43" s="423">
        <v>5066</v>
      </c>
      <c r="M43" s="423">
        <v>497131</v>
      </c>
      <c r="N43" s="423">
        <v>159815</v>
      </c>
      <c r="O43" s="423">
        <v>135812</v>
      </c>
      <c r="P43" s="423">
        <v>5237</v>
      </c>
      <c r="Q43" s="423">
        <v>4291</v>
      </c>
      <c r="R43" s="423">
        <v>3091</v>
      </c>
      <c r="S43" s="424">
        <v>45</v>
      </c>
      <c r="T43" s="423">
        <v>2997</v>
      </c>
      <c r="U43" s="424">
        <v>687</v>
      </c>
      <c r="V43" s="429">
        <v>577</v>
      </c>
      <c r="W43" s="423">
        <v>0</v>
      </c>
      <c r="X43" s="423">
        <v>0</v>
      </c>
      <c r="Y43" s="423">
        <v>0</v>
      </c>
      <c r="Z43" s="425">
        <v>649956</v>
      </c>
      <c r="AA43" s="425">
        <v>675269</v>
      </c>
      <c r="AB43" s="421">
        <v>2616295</v>
      </c>
    </row>
    <row r="44" spans="1:28" s="1" customFormat="1" ht="18" customHeight="1">
      <c r="A44" s="431">
        <v>36</v>
      </c>
      <c r="B44" s="420" t="s">
        <v>4</v>
      </c>
      <c r="C44" s="421">
        <v>32526</v>
      </c>
      <c r="D44" s="421">
        <v>27492</v>
      </c>
      <c r="E44" s="421">
        <v>27490</v>
      </c>
      <c r="F44" s="421">
        <v>2</v>
      </c>
      <c r="G44" s="421">
        <v>2431</v>
      </c>
      <c r="H44" s="422">
        <v>2280</v>
      </c>
      <c r="I44" s="422">
        <v>0</v>
      </c>
      <c r="J44" s="421">
        <v>323</v>
      </c>
      <c r="K44" s="426">
        <v>0</v>
      </c>
      <c r="L44" s="423">
        <v>154</v>
      </c>
      <c r="M44" s="423">
        <v>7253</v>
      </c>
      <c r="N44" s="423">
        <v>4258</v>
      </c>
      <c r="O44" s="423">
        <v>3235</v>
      </c>
      <c r="P44" s="424">
        <v>142</v>
      </c>
      <c r="Q44" s="424">
        <v>261</v>
      </c>
      <c r="R44" s="424">
        <v>149</v>
      </c>
      <c r="S44" s="429">
        <v>0</v>
      </c>
      <c r="T44" s="423">
        <v>9</v>
      </c>
      <c r="U44" s="423">
        <v>2</v>
      </c>
      <c r="V44" s="429">
        <v>2</v>
      </c>
      <c r="W44" s="423">
        <v>0</v>
      </c>
      <c r="X44" s="423">
        <v>0</v>
      </c>
      <c r="Y44" s="423">
        <v>0</v>
      </c>
      <c r="Z44" s="425">
        <v>10944</v>
      </c>
      <c r="AA44" s="425">
        <v>12079</v>
      </c>
      <c r="AB44" s="421">
        <v>108198</v>
      </c>
    </row>
    <row r="45" spans="1:28" s="1" customFormat="1" ht="20.100000000000001" customHeight="1">
      <c r="A45" s="431">
        <v>37</v>
      </c>
      <c r="B45" s="420" t="s">
        <v>5</v>
      </c>
      <c r="C45" s="421">
        <v>68797</v>
      </c>
      <c r="D45" s="421">
        <v>59906</v>
      </c>
      <c r="E45" s="421">
        <v>59861</v>
      </c>
      <c r="F45" s="421">
        <v>45</v>
      </c>
      <c r="G45" s="421">
        <v>5505</v>
      </c>
      <c r="H45" s="421">
        <v>2326</v>
      </c>
      <c r="I45" s="422">
        <v>7</v>
      </c>
      <c r="J45" s="421">
        <v>980</v>
      </c>
      <c r="K45" s="430">
        <v>73</v>
      </c>
      <c r="L45" s="423">
        <v>386</v>
      </c>
      <c r="M45" s="423">
        <v>31864</v>
      </c>
      <c r="N45" s="423">
        <v>12594</v>
      </c>
      <c r="O45" s="423">
        <v>10962</v>
      </c>
      <c r="P45" s="424">
        <v>366</v>
      </c>
      <c r="Q45" s="424">
        <v>481</v>
      </c>
      <c r="R45" s="424">
        <v>347</v>
      </c>
      <c r="S45" s="424">
        <v>0</v>
      </c>
      <c r="T45" s="424">
        <v>47</v>
      </c>
      <c r="U45" s="424">
        <v>22</v>
      </c>
      <c r="V45" s="429">
        <v>17</v>
      </c>
      <c r="W45" s="423">
        <v>0</v>
      </c>
      <c r="X45" s="423">
        <v>0</v>
      </c>
      <c r="Y45" s="423">
        <v>0</v>
      </c>
      <c r="Z45" s="425">
        <v>43989</v>
      </c>
      <c r="AA45" s="425">
        <v>45760</v>
      </c>
      <c r="AB45" s="421">
        <v>168566</v>
      </c>
    </row>
    <row r="46" spans="1:28" s="123" customFormat="1" ht="20.100000000000001" customHeight="1">
      <c r="A46" s="431">
        <v>38</v>
      </c>
      <c r="B46" s="420" t="s">
        <v>6</v>
      </c>
      <c r="C46" s="421">
        <v>311855</v>
      </c>
      <c r="D46" s="421">
        <v>265386</v>
      </c>
      <c r="E46" s="421">
        <v>265181</v>
      </c>
      <c r="F46" s="421">
        <v>205</v>
      </c>
      <c r="G46" s="421">
        <v>27511</v>
      </c>
      <c r="H46" s="421">
        <v>17124</v>
      </c>
      <c r="I46" s="422">
        <v>0</v>
      </c>
      <c r="J46" s="421">
        <v>1834</v>
      </c>
      <c r="K46" s="430">
        <v>0</v>
      </c>
      <c r="L46" s="423">
        <v>1555</v>
      </c>
      <c r="M46" s="423">
        <v>108754</v>
      </c>
      <c r="N46" s="423">
        <v>43586</v>
      </c>
      <c r="O46" s="423">
        <v>35969</v>
      </c>
      <c r="P46" s="423">
        <v>2100</v>
      </c>
      <c r="Q46" s="423">
        <v>1731</v>
      </c>
      <c r="R46" s="424">
        <v>1170</v>
      </c>
      <c r="S46" s="429">
        <v>1</v>
      </c>
      <c r="T46" s="424">
        <v>142</v>
      </c>
      <c r="U46" s="424">
        <v>57</v>
      </c>
      <c r="V46" s="429">
        <v>43</v>
      </c>
      <c r="W46" s="423">
        <v>0</v>
      </c>
      <c r="X46" s="423">
        <v>0</v>
      </c>
      <c r="Y46" s="423">
        <v>0</v>
      </c>
      <c r="Z46" s="425">
        <v>149734</v>
      </c>
      <c r="AA46" s="425">
        <v>157926</v>
      </c>
      <c r="AB46" s="421">
        <v>825908</v>
      </c>
    </row>
    <row r="47" spans="1:28" s="1" customFormat="1" ht="20.100000000000001" customHeight="1">
      <c r="A47" s="431">
        <v>39</v>
      </c>
      <c r="B47" s="420" t="s">
        <v>7</v>
      </c>
      <c r="C47" s="421">
        <v>84743</v>
      </c>
      <c r="D47" s="421">
        <v>78164</v>
      </c>
      <c r="E47" s="421">
        <v>78105</v>
      </c>
      <c r="F47" s="421">
        <v>59</v>
      </c>
      <c r="G47" s="421">
        <v>4309</v>
      </c>
      <c r="H47" s="421">
        <v>1559</v>
      </c>
      <c r="I47" s="422">
        <v>18</v>
      </c>
      <c r="J47" s="421">
        <v>693</v>
      </c>
      <c r="K47" s="426">
        <v>0</v>
      </c>
      <c r="L47" s="423">
        <v>396</v>
      </c>
      <c r="M47" s="423">
        <v>39023</v>
      </c>
      <c r="N47" s="423">
        <v>12318</v>
      </c>
      <c r="O47" s="423">
        <v>10739</v>
      </c>
      <c r="P47" s="424">
        <v>437</v>
      </c>
      <c r="Q47" s="424">
        <v>363</v>
      </c>
      <c r="R47" s="424">
        <v>269</v>
      </c>
      <c r="S47" s="429">
        <v>4</v>
      </c>
      <c r="T47" s="424">
        <v>87</v>
      </c>
      <c r="U47" s="424">
        <v>38</v>
      </c>
      <c r="V47" s="429">
        <v>34</v>
      </c>
      <c r="W47" s="423">
        <v>0</v>
      </c>
      <c r="X47" s="423">
        <v>0</v>
      </c>
      <c r="Y47" s="423">
        <v>0</v>
      </c>
      <c r="Z47" s="425">
        <v>50989</v>
      </c>
      <c r="AA47" s="425">
        <v>52666</v>
      </c>
      <c r="AB47" s="421">
        <v>186769</v>
      </c>
    </row>
    <row r="48" spans="1:28" s="1" customFormat="1" ht="17.25" customHeight="1">
      <c r="A48" s="431">
        <v>40</v>
      </c>
      <c r="B48" s="420" t="s">
        <v>8</v>
      </c>
      <c r="C48" s="421">
        <v>37435</v>
      </c>
      <c r="D48" s="421">
        <v>30137</v>
      </c>
      <c r="E48" s="421">
        <v>30110</v>
      </c>
      <c r="F48" s="421">
        <v>27</v>
      </c>
      <c r="G48" s="421">
        <v>5373</v>
      </c>
      <c r="H48" s="421">
        <v>1303</v>
      </c>
      <c r="I48" s="422">
        <v>113</v>
      </c>
      <c r="J48" s="421">
        <v>509</v>
      </c>
      <c r="K48" s="426">
        <v>0</v>
      </c>
      <c r="L48" s="423">
        <v>223</v>
      </c>
      <c r="M48" s="423">
        <v>17372</v>
      </c>
      <c r="N48" s="423">
        <v>6530</v>
      </c>
      <c r="O48" s="423">
        <v>5477</v>
      </c>
      <c r="P48" s="424">
        <v>213</v>
      </c>
      <c r="Q48" s="424">
        <v>240</v>
      </c>
      <c r="R48" s="424">
        <v>174</v>
      </c>
      <c r="S48" s="424">
        <v>4</v>
      </c>
      <c r="T48" s="424">
        <v>232</v>
      </c>
      <c r="U48" s="424">
        <v>39</v>
      </c>
      <c r="V48" s="429">
        <v>25</v>
      </c>
      <c r="W48" s="423">
        <v>0</v>
      </c>
      <c r="X48" s="423">
        <v>0</v>
      </c>
      <c r="Y48" s="423">
        <v>0</v>
      </c>
      <c r="Z48" s="425">
        <v>23720</v>
      </c>
      <c r="AA48" s="425">
        <v>24853</v>
      </c>
      <c r="AB48" s="421">
        <v>112171</v>
      </c>
    </row>
    <row r="49" spans="1:28" s="5" customFormat="1" ht="20.100000000000001" customHeight="1">
      <c r="A49" s="431">
        <v>41</v>
      </c>
      <c r="B49" s="420" t="s">
        <v>44</v>
      </c>
      <c r="C49" s="421">
        <v>693827</v>
      </c>
      <c r="D49" s="421">
        <v>632426</v>
      </c>
      <c r="E49" s="421">
        <v>632005</v>
      </c>
      <c r="F49" s="421">
        <v>421</v>
      </c>
      <c r="G49" s="421">
        <v>42144</v>
      </c>
      <c r="H49" s="421">
        <v>16552</v>
      </c>
      <c r="I49" s="421">
        <v>660</v>
      </c>
      <c r="J49" s="421">
        <v>2014</v>
      </c>
      <c r="K49" s="426">
        <v>31</v>
      </c>
      <c r="L49" s="423">
        <v>2156</v>
      </c>
      <c r="M49" s="423">
        <v>167991</v>
      </c>
      <c r="N49" s="423">
        <v>63806</v>
      </c>
      <c r="O49" s="423">
        <v>52687</v>
      </c>
      <c r="P49" s="423">
        <v>3861</v>
      </c>
      <c r="Q49" s="423">
        <v>2752</v>
      </c>
      <c r="R49" s="423">
        <v>1909</v>
      </c>
      <c r="S49" s="424">
        <v>17</v>
      </c>
      <c r="T49" s="423">
        <v>1368</v>
      </c>
      <c r="U49" s="424">
        <v>210</v>
      </c>
      <c r="V49" s="429">
        <v>173</v>
      </c>
      <c r="W49" s="424">
        <v>0</v>
      </c>
      <c r="X49" s="423">
        <v>0</v>
      </c>
      <c r="Y49" s="423">
        <v>0</v>
      </c>
      <c r="Z49" s="425">
        <v>230162</v>
      </c>
      <c r="AA49" s="425">
        <v>242161</v>
      </c>
      <c r="AB49" s="421">
        <v>1531466</v>
      </c>
    </row>
    <row r="50" spans="1:28" s="1" customFormat="1" ht="20.100000000000001" customHeight="1">
      <c r="A50" s="431">
        <v>42</v>
      </c>
      <c r="B50" s="420" t="s">
        <v>146</v>
      </c>
      <c r="C50" s="421">
        <v>432827</v>
      </c>
      <c r="D50" s="421">
        <v>372594</v>
      </c>
      <c r="E50" s="421">
        <v>372437</v>
      </c>
      <c r="F50" s="421">
        <v>157</v>
      </c>
      <c r="G50" s="421">
        <v>31638</v>
      </c>
      <c r="H50" s="421">
        <v>24242</v>
      </c>
      <c r="I50" s="422">
        <v>570</v>
      </c>
      <c r="J50" s="421">
        <v>3781</v>
      </c>
      <c r="K50" s="426">
        <v>2</v>
      </c>
      <c r="L50" s="423">
        <v>1413</v>
      </c>
      <c r="M50" s="423">
        <v>122603</v>
      </c>
      <c r="N50" s="423">
        <v>47800</v>
      </c>
      <c r="O50" s="423">
        <v>38217</v>
      </c>
      <c r="P50" s="423">
        <v>1911</v>
      </c>
      <c r="Q50" s="423">
        <v>2325</v>
      </c>
      <c r="R50" s="423">
        <v>1524</v>
      </c>
      <c r="S50" s="424">
        <v>33</v>
      </c>
      <c r="T50" s="423">
        <v>3089</v>
      </c>
      <c r="U50" s="424">
        <v>608</v>
      </c>
      <c r="V50" s="429">
        <v>522</v>
      </c>
      <c r="W50" s="423">
        <v>0</v>
      </c>
      <c r="X50" s="424">
        <v>1</v>
      </c>
      <c r="Y50" s="423">
        <v>1</v>
      </c>
      <c r="Z50" s="425">
        <v>169313</v>
      </c>
      <c r="AA50" s="425">
        <v>179783</v>
      </c>
      <c r="AB50" s="421">
        <v>1070754</v>
      </c>
    </row>
    <row r="51" spans="1:28" s="5" customFormat="1" ht="18.75" customHeight="1">
      <c r="A51" s="431">
        <v>43</v>
      </c>
      <c r="B51" s="420" t="s">
        <v>39</v>
      </c>
      <c r="C51" s="421">
        <v>119596</v>
      </c>
      <c r="D51" s="421">
        <v>102487</v>
      </c>
      <c r="E51" s="421">
        <v>102441</v>
      </c>
      <c r="F51" s="421">
        <v>46</v>
      </c>
      <c r="G51" s="421">
        <v>10478</v>
      </c>
      <c r="H51" s="421">
        <v>4105</v>
      </c>
      <c r="I51" s="422">
        <v>6</v>
      </c>
      <c r="J51" s="421">
        <v>2520</v>
      </c>
      <c r="K51" s="426">
        <v>0</v>
      </c>
      <c r="L51" s="423">
        <v>680</v>
      </c>
      <c r="M51" s="423">
        <v>62738</v>
      </c>
      <c r="N51" s="423">
        <v>26415</v>
      </c>
      <c r="O51" s="423">
        <v>23555</v>
      </c>
      <c r="P51" s="424">
        <v>929</v>
      </c>
      <c r="Q51" s="424">
        <v>1021</v>
      </c>
      <c r="R51" s="424">
        <v>782</v>
      </c>
      <c r="S51" s="424">
        <v>4</v>
      </c>
      <c r="T51" s="424">
        <v>141</v>
      </c>
      <c r="U51" s="424">
        <v>40</v>
      </c>
      <c r="V51" s="429">
        <v>32</v>
      </c>
      <c r="W51" s="423">
        <v>0</v>
      </c>
      <c r="X51" s="423">
        <v>0</v>
      </c>
      <c r="Y51" s="423">
        <v>0</v>
      </c>
      <c r="Z51" s="425">
        <v>88861</v>
      </c>
      <c r="AA51" s="425">
        <v>91968</v>
      </c>
      <c r="AB51" s="421">
        <v>359172</v>
      </c>
    </row>
    <row r="52" spans="1:28" s="1" customFormat="1" ht="20.100000000000001" customHeight="1">
      <c r="A52" s="431">
        <v>44</v>
      </c>
      <c r="B52" s="434" t="s">
        <v>40</v>
      </c>
      <c r="C52" s="421">
        <v>146390</v>
      </c>
      <c r="D52" s="421">
        <v>124088</v>
      </c>
      <c r="E52" s="421">
        <v>124045</v>
      </c>
      <c r="F52" s="421">
        <v>43</v>
      </c>
      <c r="G52" s="421">
        <v>13572</v>
      </c>
      <c r="H52" s="421">
        <v>4921</v>
      </c>
      <c r="I52" s="421">
        <v>1136</v>
      </c>
      <c r="J52" s="421">
        <v>2673</v>
      </c>
      <c r="K52" s="426">
        <v>0</v>
      </c>
      <c r="L52" s="423">
        <v>793</v>
      </c>
      <c r="M52" s="423">
        <v>43937</v>
      </c>
      <c r="N52" s="423">
        <v>20634</v>
      </c>
      <c r="O52" s="423">
        <v>16356</v>
      </c>
      <c r="P52" s="424">
        <v>533</v>
      </c>
      <c r="Q52" s="424">
        <v>769</v>
      </c>
      <c r="R52" s="424">
        <v>487</v>
      </c>
      <c r="S52" s="424">
        <v>37</v>
      </c>
      <c r="T52" s="423">
        <v>3251</v>
      </c>
      <c r="U52" s="424">
        <v>600</v>
      </c>
      <c r="V52" s="429">
        <v>443</v>
      </c>
      <c r="W52" s="423">
        <v>0</v>
      </c>
      <c r="X52" s="423">
        <v>0</v>
      </c>
      <c r="Y52" s="423">
        <v>0</v>
      </c>
      <c r="Z52" s="425">
        <v>65837</v>
      </c>
      <c r="AA52" s="425">
        <v>70554</v>
      </c>
      <c r="AB52" s="421">
        <v>398809</v>
      </c>
    </row>
    <row r="53" spans="1:28" s="1" customFormat="1" ht="20.100000000000001" customHeight="1">
      <c r="A53" s="431">
        <v>45</v>
      </c>
      <c r="B53" s="434" t="s">
        <v>41</v>
      </c>
      <c r="C53" s="421">
        <v>336915</v>
      </c>
      <c r="D53" s="421">
        <v>288812</v>
      </c>
      <c r="E53" s="421">
        <v>288648</v>
      </c>
      <c r="F53" s="421">
        <v>164</v>
      </c>
      <c r="G53" s="421">
        <v>26522</v>
      </c>
      <c r="H53" s="421">
        <v>14707</v>
      </c>
      <c r="I53" s="421">
        <v>1052</v>
      </c>
      <c r="J53" s="421">
        <v>5822</v>
      </c>
      <c r="K53" s="426">
        <v>0</v>
      </c>
      <c r="L53" s="423">
        <v>1226</v>
      </c>
      <c r="M53" s="423">
        <v>106748</v>
      </c>
      <c r="N53" s="423">
        <v>35408</v>
      </c>
      <c r="O53" s="423">
        <v>29807</v>
      </c>
      <c r="P53" s="423">
        <v>1623</v>
      </c>
      <c r="Q53" s="423">
        <v>1746</v>
      </c>
      <c r="R53" s="424">
        <v>1133</v>
      </c>
      <c r="S53" s="424">
        <v>22</v>
      </c>
      <c r="T53" s="423">
        <v>1657</v>
      </c>
      <c r="U53" s="424">
        <v>409</v>
      </c>
      <c r="V53" s="429">
        <v>363</v>
      </c>
      <c r="W53" s="423">
        <v>0</v>
      </c>
      <c r="X53" s="423">
        <v>0</v>
      </c>
      <c r="Y53" s="423">
        <v>0</v>
      </c>
      <c r="Z53" s="425">
        <v>142579</v>
      </c>
      <c r="AA53" s="425">
        <v>148839</v>
      </c>
      <c r="AB53" s="421">
        <v>787621</v>
      </c>
    </row>
    <row r="54" spans="1:28" s="1" customFormat="1" ht="20.100000000000001" customHeight="1">
      <c r="A54" s="431">
        <v>46</v>
      </c>
      <c r="B54" s="434" t="s">
        <v>206</v>
      </c>
      <c r="C54" s="421">
        <v>213263</v>
      </c>
      <c r="D54" s="421">
        <v>174436</v>
      </c>
      <c r="E54" s="421">
        <v>174342</v>
      </c>
      <c r="F54" s="421">
        <v>94</v>
      </c>
      <c r="G54" s="421">
        <v>23140</v>
      </c>
      <c r="H54" s="421">
        <v>14100</v>
      </c>
      <c r="I54" s="422">
        <v>4</v>
      </c>
      <c r="J54" s="421">
        <v>1583</v>
      </c>
      <c r="K54" s="426">
        <v>0</v>
      </c>
      <c r="L54" s="423">
        <v>659</v>
      </c>
      <c r="M54" s="423">
        <v>50676</v>
      </c>
      <c r="N54" s="423">
        <v>18852</v>
      </c>
      <c r="O54" s="423">
        <v>13936</v>
      </c>
      <c r="P54" s="424">
        <v>1093</v>
      </c>
      <c r="Q54" s="423">
        <v>1603</v>
      </c>
      <c r="R54" s="424">
        <v>917</v>
      </c>
      <c r="S54" s="424">
        <v>1</v>
      </c>
      <c r="T54" s="424">
        <v>72</v>
      </c>
      <c r="U54" s="424">
        <v>48</v>
      </c>
      <c r="V54" s="429">
        <v>40</v>
      </c>
      <c r="W54" s="423">
        <v>0</v>
      </c>
      <c r="X54" s="423">
        <v>0</v>
      </c>
      <c r="Y54" s="423">
        <v>0</v>
      </c>
      <c r="Z54" s="425">
        <v>67394</v>
      </c>
      <c r="AA54" s="425">
        <v>73004</v>
      </c>
      <c r="AB54" s="421">
        <v>627321</v>
      </c>
    </row>
    <row r="55" spans="1:28" s="1" customFormat="1" ht="20.100000000000001" customHeight="1">
      <c r="A55" s="431">
        <v>47</v>
      </c>
      <c r="B55" s="434" t="s">
        <v>42</v>
      </c>
      <c r="C55" s="421">
        <v>140316</v>
      </c>
      <c r="D55" s="421">
        <v>116255</v>
      </c>
      <c r="E55" s="421">
        <v>116252</v>
      </c>
      <c r="F55" s="421">
        <v>3</v>
      </c>
      <c r="G55" s="421">
        <v>18989</v>
      </c>
      <c r="H55" s="421">
        <v>4964</v>
      </c>
      <c r="I55" s="422">
        <v>7</v>
      </c>
      <c r="J55" s="421">
        <v>101</v>
      </c>
      <c r="K55" s="426">
        <v>0</v>
      </c>
      <c r="L55" s="423">
        <v>207</v>
      </c>
      <c r="M55" s="423">
        <v>12524</v>
      </c>
      <c r="N55" s="423">
        <v>9493</v>
      </c>
      <c r="O55" s="423">
        <v>5456</v>
      </c>
      <c r="P55" s="424">
        <v>253</v>
      </c>
      <c r="Q55" s="424">
        <v>933</v>
      </c>
      <c r="R55" s="424">
        <v>424</v>
      </c>
      <c r="S55" s="429">
        <v>1</v>
      </c>
      <c r="T55" s="424">
        <v>48</v>
      </c>
      <c r="U55" s="424">
        <v>32</v>
      </c>
      <c r="V55" s="429">
        <v>18</v>
      </c>
      <c r="W55" s="423">
        <v>0</v>
      </c>
      <c r="X55" s="423">
        <v>0</v>
      </c>
      <c r="Y55" s="423">
        <v>0</v>
      </c>
      <c r="Z55" s="425">
        <v>18931</v>
      </c>
      <c r="AA55" s="425">
        <v>23491</v>
      </c>
      <c r="AB55" s="421">
        <v>346885</v>
      </c>
    </row>
    <row r="56" spans="1:28" s="1" customFormat="1" ht="20.100000000000001" customHeight="1">
      <c r="A56" s="431">
        <v>48</v>
      </c>
      <c r="B56" s="434" t="s">
        <v>95</v>
      </c>
      <c r="C56" s="421">
        <v>266015</v>
      </c>
      <c r="D56" s="421">
        <v>241790</v>
      </c>
      <c r="E56" s="421">
        <v>240806</v>
      </c>
      <c r="F56" s="421">
        <v>984</v>
      </c>
      <c r="G56" s="421">
        <v>11898</v>
      </c>
      <c r="H56" s="421">
        <v>5993</v>
      </c>
      <c r="I56" s="421">
        <v>1074</v>
      </c>
      <c r="J56" s="421">
        <v>5260</v>
      </c>
      <c r="K56" s="426">
        <v>0</v>
      </c>
      <c r="L56" s="423">
        <v>919</v>
      </c>
      <c r="M56" s="423">
        <v>98342</v>
      </c>
      <c r="N56" s="423">
        <v>26922</v>
      </c>
      <c r="O56" s="423">
        <v>22740</v>
      </c>
      <c r="P56" s="424">
        <v>731</v>
      </c>
      <c r="Q56" s="424">
        <v>851</v>
      </c>
      <c r="R56" s="424">
        <v>616</v>
      </c>
      <c r="S56" s="424">
        <v>17</v>
      </c>
      <c r="T56" s="423">
        <v>1446</v>
      </c>
      <c r="U56" s="424">
        <v>216</v>
      </c>
      <c r="V56" s="429">
        <v>179</v>
      </c>
      <c r="W56" s="423">
        <v>0</v>
      </c>
      <c r="X56" s="423">
        <v>0</v>
      </c>
      <c r="Y56" s="423">
        <v>0</v>
      </c>
      <c r="Z56" s="425">
        <v>124990</v>
      </c>
      <c r="AA56" s="425">
        <v>129444</v>
      </c>
      <c r="AB56" s="421">
        <v>590687</v>
      </c>
    </row>
    <row r="57" spans="1:28" s="1" customFormat="1" ht="20.100000000000001" customHeight="1">
      <c r="A57" s="431">
        <v>49</v>
      </c>
      <c r="B57" s="434" t="s">
        <v>96</v>
      </c>
      <c r="C57" s="421">
        <v>44176</v>
      </c>
      <c r="D57" s="421">
        <v>33681</v>
      </c>
      <c r="E57" s="421">
        <v>33681</v>
      </c>
      <c r="F57" s="421">
        <v>0</v>
      </c>
      <c r="G57" s="421">
        <v>8077</v>
      </c>
      <c r="H57" s="421">
        <v>2337</v>
      </c>
      <c r="I57" s="421">
        <v>0</v>
      </c>
      <c r="J57" s="421">
        <v>81</v>
      </c>
      <c r="K57" s="426">
        <v>0</v>
      </c>
      <c r="L57" s="423">
        <v>80</v>
      </c>
      <c r="M57" s="423">
        <v>4682</v>
      </c>
      <c r="N57" s="423">
        <v>2994</v>
      </c>
      <c r="O57" s="423">
        <v>1708</v>
      </c>
      <c r="P57" s="424">
        <v>145</v>
      </c>
      <c r="Q57" s="424">
        <v>265</v>
      </c>
      <c r="R57" s="424">
        <v>132</v>
      </c>
      <c r="S57" s="424">
        <v>1</v>
      </c>
      <c r="T57" s="424">
        <v>2</v>
      </c>
      <c r="U57" s="429">
        <v>2</v>
      </c>
      <c r="V57" s="429">
        <v>2</v>
      </c>
      <c r="W57" s="423">
        <v>0</v>
      </c>
      <c r="X57" s="423">
        <v>0</v>
      </c>
      <c r="Y57" s="423">
        <v>0</v>
      </c>
      <c r="Z57" s="425">
        <v>6752</v>
      </c>
      <c r="AA57" s="425">
        <v>8171</v>
      </c>
      <c r="AB57" s="421">
        <v>129470</v>
      </c>
    </row>
    <row r="58" spans="1:28" s="1" customFormat="1" ht="20.100000000000001" customHeight="1">
      <c r="A58" s="431">
        <v>50</v>
      </c>
      <c r="B58" s="434" t="s">
        <v>97</v>
      </c>
      <c r="C58" s="421">
        <v>61797</v>
      </c>
      <c r="D58" s="421">
        <v>52408</v>
      </c>
      <c r="E58" s="421">
        <v>52380</v>
      </c>
      <c r="F58" s="421">
        <v>28</v>
      </c>
      <c r="G58" s="421">
        <v>5666</v>
      </c>
      <c r="H58" s="421">
        <v>2159</v>
      </c>
      <c r="I58" s="421">
        <v>781</v>
      </c>
      <c r="J58" s="421">
        <v>783</v>
      </c>
      <c r="K58" s="426">
        <v>0</v>
      </c>
      <c r="L58" s="423">
        <v>289</v>
      </c>
      <c r="M58" s="423">
        <v>19734</v>
      </c>
      <c r="N58" s="423">
        <v>7138</v>
      </c>
      <c r="O58" s="423">
        <v>5964</v>
      </c>
      <c r="P58" s="424">
        <v>199</v>
      </c>
      <c r="Q58" s="424">
        <v>293</v>
      </c>
      <c r="R58" s="424">
        <v>209</v>
      </c>
      <c r="S58" s="424">
        <v>13</v>
      </c>
      <c r="T58" s="424">
        <v>1050</v>
      </c>
      <c r="U58" s="424">
        <v>148</v>
      </c>
      <c r="V58" s="429">
        <v>117</v>
      </c>
      <c r="W58" s="423">
        <v>0</v>
      </c>
      <c r="X58" s="423">
        <v>0</v>
      </c>
      <c r="Y58" s="423">
        <v>0</v>
      </c>
      <c r="Z58" s="425">
        <v>27575</v>
      </c>
      <c r="AA58" s="425">
        <v>28864</v>
      </c>
      <c r="AB58" s="421">
        <v>141708</v>
      </c>
    </row>
    <row r="59" spans="1:28" s="1" customFormat="1" ht="20.100000000000001" customHeight="1">
      <c r="A59" s="431">
        <v>51</v>
      </c>
      <c r="B59" s="434" t="s">
        <v>98</v>
      </c>
      <c r="C59" s="421">
        <v>55140</v>
      </c>
      <c r="D59" s="421">
        <v>44611</v>
      </c>
      <c r="E59" s="421">
        <v>44585</v>
      </c>
      <c r="F59" s="421">
        <v>26</v>
      </c>
      <c r="G59" s="421">
        <v>6378</v>
      </c>
      <c r="H59" s="422">
        <v>3270</v>
      </c>
      <c r="I59" s="422">
        <v>91</v>
      </c>
      <c r="J59" s="421">
        <v>790</v>
      </c>
      <c r="K59" s="426">
        <v>0</v>
      </c>
      <c r="L59" s="423">
        <v>249</v>
      </c>
      <c r="M59" s="423">
        <v>17169</v>
      </c>
      <c r="N59" s="423">
        <v>7364</v>
      </c>
      <c r="O59" s="423">
        <v>5938</v>
      </c>
      <c r="P59" s="424">
        <v>257</v>
      </c>
      <c r="Q59" s="424">
        <v>357</v>
      </c>
      <c r="R59" s="424">
        <v>220</v>
      </c>
      <c r="S59" s="424">
        <v>4</v>
      </c>
      <c r="T59" s="424">
        <v>321</v>
      </c>
      <c r="U59" s="424">
        <v>76</v>
      </c>
      <c r="V59" s="429">
        <v>67</v>
      </c>
      <c r="W59" s="423">
        <v>0</v>
      </c>
      <c r="X59" s="423">
        <v>0</v>
      </c>
      <c r="Y59" s="423">
        <v>0</v>
      </c>
      <c r="Z59" s="425">
        <v>24225</v>
      </c>
      <c r="AA59" s="425">
        <v>25797</v>
      </c>
      <c r="AB59" s="421">
        <v>142904</v>
      </c>
    </row>
    <row r="60" spans="1:28" s="1" customFormat="1" ht="20.100000000000001" customHeight="1">
      <c r="A60" s="431">
        <v>52</v>
      </c>
      <c r="B60" s="434" t="s">
        <v>99</v>
      </c>
      <c r="C60" s="421">
        <v>126561</v>
      </c>
      <c r="D60" s="421">
        <v>101734</v>
      </c>
      <c r="E60" s="421">
        <v>101566</v>
      </c>
      <c r="F60" s="421">
        <v>168</v>
      </c>
      <c r="G60" s="421">
        <v>14299</v>
      </c>
      <c r="H60" s="421">
        <v>5067</v>
      </c>
      <c r="I60" s="422">
        <v>517</v>
      </c>
      <c r="J60" s="421">
        <v>4939</v>
      </c>
      <c r="K60" s="424">
        <v>5</v>
      </c>
      <c r="L60" s="423">
        <v>864</v>
      </c>
      <c r="M60" s="423">
        <v>61518</v>
      </c>
      <c r="N60" s="423">
        <v>21260</v>
      </c>
      <c r="O60" s="423">
        <v>17972</v>
      </c>
      <c r="P60" s="424">
        <v>1196</v>
      </c>
      <c r="Q60" s="423">
        <v>1515</v>
      </c>
      <c r="R60" s="424">
        <v>1012</v>
      </c>
      <c r="S60" s="424">
        <v>17</v>
      </c>
      <c r="T60" s="423">
        <v>2651</v>
      </c>
      <c r="U60" s="424">
        <v>371</v>
      </c>
      <c r="V60" s="429">
        <v>309</v>
      </c>
      <c r="W60" s="423">
        <v>0</v>
      </c>
      <c r="X60" s="423">
        <v>0</v>
      </c>
      <c r="Y60" s="423">
        <v>0</v>
      </c>
      <c r="Z60" s="425">
        <v>85539</v>
      </c>
      <c r="AA60" s="425">
        <v>89392</v>
      </c>
      <c r="AB60" s="421">
        <v>380970</v>
      </c>
    </row>
    <row r="61" spans="1:28" s="1" customFormat="1" ht="20.100000000000001" customHeight="1">
      <c r="A61" s="419">
        <v>53</v>
      </c>
      <c r="B61" s="420" t="s">
        <v>100</v>
      </c>
      <c r="C61" s="421">
        <v>68196</v>
      </c>
      <c r="D61" s="421">
        <v>52850</v>
      </c>
      <c r="E61" s="421">
        <v>52786</v>
      </c>
      <c r="F61" s="421">
        <v>64</v>
      </c>
      <c r="G61" s="421">
        <v>5901</v>
      </c>
      <c r="H61" s="421">
        <v>1444</v>
      </c>
      <c r="I61" s="422">
        <v>14</v>
      </c>
      <c r="J61" s="421">
        <v>7987</v>
      </c>
      <c r="K61" s="429">
        <v>0</v>
      </c>
      <c r="L61" s="423">
        <v>526</v>
      </c>
      <c r="M61" s="423">
        <v>37493</v>
      </c>
      <c r="N61" s="423">
        <v>19625</v>
      </c>
      <c r="O61" s="423">
        <v>16469</v>
      </c>
      <c r="P61" s="424">
        <v>207</v>
      </c>
      <c r="Q61" s="424">
        <v>318</v>
      </c>
      <c r="R61" s="424">
        <v>222</v>
      </c>
      <c r="S61" s="424">
        <v>2</v>
      </c>
      <c r="T61" s="424">
        <v>106</v>
      </c>
      <c r="U61" s="424">
        <v>43</v>
      </c>
      <c r="V61" s="429">
        <v>37</v>
      </c>
      <c r="W61" s="423">
        <v>0</v>
      </c>
      <c r="X61" s="423">
        <v>0</v>
      </c>
      <c r="Y61" s="423">
        <v>0</v>
      </c>
      <c r="Z61" s="425">
        <v>55062</v>
      </c>
      <c r="AA61" s="425">
        <v>58320</v>
      </c>
      <c r="AB61" s="421">
        <v>209050</v>
      </c>
    </row>
    <row r="62" spans="1:28" s="1" customFormat="1" ht="20.100000000000001" customHeight="1">
      <c r="A62" s="419">
        <v>54</v>
      </c>
      <c r="B62" s="420" t="s">
        <v>158</v>
      </c>
      <c r="C62" s="421">
        <v>263842</v>
      </c>
      <c r="D62" s="421">
        <v>224623</v>
      </c>
      <c r="E62" s="421">
        <v>224427</v>
      </c>
      <c r="F62" s="421">
        <v>196</v>
      </c>
      <c r="G62" s="421">
        <v>24365</v>
      </c>
      <c r="H62" s="421">
        <v>10125</v>
      </c>
      <c r="I62" s="421">
        <v>682</v>
      </c>
      <c r="J62" s="421">
        <v>4047</v>
      </c>
      <c r="K62" s="426">
        <v>0</v>
      </c>
      <c r="L62" s="423">
        <v>1182</v>
      </c>
      <c r="M62" s="423">
        <v>82316</v>
      </c>
      <c r="N62" s="423">
        <v>32726</v>
      </c>
      <c r="O62" s="423">
        <v>26991</v>
      </c>
      <c r="P62" s="424">
        <v>1236</v>
      </c>
      <c r="Q62" s="424">
        <v>1141</v>
      </c>
      <c r="R62" s="424">
        <v>788</v>
      </c>
      <c r="S62" s="424">
        <v>22</v>
      </c>
      <c r="T62" s="423">
        <v>1847</v>
      </c>
      <c r="U62" s="424">
        <v>349</v>
      </c>
      <c r="V62" s="429">
        <v>289</v>
      </c>
      <c r="W62" s="423">
        <v>1</v>
      </c>
      <c r="X62" s="424">
        <v>1</v>
      </c>
      <c r="Y62" s="423">
        <v>1</v>
      </c>
      <c r="Z62" s="425">
        <v>114673</v>
      </c>
      <c r="AA62" s="425">
        <v>120821</v>
      </c>
      <c r="AB62" s="421">
        <v>659357</v>
      </c>
    </row>
    <row r="63" spans="1:28" s="1" customFormat="1" ht="20.100000000000001" customHeight="1">
      <c r="A63" s="419">
        <v>55</v>
      </c>
      <c r="B63" s="420" t="s">
        <v>159</v>
      </c>
      <c r="C63" s="421">
        <v>252125</v>
      </c>
      <c r="D63" s="421">
        <v>212918</v>
      </c>
      <c r="E63" s="421">
        <v>212455</v>
      </c>
      <c r="F63" s="421">
        <v>463</v>
      </c>
      <c r="G63" s="421">
        <v>23899</v>
      </c>
      <c r="H63" s="421">
        <v>9974</v>
      </c>
      <c r="I63" s="422">
        <v>201</v>
      </c>
      <c r="J63" s="421">
        <v>5133</v>
      </c>
      <c r="K63" s="426">
        <v>0</v>
      </c>
      <c r="L63" s="423">
        <v>1574</v>
      </c>
      <c r="M63" s="423">
        <v>119877</v>
      </c>
      <c r="N63" s="423">
        <v>44523</v>
      </c>
      <c r="O63" s="423">
        <v>36832</v>
      </c>
      <c r="P63" s="423">
        <v>1630</v>
      </c>
      <c r="Q63" s="423">
        <v>1983</v>
      </c>
      <c r="R63" s="423">
        <v>1379</v>
      </c>
      <c r="S63" s="424">
        <v>5</v>
      </c>
      <c r="T63" s="424">
        <v>439</v>
      </c>
      <c r="U63" s="424">
        <v>78</v>
      </c>
      <c r="V63" s="429">
        <v>65</v>
      </c>
      <c r="W63" s="423">
        <v>0</v>
      </c>
      <c r="X63" s="423">
        <v>0</v>
      </c>
      <c r="Y63" s="423">
        <v>0</v>
      </c>
      <c r="Z63" s="425">
        <v>161801</v>
      </c>
      <c r="AA63" s="425">
        <v>170109</v>
      </c>
      <c r="AB63" s="421">
        <v>699639</v>
      </c>
    </row>
    <row r="64" spans="1:28" s="1" customFormat="1" ht="20.100000000000001" customHeight="1">
      <c r="A64" s="419">
        <v>56</v>
      </c>
      <c r="B64" s="420" t="s">
        <v>116</v>
      </c>
      <c r="C64" s="421">
        <v>41328</v>
      </c>
      <c r="D64" s="421">
        <v>33906</v>
      </c>
      <c r="E64" s="421">
        <v>33906</v>
      </c>
      <c r="F64" s="421">
        <v>0</v>
      </c>
      <c r="G64" s="421">
        <v>6112</v>
      </c>
      <c r="H64" s="422">
        <v>1009</v>
      </c>
      <c r="I64" s="422">
        <v>58</v>
      </c>
      <c r="J64" s="421">
        <v>205</v>
      </c>
      <c r="K64" s="426">
        <v>38</v>
      </c>
      <c r="L64" s="423">
        <v>93</v>
      </c>
      <c r="M64" s="423">
        <v>5564</v>
      </c>
      <c r="N64" s="423">
        <v>4070</v>
      </c>
      <c r="O64" s="423">
        <v>2458</v>
      </c>
      <c r="P64" s="424">
        <v>133</v>
      </c>
      <c r="Q64" s="424">
        <v>400</v>
      </c>
      <c r="R64" s="424">
        <v>176</v>
      </c>
      <c r="S64" s="429">
        <v>0</v>
      </c>
      <c r="T64" s="424">
        <v>28</v>
      </c>
      <c r="U64" s="424">
        <v>17</v>
      </c>
      <c r="V64" s="429">
        <v>9</v>
      </c>
      <c r="W64" s="423">
        <v>0</v>
      </c>
      <c r="X64" s="423">
        <v>0</v>
      </c>
      <c r="Y64" s="423">
        <v>0</v>
      </c>
      <c r="Z64" s="425">
        <v>8461</v>
      </c>
      <c r="AA64" s="425">
        <v>10305</v>
      </c>
      <c r="AB64" s="421">
        <v>113498</v>
      </c>
    </row>
    <row r="65" spans="1:28" s="1" customFormat="1" ht="20.100000000000001" customHeight="1">
      <c r="A65" s="419">
        <v>57</v>
      </c>
      <c r="B65" s="420" t="s">
        <v>12</v>
      </c>
      <c r="C65" s="421">
        <v>38719</v>
      </c>
      <c r="D65" s="421">
        <v>31996</v>
      </c>
      <c r="E65" s="421">
        <v>31975</v>
      </c>
      <c r="F65" s="421">
        <v>21</v>
      </c>
      <c r="G65" s="421">
        <v>3665</v>
      </c>
      <c r="H65" s="422">
        <v>1846</v>
      </c>
      <c r="I65" s="422">
        <v>9</v>
      </c>
      <c r="J65" s="421">
        <v>1203</v>
      </c>
      <c r="K65" s="426">
        <v>0</v>
      </c>
      <c r="L65" s="423">
        <v>340</v>
      </c>
      <c r="M65" s="423">
        <v>26462</v>
      </c>
      <c r="N65" s="423">
        <v>8932</v>
      </c>
      <c r="O65" s="423">
        <v>7820</v>
      </c>
      <c r="P65" s="424">
        <v>296</v>
      </c>
      <c r="Q65" s="424">
        <v>370</v>
      </c>
      <c r="R65" s="424">
        <v>277</v>
      </c>
      <c r="S65" s="429">
        <v>0</v>
      </c>
      <c r="T65" s="424">
        <v>97</v>
      </c>
      <c r="U65" s="424">
        <v>23</v>
      </c>
      <c r="V65" s="429">
        <v>18</v>
      </c>
      <c r="W65" s="423">
        <v>0</v>
      </c>
      <c r="X65" s="423">
        <v>0</v>
      </c>
      <c r="Y65" s="423">
        <v>0</v>
      </c>
      <c r="Z65" s="425">
        <v>35310</v>
      </c>
      <c r="AA65" s="425">
        <v>36520</v>
      </c>
      <c r="AB65" s="421">
        <v>120939</v>
      </c>
    </row>
    <row r="66" spans="1:28" s="1" customFormat="1" ht="20.100000000000001" customHeight="1">
      <c r="A66" s="419">
        <v>58</v>
      </c>
      <c r="B66" s="420" t="s">
        <v>13</v>
      </c>
      <c r="C66" s="421">
        <v>103519</v>
      </c>
      <c r="D66" s="421">
        <v>87136</v>
      </c>
      <c r="E66" s="421">
        <v>87117</v>
      </c>
      <c r="F66" s="421">
        <v>19</v>
      </c>
      <c r="G66" s="421">
        <v>11709</v>
      </c>
      <c r="H66" s="421">
        <v>3794</v>
      </c>
      <c r="I66" s="422">
        <v>38</v>
      </c>
      <c r="J66" s="421">
        <v>842</v>
      </c>
      <c r="K66" s="426">
        <v>0</v>
      </c>
      <c r="L66" s="423">
        <v>614</v>
      </c>
      <c r="M66" s="423">
        <v>44107</v>
      </c>
      <c r="N66" s="423">
        <v>19975</v>
      </c>
      <c r="O66" s="423">
        <v>16493</v>
      </c>
      <c r="P66" s="424">
        <v>632</v>
      </c>
      <c r="Q66" s="424">
        <v>950</v>
      </c>
      <c r="R66" s="424">
        <v>610</v>
      </c>
      <c r="S66" s="424">
        <v>1</v>
      </c>
      <c r="T66" s="424">
        <v>148</v>
      </c>
      <c r="U66" s="424">
        <v>40</v>
      </c>
      <c r="V66" s="429">
        <v>34</v>
      </c>
      <c r="W66" s="423">
        <v>0</v>
      </c>
      <c r="X66" s="423">
        <v>0</v>
      </c>
      <c r="Y66" s="423">
        <v>0</v>
      </c>
      <c r="Z66" s="425">
        <v>62639</v>
      </c>
      <c r="AA66" s="425">
        <v>66467</v>
      </c>
      <c r="AB66" s="421">
        <v>324454</v>
      </c>
    </row>
    <row r="67" spans="1:28" s="1" customFormat="1" ht="18.75" customHeight="1">
      <c r="A67" s="419">
        <v>59</v>
      </c>
      <c r="B67" s="420" t="s">
        <v>14</v>
      </c>
      <c r="C67" s="421">
        <v>366813</v>
      </c>
      <c r="D67" s="421">
        <v>336307</v>
      </c>
      <c r="E67" s="421">
        <v>336084</v>
      </c>
      <c r="F67" s="421">
        <v>223</v>
      </c>
      <c r="G67" s="421">
        <v>16544</v>
      </c>
      <c r="H67" s="421">
        <v>11894</v>
      </c>
      <c r="I67" s="422">
        <v>509</v>
      </c>
      <c r="J67" s="421">
        <v>1559</v>
      </c>
      <c r="K67" s="426">
        <v>0</v>
      </c>
      <c r="L67" s="423">
        <v>1107</v>
      </c>
      <c r="M67" s="423">
        <v>104695</v>
      </c>
      <c r="N67" s="423">
        <v>28874</v>
      </c>
      <c r="O67" s="423">
        <v>24377</v>
      </c>
      <c r="P67" s="424">
        <v>1551</v>
      </c>
      <c r="Q67" s="424">
        <v>1055</v>
      </c>
      <c r="R67" s="424">
        <v>769</v>
      </c>
      <c r="S67" s="424">
        <v>7</v>
      </c>
      <c r="T67" s="424">
        <v>1011</v>
      </c>
      <c r="U67" s="424">
        <v>217</v>
      </c>
      <c r="V67" s="429">
        <v>204</v>
      </c>
      <c r="W67" s="423">
        <v>0</v>
      </c>
      <c r="X67" s="423">
        <v>0</v>
      </c>
      <c r="Y67" s="423">
        <v>0</v>
      </c>
      <c r="Z67" s="425">
        <v>133721</v>
      </c>
      <c r="AA67" s="425">
        <v>138517</v>
      </c>
      <c r="AB67" s="421">
        <v>788722</v>
      </c>
    </row>
    <row r="68" spans="1:28" s="1" customFormat="1" ht="20.100000000000001" customHeight="1">
      <c r="A68" s="419">
        <v>60</v>
      </c>
      <c r="B68" s="420" t="s">
        <v>107</v>
      </c>
      <c r="C68" s="421">
        <v>90398</v>
      </c>
      <c r="D68" s="421">
        <v>73453</v>
      </c>
      <c r="E68" s="421">
        <v>73419</v>
      </c>
      <c r="F68" s="421">
        <v>34</v>
      </c>
      <c r="G68" s="421">
        <v>11291</v>
      </c>
      <c r="H68" s="421">
        <v>3666</v>
      </c>
      <c r="I68" s="422">
        <v>236</v>
      </c>
      <c r="J68" s="421">
        <v>1752</v>
      </c>
      <c r="K68" s="426">
        <v>0</v>
      </c>
      <c r="L68" s="423">
        <v>610</v>
      </c>
      <c r="M68" s="423">
        <v>39406</v>
      </c>
      <c r="N68" s="423">
        <v>16313</v>
      </c>
      <c r="O68" s="423">
        <v>13829</v>
      </c>
      <c r="P68" s="424">
        <v>585</v>
      </c>
      <c r="Q68" s="424">
        <v>768</v>
      </c>
      <c r="R68" s="424">
        <v>553</v>
      </c>
      <c r="S68" s="424">
        <v>5</v>
      </c>
      <c r="T68" s="424">
        <v>970</v>
      </c>
      <c r="U68" s="424">
        <v>246</v>
      </c>
      <c r="V68" s="429">
        <v>221</v>
      </c>
      <c r="W68" s="423">
        <v>0</v>
      </c>
      <c r="X68" s="423">
        <v>0</v>
      </c>
      <c r="Y68" s="423">
        <v>0</v>
      </c>
      <c r="Z68" s="425">
        <v>56179</v>
      </c>
      <c r="AA68" s="425">
        <v>58903</v>
      </c>
      <c r="AB68" s="421">
        <v>270416</v>
      </c>
    </row>
    <row r="69" spans="1:28" s="1" customFormat="1" ht="20.25" customHeight="1">
      <c r="A69" s="419">
        <v>61</v>
      </c>
      <c r="B69" s="420" t="s">
        <v>108</v>
      </c>
      <c r="C69" s="421">
        <v>151418</v>
      </c>
      <c r="D69" s="421">
        <v>130354</v>
      </c>
      <c r="E69" s="421">
        <v>130136</v>
      </c>
      <c r="F69" s="421">
        <v>218</v>
      </c>
      <c r="G69" s="421">
        <v>11269</v>
      </c>
      <c r="H69" s="421">
        <v>5027</v>
      </c>
      <c r="I69" s="422">
        <v>340</v>
      </c>
      <c r="J69" s="421">
        <v>4428</v>
      </c>
      <c r="K69" s="426">
        <v>0</v>
      </c>
      <c r="L69" s="423">
        <v>1120</v>
      </c>
      <c r="M69" s="423">
        <v>74912</v>
      </c>
      <c r="N69" s="423">
        <v>32572</v>
      </c>
      <c r="O69" s="423">
        <v>26792</v>
      </c>
      <c r="P69" s="424">
        <v>696</v>
      </c>
      <c r="Q69" s="423">
        <v>1837</v>
      </c>
      <c r="R69" s="423">
        <v>1342</v>
      </c>
      <c r="S69" s="424">
        <v>12</v>
      </c>
      <c r="T69" s="424">
        <v>824</v>
      </c>
      <c r="U69" s="424">
        <v>111</v>
      </c>
      <c r="V69" s="429">
        <v>81</v>
      </c>
      <c r="W69" s="423">
        <v>0</v>
      </c>
      <c r="X69" s="423">
        <v>0</v>
      </c>
      <c r="Y69" s="423">
        <v>0</v>
      </c>
      <c r="Z69" s="425">
        <v>105779</v>
      </c>
      <c r="AA69" s="425">
        <v>112084</v>
      </c>
      <c r="AB69" s="421">
        <v>456546</v>
      </c>
    </row>
    <row r="70" spans="1:28" s="5" customFormat="1" ht="20.100000000000001" customHeight="1">
      <c r="A70" s="419">
        <v>62</v>
      </c>
      <c r="B70" s="420" t="s">
        <v>109</v>
      </c>
      <c r="C70" s="421">
        <v>10596</v>
      </c>
      <c r="D70" s="421">
        <v>9710</v>
      </c>
      <c r="E70" s="421">
        <v>9706</v>
      </c>
      <c r="F70" s="421">
        <v>4</v>
      </c>
      <c r="G70" s="421">
        <v>708</v>
      </c>
      <c r="H70" s="422">
        <v>138</v>
      </c>
      <c r="I70" s="421">
        <v>0</v>
      </c>
      <c r="J70" s="421">
        <v>40</v>
      </c>
      <c r="K70" s="426">
        <v>0</v>
      </c>
      <c r="L70" s="423">
        <v>82</v>
      </c>
      <c r="M70" s="423">
        <v>4685</v>
      </c>
      <c r="N70" s="423">
        <v>2006</v>
      </c>
      <c r="O70" s="423">
        <v>1663</v>
      </c>
      <c r="P70" s="424">
        <v>75</v>
      </c>
      <c r="Q70" s="424">
        <v>84</v>
      </c>
      <c r="R70" s="424">
        <v>63</v>
      </c>
      <c r="S70" s="429">
        <v>0</v>
      </c>
      <c r="T70" s="424">
        <v>7</v>
      </c>
      <c r="U70" s="424">
        <v>2</v>
      </c>
      <c r="V70" s="429">
        <v>1</v>
      </c>
      <c r="W70" s="423">
        <v>0</v>
      </c>
      <c r="X70" s="423">
        <v>0</v>
      </c>
      <c r="Y70" s="423">
        <v>0</v>
      </c>
      <c r="Z70" s="425">
        <v>6576</v>
      </c>
      <c r="AA70" s="425">
        <v>6941</v>
      </c>
      <c r="AB70" s="421">
        <v>21841</v>
      </c>
    </row>
    <row r="71" spans="1:28" s="1" customFormat="1" ht="20.100000000000001" customHeight="1">
      <c r="A71" s="419">
        <v>63</v>
      </c>
      <c r="B71" s="420" t="s">
        <v>104</v>
      </c>
      <c r="C71" s="421">
        <v>248302</v>
      </c>
      <c r="D71" s="421">
        <v>188177</v>
      </c>
      <c r="E71" s="421">
        <v>188160</v>
      </c>
      <c r="F71" s="421">
        <v>17</v>
      </c>
      <c r="G71" s="421">
        <v>49315</v>
      </c>
      <c r="H71" s="421">
        <v>9636</v>
      </c>
      <c r="I71" s="422">
        <v>237</v>
      </c>
      <c r="J71" s="421">
        <v>937</v>
      </c>
      <c r="K71" s="426">
        <v>0</v>
      </c>
      <c r="L71" s="423">
        <v>418</v>
      </c>
      <c r="M71" s="423">
        <v>23382</v>
      </c>
      <c r="N71" s="423">
        <v>16755</v>
      </c>
      <c r="O71" s="423">
        <v>9523</v>
      </c>
      <c r="P71" s="424">
        <v>611</v>
      </c>
      <c r="Q71" s="424">
        <v>1333</v>
      </c>
      <c r="R71" s="424">
        <v>614</v>
      </c>
      <c r="S71" s="424">
        <v>13</v>
      </c>
      <c r="T71" s="424">
        <v>798</v>
      </c>
      <c r="U71" s="423">
        <v>967</v>
      </c>
      <c r="V71" s="429">
        <v>551</v>
      </c>
      <c r="W71" s="423">
        <v>0</v>
      </c>
      <c r="X71" s="423">
        <v>0</v>
      </c>
      <c r="Y71" s="423">
        <v>0</v>
      </c>
      <c r="Z71" s="425">
        <v>35910</v>
      </c>
      <c r="AA71" s="425">
        <v>44277</v>
      </c>
      <c r="AB71" s="421">
        <v>701240</v>
      </c>
    </row>
    <row r="72" spans="1:28" s="1" customFormat="1" ht="20.100000000000001" customHeight="1">
      <c r="A72" s="419">
        <v>64</v>
      </c>
      <c r="B72" s="420" t="s">
        <v>105</v>
      </c>
      <c r="C72" s="421">
        <v>86963</v>
      </c>
      <c r="D72" s="421">
        <v>74182</v>
      </c>
      <c r="E72" s="421">
        <v>73914</v>
      </c>
      <c r="F72" s="421">
        <v>268</v>
      </c>
      <c r="G72" s="421">
        <v>6077</v>
      </c>
      <c r="H72" s="421">
        <v>4114</v>
      </c>
      <c r="I72" s="422">
        <v>107</v>
      </c>
      <c r="J72" s="421">
        <v>2483</v>
      </c>
      <c r="K72" s="426">
        <v>0</v>
      </c>
      <c r="L72" s="423">
        <v>396</v>
      </c>
      <c r="M72" s="423">
        <v>36457</v>
      </c>
      <c r="N72" s="423">
        <v>11136</v>
      </c>
      <c r="O72" s="423">
        <v>9568</v>
      </c>
      <c r="P72" s="424">
        <v>657</v>
      </c>
      <c r="Q72" s="424">
        <v>451</v>
      </c>
      <c r="R72" s="424">
        <v>309</v>
      </c>
      <c r="S72" s="424">
        <v>5</v>
      </c>
      <c r="T72" s="424">
        <v>418</v>
      </c>
      <c r="U72" s="424">
        <v>82</v>
      </c>
      <c r="V72" s="429">
        <v>77</v>
      </c>
      <c r="W72" s="423">
        <v>0</v>
      </c>
      <c r="X72" s="423">
        <v>0</v>
      </c>
      <c r="Y72" s="423">
        <v>0</v>
      </c>
      <c r="Z72" s="425">
        <v>47887</v>
      </c>
      <c r="AA72" s="425">
        <v>49602</v>
      </c>
      <c r="AB72" s="421">
        <v>207576</v>
      </c>
    </row>
    <row r="73" spans="1:28" s="1" customFormat="1" ht="20.100000000000001" customHeight="1">
      <c r="A73" s="419">
        <v>65</v>
      </c>
      <c r="B73" s="420" t="s">
        <v>106</v>
      </c>
      <c r="C73" s="421">
        <v>148952</v>
      </c>
      <c r="D73" s="421">
        <v>116047</v>
      </c>
      <c r="E73" s="421">
        <v>116038</v>
      </c>
      <c r="F73" s="421">
        <v>9</v>
      </c>
      <c r="G73" s="421">
        <v>27088</v>
      </c>
      <c r="H73" s="421">
        <v>5577</v>
      </c>
      <c r="I73" s="422">
        <v>0</v>
      </c>
      <c r="J73" s="421">
        <v>240</v>
      </c>
      <c r="K73" s="426">
        <v>0</v>
      </c>
      <c r="L73" s="423">
        <v>383</v>
      </c>
      <c r="M73" s="423">
        <v>15742</v>
      </c>
      <c r="N73" s="423">
        <v>13232</v>
      </c>
      <c r="O73" s="423">
        <v>7795</v>
      </c>
      <c r="P73" s="424">
        <v>669</v>
      </c>
      <c r="Q73" s="423">
        <v>1385</v>
      </c>
      <c r="R73" s="424">
        <v>657</v>
      </c>
      <c r="S73" s="429">
        <v>0</v>
      </c>
      <c r="T73" s="424">
        <v>8</v>
      </c>
      <c r="U73" s="424">
        <v>9</v>
      </c>
      <c r="V73" s="429">
        <v>4</v>
      </c>
      <c r="W73" s="423">
        <v>0</v>
      </c>
      <c r="X73" s="423">
        <v>0</v>
      </c>
      <c r="Y73" s="423">
        <v>0</v>
      </c>
      <c r="Z73" s="425">
        <v>25258</v>
      </c>
      <c r="AA73" s="425">
        <v>31428</v>
      </c>
      <c r="AB73" s="421">
        <v>482477</v>
      </c>
    </row>
    <row r="74" spans="1:28" s="1" customFormat="1" ht="20.100000000000001" customHeight="1">
      <c r="A74" s="419">
        <v>66</v>
      </c>
      <c r="B74" s="420" t="s">
        <v>87</v>
      </c>
      <c r="C74" s="421">
        <v>55818</v>
      </c>
      <c r="D74" s="421">
        <v>45714</v>
      </c>
      <c r="E74" s="421">
        <v>45708</v>
      </c>
      <c r="F74" s="421">
        <v>6</v>
      </c>
      <c r="G74" s="421">
        <v>6000</v>
      </c>
      <c r="H74" s="421">
        <v>2979</v>
      </c>
      <c r="I74" s="422">
        <v>166</v>
      </c>
      <c r="J74" s="421">
        <v>959</v>
      </c>
      <c r="K74" s="426">
        <v>0</v>
      </c>
      <c r="L74" s="423">
        <v>270</v>
      </c>
      <c r="M74" s="423">
        <v>22672</v>
      </c>
      <c r="N74" s="423">
        <v>8201</v>
      </c>
      <c r="O74" s="423">
        <v>6715</v>
      </c>
      <c r="P74" s="424">
        <v>344</v>
      </c>
      <c r="Q74" s="424">
        <v>444</v>
      </c>
      <c r="R74" s="424">
        <v>308</v>
      </c>
      <c r="S74" s="424">
        <v>4</v>
      </c>
      <c r="T74" s="424">
        <v>298</v>
      </c>
      <c r="U74" s="424">
        <v>78</v>
      </c>
      <c r="V74" s="429">
        <v>67</v>
      </c>
      <c r="W74" s="423">
        <v>0</v>
      </c>
      <c r="X74" s="423">
        <v>0</v>
      </c>
      <c r="Y74" s="423">
        <v>0</v>
      </c>
      <c r="Z74" s="425">
        <v>30678</v>
      </c>
      <c r="AA74" s="425">
        <v>32311</v>
      </c>
      <c r="AB74" s="421">
        <v>136975</v>
      </c>
    </row>
    <row r="75" spans="1:28" s="1" customFormat="1" ht="20.100000000000001" customHeight="1">
      <c r="A75" s="431">
        <v>67</v>
      </c>
      <c r="B75" s="420" t="s">
        <v>88</v>
      </c>
      <c r="C75" s="421">
        <v>124818</v>
      </c>
      <c r="D75" s="421">
        <v>108667</v>
      </c>
      <c r="E75" s="421">
        <v>108620</v>
      </c>
      <c r="F75" s="421">
        <v>47</v>
      </c>
      <c r="G75" s="421">
        <v>9192</v>
      </c>
      <c r="H75" s="421">
        <v>4771</v>
      </c>
      <c r="I75" s="421">
        <v>1112</v>
      </c>
      <c r="J75" s="421">
        <v>1076</v>
      </c>
      <c r="K75" s="426">
        <v>0</v>
      </c>
      <c r="L75" s="423">
        <v>864</v>
      </c>
      <c r="M75" s="423">
        <v>76907</v>
      </c>
      <c r="N75" s="423">
        <v>38664</v>
      </c>
      <c r="O75" s="423">
        <v>33343</v>
      </c>
      <c r="P75" s="423">
        <v>5357</v>
      </c>
      <c r="Q75" s="423">
        <v>7379</v>
      </c>
      <c r="R75" s="423">
        <v>6219</v>
      </c>
      <c r="S75" s="424">
        <v>105</v>
      </c>
      <c r="T75" s="423">
        <v>6442</v>
      </c>
      <c r="U75" s="424">
        <v>846</v>
      </c>
      <c r="V75" s="429">
        <v>683</v>
      </c>
      <c r="W75" s="423">
        <v>0</v>
      </c>
      <c r="X75" s="423">
        <v>0</v>
      </c>
      <c r="Y75" s="423">
        <v>0</v>
      </c>
      <c r="Z75" s="425">
        <v>129920</v>
      </c>
      <c r="AA75" s="425">
        <v>136564</v>
      </c>
      <c r="AB75" s="421">
        <v>433424</v>
      </c>
    </row>
    <row r="76" spans="1:28" s="1" customFormat="1" ht="20.100000000000001" customHeight="1">
      <c r="A76" s="431">
        <v>68</v>
      </c>
      <c r="B76" s="420" t="s">
        <v>89</v>
      </c>
      <c r="C76" s="421">
        <v>74508</v>
      </c>
      <c r="D76" s="421">
        <v>62560</v>
      </c>
      <c r="E76" s="421">
        <v>62524</v>
      </c>
      <c r="F76" s="421">
        <v>36</v>
      </c>
      <c r="G76" s="421">
        <v>8062</v>
      </c>
      <c r="H76" s="421">
        <v>2911</v>
      </c>
      <c r="I76" s="422">
        <v>115</v>
      </c>
      <c r="J76" s="421">
        <v>860</v>
      </c>
      <c r="K76" s="426">
        <v>0</v>
      </c>
      <c r="L76" s="423">
        <v>239</v>
      </c>
      <c r="M76" s="423">
        <v>20653</v>
      </c>
      <c r="N76" s="423">
        <v>7529</v>
      </c>
      <c r="O76" s="423">
        <v>5992</v>
      </c>
      <c r="P76" s="424">
        <v>262</v>
      </c>
      <c r="Q76" s="424">
        <v>398</v>
      </c>
      <c r="R76" s="424">
        <v>260</v>
      </c>
      <c r="S76" s="424">
        <v>4</v>
      </c>
      <c r="T76" s="424">
        <v>318</v>
      </c>
      <c r="U76" s="424">
        <v>49</v>
      </c>
      <c r="V76" s="429">
        <v>44</v>
      </c>
      <c r="W76" s="423">
        <v>0</v>
      </c>
      <c r="X76" s="423">
        <v>0</v>
      </c>
      <c r="Y76" s="423">
        <v>0</v>
      </c>
      <c r="Z76" s="425">
        <v>27772</v>
      </c>
      <c r="AA76" s="425">
        <v>29452</v>
      </c>
      <c r="AB76" s="421">
        <v>173346</v>
      </c>
    </row>
    <row r="77" spans="1:28" s="1" customFormat="1" ht="20.100000000000001" customHeight="1">
      <c r="A77" s="431">
        <v>69</v>
      </c>
      <c r="B77" s="420" t="s">
        <v>128</v>
      </c>
      <c r="C77" s="421">
        <v>12069</v>
      </c>
      <c r="D77" s="421">
        <v>9591</v>
      </c>
      <c r="E77" s="421">
        <v>9589</v>
      </c>
      <c r="F77" s="421">
        <v>2</v>
      </c>
      <c r="G77" s="421">
        <v>2176</v>
      </c>
      <c r="H77" s="422">
        <v>200</v>
      </c>
      <c r="I77" s="421">
        <v>0</v>
      </c>
      <c r="J77" s="421">
        <v>102</v>
      </c>
      <c r="K77" s="426">
        <v>0</v>
      </c>
      <c r="L77" s="423">
        <v>63</v>
      </c>
      <c r="M77" s="423">
        <v>4473</v>
      </c>
      <c r="N77" s="423">
        <v>2029</v>
      </c>
      <c r="O77" s="423">
        <v>1658</v>
      </c>
      <c r="P77" s="424">
        <v>35</v>
      </c>
      <c r="Q77" s="424">
        <v>84</v>
      </c>
      <c r="R77" s="424">
        <v>48</v>
      </c>
      <c r="S77" s="429">
        <v>0</v>
      </c>
      <c r="T77" s="424">
        <v>3</v>
      </c>
      <c r="U77" s="429">
        <v>0</v>
      </c>
      <c r="V77" s="429">
        <v>0</v>
      </c>
      <c r="W77" s="423">
        <v>0</v>
      </c>
      <c r="X77" s="423">
        <v>0</v>
      </c>
      <c r="Y77" s="423">
        <v>0</v>
      </c>
      <c r="Z77" s="425">
        <v>6280</v>
      </c>
      <c r="AA77" s="425">
        <v>6687</v>
      </c>
      <c r="AB77" s="421">
        <v>31272</v>
      </c>
    </row>
    <row r="78" spans="1:28" s="1" customFormat="1" ht="20.100000000000001" customHeight="1">
      <c r="A78" s="431">
        <v>70</v>
      </c>
      <c r="B78" s="420" t="s">
        <v>129</v>
      </c>
      <c r="C78" s="421">
        <v>52520</v>
      </c>
      <c r="D78" s="421">
        <v>44507</v>
      </c>
      <c r="E78" s="421">
        <v>44488</v>
      </c>
      <c r="F78" s="421">
        <v>19</v>
      </c>
      <c r="G78" s="421">
        <v>4478</v>
      </c>
      <c r="H78" s="421">
        <v>2735</v>
      </c>
      <c r="I78" s="422">
        <v>9</v>
      </c>
      <c r="J78" s="421">
        <v>791</v>
      </c>
      <c r="K78" s="426">
        <v>0</v>
      </c>
      <c r="L78" s="423">
        <v>219</v>
      </c>
      <c r="M78" s="423">
        <v>17697</v>
      </c>
      <c r="N78" s="423">
        <v>5257</v>
      </c>
      <c r="O78" s="423">
        <v>4131</v>
      </c>
      <c r="P78" s="424">
        <v>323</v>
      </c>
      <c r="Q78" s="424">
        <v>400</v>
      </c>
      <c r="R78" s="424">
        <v>242</v>
      </c>
      <c r="S78" s="424">
        <v>1</v>
      </c>
      <c r="T78" s="424">
        <v>36</v>
      </c>
      <c r="U78" s="424">
        <v>19</v>
      </c>
      <c r="V78" s="429">
        <v>15</v>
      </c>
      <c r="W78" s="423">
        <v>0</v>
      </c>
      <c r="X78" s="423">
        <v>0</v>
      </c>
      <c r="Y78" s="423">
        <v>0</v>
      </c>
      <c r="Z78" s="425">
        <v>22664</v>
      </c>
      <c r="AA78" s="425">
        <v>23952</v>
      </c>
      <c r="AB78" s="421">
        <v>123746</v>
      </c>
    </row>
    <row r="79" spans="1:28" s="1" customFormat="1" ht="20.100000000000001" customHeight="1">
      <c r="A79" s="431">
        <v>71</v>
      </c>
      <c r="B79" s="420" t="s">
        <v>130</v>
      </c>
      <c r="C79" s="421">
        <v>48621</v>
      </c>
      <c r="D79" s="421">
        <v>40438</v>
      </c>
      <c r="E79" s="421">
        <v>40426</v>
      </c>
      <c r="F79" s="421">
        <v>12</v>
      </c>
      <c r="G79" s="421">
        <v>5903</v>
      </c>
      <c r="H79" s="421">
        <v>2107</v>
      </c>
      <c r="I79" s="422">
        <v>0</v>
      </c>
      <c r="J79" s="421">
        <v>173</v>
      </c>
      <c r="K79" s="426">
        <v>0</v>
      </c>
      <c r="L79" s="423">
        <v>250</v>
      </c>
      <c r="M79" s="423">
        <v>19889</v>
      </c>
      <c r="N79" s="423">
        <v>10814</v>
      </c>
      <c r="O79" s="423">
        <v>9168</v>
      </c>
      <c r="P79" s="424">
        <v>345</v>
      </c>
      <c r="Q79" s="424">
        <v>437</v>
      </c>
      <c r="R79" s="424">
        <v>309</v>
      </c>
      <c r="S79" s="429">
        <v>0</v>
      </c>
      <c r="T79" s="424">
        <v>34</v>
      </c>
      <c r="U79" s="424">
        <v>8</v>
      </c>
      <c r="V79" s="429">
        <v>7</v>
      </c>
      <c r="W79" s="423">
        <v>0</v>
      </c>
      <c r="X79" s="423">
        <v>0</v>
      </c>
      <c r="Y79" s="423">
        <v>0</v>
      </c>
      <c r="Z79" s="425">
        <v>30002</v>
      </c>
      <c r="AA79" s="425">
        <v>31777</v>
      </c>
      <c r="AB79" s="421">
        <v>137310</v>
      </c>
    </row>
    <row r="80" spans="1:28" s="1" customFormat="1" ht="20.100000000000001" customHeight="1">
      <c r="A80" s="431">
        <v>72</v>
      </c>
      <c r="B80" s="420" t="s">
        <v>131</v>
      </c>
      <c r="C80" s="421">
        <v>122114</v>
      </c>
      <c r="D80" s="421">
        <v>96537</v>
      </c>
      <c r="E80" s="421">
        <v>96533</v>
      </c>
      <c r="F80" s="421">
        <v>4</v>
      </c>
      <c r="G80" s="421">
        <v>21011</v>
      </c>
      <c r="H80" s="422">
        <v>4363</v>
      </c>
      <c r="I80" s="422">
        <v>6</v>
      </c>
      <c r="J80" s="421">
        <v>197</v>
      </c>
      <c r="K80" s="426">
        <v>0</v>
      </c>
      <c r="L80" s="423">
        <v>243</v>
      </c>
      <c r="M80" s="423">
        <v>13373</v>
      </c>
      <c r="N80" s="423">
        <v>10082</v>
      </c>
      <c r="O80" s="423">
        <v>5739</v>
      </c>
      <c r="P80" s="424">
        <v>333</v>
      </c>
      <c r="Q80" s="424">
        <v>847</v>
      </c>
      <c r="R80" s="424">
        <v>389</v>
      </c>
      <c r="S80" s="424">
        <v>0</v>
      </c>
      <c r="T80" s="424">
        <v>114</v>
      </c>
      <c r="U80" s="424">
        <v>162</v>
      </c>
      <c r="V80" s="429">
        <v>110</v>
      </c>
      <c r="W80" s="423">
        <v>0</v>
      </c>
      <c r="X80" s="423">
        <v>0</v>
      </c>
      <c r="Y80" s="423">
        <v>0</v>
      </c>
      <c r="Z80" s="425">
        <v>20301</v>
      </c>
      <c r="AA80" s="425">
        <v>25154</v>
      </c>
      <c r="AB80" s="421">
        <v>314622</v>
      </c>
    </row>
    <row r="81" spans="1:28" s="1" customFormat="1" ht="20.100000000000001" customHeight="1">
      <c r="A81" s="431">
        <v>73</v>
      </c>
      <c r="B81" s="420" t="s">
        <v>132</v>
      </c>
      <c r="C81" s="421">
        <v>76536</v>
      </c>
      <c r="D81" s="421">
        <v>56379</v>
      </c>
      <c r="E81" s="421">
        <v>56379</v>
      </c>
      <c r="F81" s="421">
        <v>0</v>
      </c>
      <c r="G81" s="421">
        <v>11890</v>
      </c>
      <c r="H81" s="421">
        <v>8222</v>
      </c>
      <c r="I81" s="422">
        <v>3</v>
      </c>
      <c r="J81" s="421">
        <v>42</v>
      </c>
      <c r="K81" s="430">
        <v>0</v>
      </c>
      <c r="L81" s="423">
        <v>98</v>
      </c>
      <c r="M81" s="423">
        <v>2953</v>
      </c>
      <c r="N81" s="423">
        <v>3496</v>
      </c>
      <c r="O81" s="424">
        <v>1507</v>
      </c>
      <c r="P81" s="424">
        <v>148</v>
      </c>
      <c r="Q81" s="424">
        <v>803</v>
      </c>
      <c r="R81" s="424">
        <v>281</v>
      </c>
      <c r="S81" s="424">
        <v>1</v>
      </c>
      <c r="T81" s="424">
        <v>15</v>
      </c>
      <c r="U81" s="424">
        <v>13</v>
      </c>
      <c r="V81" s="429">
        <v>10</v>
      </c>
      <c r="W81" s="423">
        <v>0</v>
      </c>
      <c r="X81" s="423">
        <v>0</v>
      </c>
      <c r="Y81" s="423">
        <v>0</v>
      </c>
      <c r="Z81" s="425">
        <v>5013</v>
      </c>
      <c r="AA81" s="425">
        <v>7527</v>
      </c>
      <c r="AB81" s="421">
        <v>169252</v>
      </c>
    </row>
    <row r="82" spans="1:28" s="1" customFormat="1" ht="20.100000000000001" customHeight="1">
      <c r="A82" s="431">
        <v>74</v>
      </c>
      <c r="B82" s="420" t="s">
        <v>133</v>
      </c>
      <c r="C82" s="421">
        <v>39622</v>
      </c>
      <c r="D82" s="421">
        <v>33640</v>
      </c>
      <c r="E82" s="421">
        <v>33596</v>
      </c>
      <c r="F82" s="421">
        <v>44</v>
      </c>
      <c r="G82" s="421">
        <v>3859</v>
      </c>
      <c r="H82" s="421">
        <v>1230</v>
      </c>
      <c r="I82" s="422">
        <v>393</v>
      </c>
      <c r="J82" s="421">
        <v>500</v>
      </c>
      <c r="K82" s="430">
        <v>0</v>
      </c>
      <c r="L82" s="423">
        <v>263</v>
      </c>
      <c r="M82" s="423">
        <v>24634</v>
      </c>
      <c r="N82" s="423">
        <v>11311</v>
      </c>
      <c r="O82" s="423">
        <v>9974</v>
      </c>
      <c r="P82" s="423">
        <v>1441</v>
      </c>
      <c r="Q82" s="423">
        <v>1986</v>
      </c>
      <c r="R82" s="423">
        <v>1687</v>
      </c>
      <c r="S82" s="424">
        <v>17</v>
      </c>
      <c r="T82" s="423">
        <v>1795</v>
      </c>
      <c r="U82" s="424">
        <v>225</v>
      </c>
      <c r="V82" s="429">
        <v>185</v>
      </c>
      <c r="W82" s="423">
        <v>0</v>
      </c>
      <c r="X82" s="424">
        <v>1</v>
      </c>
      <c r="Y82" s="423">
        <v>1</v>
      </c>
      <c r="Z82" s="425">
        <v>39997</v>
      </c>
      <c r="AA82" s="425">
        <v>41673</v>
      </c>
      <c r="AB82" s="421">
        <v>139406</v>
      </c>
    </row>
    <row r="83" spans="1:28" s="1" customFormat="1" ht="20.100000000000001" customHeight="1">
      <c r="A83" s="431">
        <v>75</v>
      </c>
      <c r="B83" s="434" t="s">
        <v>134</v>
      </c>
      <c r="C83" s="421">
        <v>12389</v>
      </c>
      <c r="D83" s="421">
        <v>9754</v>
      </c>
      <c r="E83" s="421">
        <v>9752</v>
      </c>
      <c r="F83" s="421">
        <v>2</v>
      </c>
      <c r="G83" s="421">
        <v>2102</v>
      </c>
      <c r="H83" s="422">
        <v>313</v>
      </c>
      <c r="I83" s="421">
        <v>0</v>
      </c>
      <c r="J83" s="421">
        <v>220</v>
      </c>
      <c r="K83" s="430">
        <v>0</v>
      </c>
      <c r="L83" s="423">
        <v>79</v>
      </c>
      <c r="M83" s="423">
        <v>3361</v>
      </c>
      <c r="N83" s="423">
        <v>1484</v>
      </c>
      <c r="O83" s="423">
        <v>1230</v>
      </c>
      <c r="P83" s="424">
        <v>40</v>
      </c>
      <c r="Q83" s="424">
        <v>58</v>
      </c>
      <c r="R83" s="424">
        <v>39</v>
      </c>
      <c r="S83" s="429">
        <v>0</v>
      </c>
      <c r="T83" s="423">
        <v>1</v>
      </c>
      <c r="U83" s="424">
        <v>0</v>
      </c>
      <c r="V83" s="429">
        <v>0</v>
      </c>
      <c r="W83" s="423">
        <v>0</v>
      </c>
      <c r="X83" s="423">
        <v>0</v>
      </c>
      <c r="Y83" s="423">
        <v>0</v>
      </c>
      <c r="Z83" s="425">
        <v>4750</v>
      </c>
      <c r="AA83" s="425">
        <v>5023</v>
      </c>
      <c r="AB83" s="421">
        <v>27109</v>
      </c>
    </row>
    <row r="84" spans="1:28" s="1" customFormat="1" ht="20.100000000000001" customHeight="1">
      <c r="A84" s="431">
        <v>76</v>
      </c>
      <c r="B84" s="434" t="s">
        <v>135</v>
      </c>
      <c r="C84" s="421">
        <v>25408</v>
      </c>
      <c r="D84" s="421">
        <v>20470</v>
      </c>
      <c r="E84" s="421">
        <v>20461</v>
      </c>
      <c r="F84" s="421">
        <v>9</v>
      </c>
      <c r="G84" s="421">
        <v>3997</v>
      </c>
      <c r="H84" s="422">
        <v>904</v>
      </c>
      <c r="I84" s="422">
        <v>2</v>
      </c>
      <c r="J84" s="421">
        <v>35</v>
      </c>
      <c r="K84" s="430">
        <v>0</v>
      </c>
      <c r="L84" s="423">
        <v>76</v>
      </c>
      <c r="M84" s="423">
        <v>3796</v>
      </c>
      <c r="N84" s="423">
        <v>1762</v>
      </c>
      <c r="O84" s="424">
        <v>1181</v>
      </c>
      <c r="P84" s="424">
        <v>80</v>
      </c>
      <c r="Q84" s="424">
        <v>230</v>
      </c>
      <c r="R84" s="424">
        <v>115</v>
      </c>
      <c r="S84" s="429">
        <v>0</v>
      </c>
      <c r="T84" s="424">
        <v>3</v>
      </c>
      <c r="U84" s="424">
        <v>1</v>
      </c>
      <c r="V84" s="429">
        <v>1</v>
      </c>
      <c r="W84" s="423">
        <v>0</v>
      </c>
      <c r="X84" s="423">
        <v>0</v>
      </c>
      <c r="Y84" s="423">
        <v>0</v>
      </c>
      <c r="Z84" s="425">
        <v>5252</v>
      </c>
      <c r="AA84" s="425">
        <v>5948</v>
      </c>
      <c r="AB84" s="421">
        <v>59418</v>
      </c>
    </row>
    <row r="85" spans="1:28" s="1" customFormat="1" ht="20.100000000000001" customHeight="1">
      <c r="A85" s="431">
        <v>77</v>
      </c>
      <c r="B85" s="434" t="s">
        <v>136</v>
      </c>
      <c r="C85" s="421">
        <v>93807</v>
      </c>
      <c r="D85" s="421">
        <v>85757</v>
      </c>
      <c r="E85" s="421">
        <v>85649</v>
      </c>
      <c r="F85" s="421">
        <v>108</v>
      </c>
      <c r="G85" s="421">
        <v>3737</v>
      </c>
      <c r="H85" s="421">
        <v>3702</v>
      </c>
      <c r="I85" s="422">
        <v>144</v>
      </c>
      <c r="J85" s="421">
        <v>467</v>
      </c>
      <c r="K85" s="430">
        <v>0</v>
      </c>
      <c r="L85" s="423">
        <v>311</v>
      </c>
      <c r="M85" s="423">
        <v>25170</v>
      </c>
      <c r="N85" s="423">
        <v>9261</v>
      </c>
      <c r="O85" s="423">
        <v>7776</v>
      </c>
      <c r="P85" s="424">
        <v>223</v>
      </c>
      <c r="Q85" s="424">
        <v>253</v>
      </c>
      <c r="R85" s="424">
        <v>184</v>
      </c>
      <c r="S85" s="424">
        <v>1</v>
      </c>
      <c r="T85" s="424">
        <v>226</v>
      </c>
      <c r="U85" s="424">
        <v>34</v>
      </c>
      <c r="V85" s="429">
        <v>31</v>
      </c>
      <c r="W85" s="423">
        <v>0</v>
      </c>
      <c r="X85" s="423">
        <v>0</v>
      </c>
      <c r="Y85" s="423">
        <v>0</v>
      </c>
      <c r="Z85" s="425">
        <v>33922</v>
      </c>
      <c r="AA85" s="425">
        <v>35479</v>
      </c>
      <c r="AB85" s="421">
        <v>185079</v>
      </c>
    </row>
    <row r="86" spans="1:28" s="1" customFormat="1" ht="18" customHeight="1">
      <c r="A86" s="431">
        <v>78</v>
      </c>
      <c r="B86" s="434" t="s">
        <v>137</v>
      </c>
      <c r="C86" s="421">
        <v>48046</v>
      </c>
      <c r="D86" s="421">
        <v>41001</v>
      </c>
      <c r="E86" s="421">
        <v>40970</v>
      </c>
      <c r="F86" s="421">
        <v>31</v>
      </c>
      <c r="G86" s="421">
        <v>5344</v>
      </c>
      <c r="H86" s="421">
        <v>1235</v>
      </c>
      <c r="I86" s="422">
        <v>298</v>
      </c>
      <c r="J86" s="421">
        <v>168</v>
      </c>
      <c r="K86" s="430">
        <v>0</v>
      </c>
      <c r="L86" s="423">
        <v>288</v>
      </c>
      <c r="M86" s="423">
        <v>27029</v>
      </c>
      <c r="N86" s="423">
        <v>12911</v>
      </c>
      <c r="O86" s="423">
        <v>11324</v>
      </c>
      <c r="P86" s="424">
        <v>741</v>
      </c>
      <c r="Q86" s="424">
        <v>855</v>
      </c>
      <c r="R86" s="424">
        <v>688</v>
      </c>
      <c r="S86" s="424">
        <v>13</v>
      </c>
      <c r="T86" s="424">
        <v>688</v>
      </c>
      <c r="U86" s="424">
        <v>105</v>
      </c>
      <c r="V86" s="429">
        <v>87</v>
      </c>
      <c r="W86" s="424">
        <v>2</v>
      </c>
      <c r="X86" s="423">
        <v>0</v>
      </c>
      <c r="Y86" s="423">
        <v>0</v>
      </c>
      <c r="Z86" s="425">
        <v>40860</v>
      </c>
      <c r="AA86" s="425">
        <v>42632</v>
      </c>
      <c r="AB86" s="421">
        <v>153822</v>
      </c>
    </row>
    <row r="87" spans="1:28" s="1" customFormat="1" ht="20.100000000000001" customHeight="1">
      <c r="A87" s="431">
        <v>79</v>
      </c>
      <c r="B87" s="434" t="s">
        <v>138</v>
      </c>
      <c r="C87" s="421">
        <v>26675</v>
      </c>
      <c r="D87" s="421">
        <v>20887</v>
      </c>
      <c r="E87" s="421">
        <v>20882</v>
      </c>
      <c r="F87" s="421">
        <v>5</v>
      </c>
      <c r="G87" s="421">
        <v>4377</v>
      </c>
      <c r="H87" s="421">
        <v>1238</v>
      </c>
      <c r="I87" s="421">
        <v>0</v>
      </c>
      <c r="J87" s="421">
        <v>173</v>
      </c>
      <c r="K87" s="430">
        <v>0</v>
      </c>
      <c r="L87" s="423">
        <v>50</v>
      </c>
      <c r="M87" s="423">
        <v>3022</v>
      </c>
      <c r="N87" s="423">
        <v>1808</v>
      </c>
      <c r="O87" s="424">
        <v>1291</v>
      </c>
      <c r="P87" s="424">
        <v>43</v>
      </c>
      <c r="Q87" s="424">
        <v>127</v>
      </c>
      <c r="R87" s="424">
        <v>82</v>
      </c>
      <c r="S87" s="429">
        <v>0</v>
      </c>
      <c r="T87" s="424">
        <v>26</v>
      </c>
      <c r="U87" s="424">
        <v>16</v>
      </c>
      <c r="V87" s="429">
        <v>15</v>
      </c>
      <c r="W87" s="429">
        <v>0</v>
      </c>
      <c r="X87" s="423">
        <v>0</v>
      </c>
      <c r="Y87" s="423">
        <v>0</v>
      </c>
      <c r="Z87" s="425">
        <v>4529</v>
      </c>
      <c r="AA87" s="425">
        <v>5092</v>
      </c>
      <c r="AB87" s="421">
        <v>48655</v>
      </c>
    </row>
    <row r="88" spans="1:28" s="1" customFormat="1" ht="20.100000000000001" customHeight="1">
      <c r="A88" s="431">
        <v>80</v>
      </c>
      <c r="B88" s="434" t="s">
        <v>38</v>
      </c>
      <c r="C88" s="421">
        <v>83523</v>
      </c>
      <c r="D88" s="421">
        <v>64784</v>
      </c>
      <c r="E88" s="421">
        <v>64765</v>
      </c>
      <c r="F88" s="421">
        <v>19</v>
      </c>
      <c r="G88" s="421">
        <v>11429</v>
      </c>
      <c r="H88" s="421">
        <v>6129</v>
      </c>
      <c r="I88" s="422">
        <v>50</v>
      </c>
      <c r="J88" s="421">
        <v>1131</v>
      </c>
      <c r="K88" s="430">
        <v>0</v>
      </c>
      <c r="L88" s="423">
        <v>395</v>
      </c>
      <c r="M88" s="423">
        <v>25487</v>
      </c>
      <c r="N88" s="423">
        <v>10695</v>
      </c>
      <c r="O88" s="423">
        <v>7722</v>
      </c>
      <c r="P88" s="424">
        <v>594</v>
      </c>
      <c r="Q88" s="424">
        <v>945</v>
      </c>
      <c r="R88" s="424">
        <v>537</v>
      </c>
      <c r="S88" s="424">
        <v>2</v>
      </c>
      <c r="T88" s="424">
        <v>165</v>
      </c>
      <c r="U88" s="424">
        <v>49</v>
      </c>
      <c r="V88" s="429">
        <v>31</v>
      </c>
      <c r="W88" s="429">
        <v>0</v>
      </c>
      <c r="X88" s="423">
        <v>0</v>
      </c>
      <c r="Y88" s="423">
        <v>0</v>
      </c>
      <c r="Z88" s="425">
        <v>34933</v>
      </c>
      <c r="AA88" s="425">
        <v>38332</v>
      </c>
      <c r="AB88" s="421">
        <v>275801</v>
      </c>
    </row>
    <row r="89" spans="1:28" s="1" customFormat="1" ht="20.100000000000001" customHeight="1">
      <c r="A89" s="431">
        <v>81</v>
      </c>
      <c r="B89" s="434" t="s">
        <v>157</v>
      </c>
      <c r="C89" s="421">
        <v>102956</v>
      </c>
      <c r="D89" s="421">
        <v>88076</v>
      </c>
      <c r="E89" s="421">
        <v>88020</v>
      </c>
      <c r="F89" s="421">
        <v>56</v>
      </c>
      <c r="G89" s="421">
        <v>9851</v>
      </c>
      <c r="H89" s="421">
        <v>4022</v>
      </c>
      <c r="I89" s="422">
        <v>20</v>
      </c>
      <c r="J89" s="421">
        <v>987</v>
      </c>
      <c r="K89" s="430">
        <v>0</v>
      </c>
      <c r="L89" s="423">
        <v>540</v>
      </c>
      <c r="M89" s="423">
        <v>30301</v>
      </c>
      <c r="N89" s="423">
        <v>11515</v>
      </c>
      <c r="O89" s="423">
        <v>9470</v>
      </c>
      <c r="P89" s="424">
        <v>490</v>
      </c>
      <c r="Q89" s="424">
        <v>553</v>
      </c>
      <c r="R89" s="424">
        <v>399</v>
      </c>
      <c r="S89" s="424">
        <v>2</v>
      </c>
      <c r="T89" s="424">
        <v>178</v>
      </c>
      <c r="U89" s="424">
        <v>48</v>
      </c>
      <c r="V89" s="435">
        <v>42</v>
      </c>
      <c r="W89" s="429">
        <v>0</v>
      </c>
      <c r="X89" s="423">
        <v>0</v>
      </c>
      <c r="Y89" s="423">
        <v>0</v>
      </c>
      <c r="Z89" s="425">
        <v>41422</v>
      </c>
      <c r="AA89" s="425">
        <v>43627</v>
      </c>
      <c r="AB89" s="421">
        <v>249862</v>
      </c>
    </row>
    <row r="90" spans="1:28" s="1" customFormat="1" ht="18" customHeight="1">
      <c r="A90" s="431">
        <v>90</v>
      </c>
      <c r="B90" s="434" t="s">
        <v>698</v>
      </c>
      <c r="C90" s="421">
        <v>0</v>
      </c>
      <c r="D90" s="421">
        <v>0</v>
      </c>
      <c r="E90" s="421">
        <v>0</v>
      </c>
      <c r="F90" s="421">
        <v>0</v>
      </c>
      <c r="G90" s="421">
        <v>0</v>
      </c>
      <c r="H90" s="426">
        <v>0</v>
      </c>
      <c r="I90" s="426">
        <v>0</v>
      </c>
      <c r="J90" s="421">
        <v>0</v>
      </c>
      <c r="K90" s="430">
        <v>0</v>
      </c>
      <c r="L90" s="423">
        <v>21</v>
      </c>
      <c r="M90" s="423">
        <v>3490</v>
      </c>
      <c r="N90" s="424">
        <v>882</v>
      </c>
      <c r="O90" s="424">
        <v>699</v>
      </c>
      <c r="P90" s="424">
        <v>12</v>
      </c>
      <c r="Q90" s="424">
        <v>24</v>
      </c>
      <c r="R90" s="424">
        <v>15</v>
      </c>
      <c r="S90" s="436">
        <v>0</v>
      </c>
      <c r="T90" s="424">
        <v>7</v>
      </c>
      <c r="U90" s="429">
        <v>0</v>
      </c>
      <c r="V90" s="429">
        <v>0</v>
      </c>
      <c r="W90" s="429">
        <v>0</v>
      </c>
      <c r="X90" s="423">
        <v>0</v>
      </c>
      <c r="Y90" s="423">
        <v>0</v>
      </c>
      <c r="Z90" s="425">
        <v>4244</v>
      </c>
      <c r="AA90" s="425">
        <v>4436</v>
      </c>
      <c r="AB90" s="421">
        <v>6599</v>
      </c>
    </row>
    <row r="91" spans="1:28" s="1" customFormat="1" ht="27.75" customHeight="1">
      <c r="A91" s="729" t="s">
        <v>403</v>
      </c>
      <c r="B91" s="729"/>
      <c r="C91" s="437">
        <v>19814531</v>
      </c>
      <c r="D91" s="437">
        <v>17332991</v>
      </c>
      <c r="E91" s="437">
        <v>17294489</v>
      </c>
      <c r="F91" s="437">
        <v>38502</v>
      </c>
      <c r="G91" s="437">
        <v>1492323</v>
      </c>
      <c r="H91" s="437">
        <v>636302</v>
      </c>
      <c r="I91" s="437">
        <v>22987</v>
      </c>
      <c r="J91" s="437">
        <v>314257</v>
      </c>
      <c r="K91" s="437">
        <v>15671</v>
      </c>
      <c r="L91" s="437">
        <v>75160</v>
      </c>
      <c r="M91" s="437">
        <v>6208586</v>
      </c>
      <c r="N91" s="437">
        <v>2263018</v>
      </c>
      <c r="O91" s="437">
        <v>1843052</v>
      </c>
      <c r="P91" s="437">
        <v>85127</v>
      </c>
      <c r="Q91" s="437">
        <v>99058</v>
      </c>
      <c r="R91" s="437">
        <v>66911</v>
      </c>
      <c r="S91" s="437">
        <v>856</v>
      </c>
      <c r="T91" s="437">
        <v>66755</v>
      </c>
      <c r="U91" s="437">
        <v>15895</v>
      </c>
      <c r="V91" s="437">
        <v>12715</v>
      </c>
      <c r="W91" s="437">
        <v>4</v>
      </c>
      <c r="X91" s="437">
        <v>23</v>
      </c>
      <c r="Y91" s="437">
        <v>14</v>
      </c>
      <c r="Z91" s="437">
        <v>8359180</v>
      </c>
      <c r="AA91" s="437">
        <v>8814482</v>
      </c>
      <c r="AB91" s="437">
        <v>46313414</v>
      </c>
    </row>
    <row r="92" spans="1:28" s="118" customFormat="1" ht="14.25" customHeight="1">
      <c r="A92" s="234" t="s">
        <v>169</v>
      </c>
      <c r="B92" s="231"/>
      <c r="C92" s="231"/>
      <c r="D92" s="231"/>
      <c r="E92" s="231"/>
      <c r="F92" s="231"/>
      <c r="G92" s="231"/>
      <c r="H92" s="231"/>
      <c r="I92" s="231"/>
      <c r="J92" s="231"/>
      <c r="K92" s="231"/>
      <c r="L92" s="231"/>
      <c r="M92" s="231"/>
      <c r="N92" s="231"/>
      <c r="O92" s="231"/>
      <c r="P92" s="231"/>
      <c r="Q92" s="231"/>
      <c r="R92" s="115"/>
      <c r="S92" s="115"/>
      <c r="T92" s="115"/>
      <c r="U92" s="115"/>
      <c r="V92" s="115"/>
      <c r="W92" s="115"/>
      <c r="X92" s="115"/>
      <c r="Y92" s="115"/>
      <c r="Z92" s="115"/>
      <c r="AA92" s="115"/>
      <c r="AB92" s="115"/>
    </row>
    <row r="93" spans="1:28" s="118" customFormat="1" ht="14.25" customHeight="1">
      <c r="A93" s="678" t="s">
        <v>657</v>
      </c>
      <c r="B93" s="678"/>
      <c r="C93" s="678"/>
      <c r="D93" s="678"/>
      <c r="E93" s="678"/>
      <c r="F93" s="678"/>
      <c r="G93" s="678"/>
      <c r="H93" s="678"/>
      <c r="I93" s="678"/>
      <c r="J93" s="678"/>
      <c r="K93" s="678" t="s">
        <v>142</v>
      </c>
      <c r="L93" s="678"/>
      <c r="M93" s="678"/>
      <c r="N93" s="678"/>
      <c r="O93" s="678"/>
      <c r="P93" s="678"/>
      <c r="Q93" s="678"/>
      <c r="R93" s="115"/>
      <c r="S93" s="115"/>
      <c r="T93" s="115"/>
      <c r="U93" s="115"/>
      <c r="V93" s="115"/>
      <c r="W93" s="115"/>
      <c r="X93" s="115"/>
      <c r="Y93" s="115"/>
      <c r="Z93" s="115"/>
      <c r="AA93" s="115"/>
      <c r="AB93" s="115" t="s">
        <v>142</v>
      </c>
    </row>
    <row r="94" spans="1:28">
      <c r="R94" s="265"/>
      <c r="AB94" s="265"/>
    </row>
    <row r="97" spans="3:11">
      <c r="C97" s="318"/>
      <c r="D97" s="318"/>
      <c r="E97" s="318"/>
      <c r="F97" s="318"/>
      <c r="G97" s="318"/>
      <c r="H97" s="318"/>
      <c r="I97" s="318"/>
      <c r="J97" s="318"/>
      <c r="K97" s="318"/>
    </row>
    <row r="103" spans="3:11">
      <c r="C103" s="318"/>
      <c r="D103" s="318"/>
      <c r="E103" s="318"/>
      <c r="F103" s="318"/>
      <c r="G103" s="318"/>
      <c r="H103" s="318"/>
      <c r="I103" s="318"/>
      <c r="J103" s="318"/>
      <c r="K103" s="318"/>
    </row>
  </sheetData>
  <mergeCells count="41">
    <mergeCell ref="C7:C8"/>
    <mergeCell ref="A93:Q93"/>
    <mergeCell ref="A91:B91"/>
    <mergeCell ref="A4:A8"/>
    <mergeCell ref="H7:H8"/>
    <mergeCell ref="I7:I8"/>
    <mergeCell ref="L4:R4"/>
    <mergeCell ref="Q7:Q8"/>
    <mergeCell ref="R7:R8"/>
    <mergeCell ref="B4:B8"/>
    <mergeCell ref="M7:M8"/>
    <mergeCell ref="G7:G8"/>
    <mergeCell ref="K7:K8"/>
    <mergeCell ref="J7:J8"/>
    <mergeCell ref="L7:L8"/>
    <mergeCell ref="C4:K6"/>
    <mergeCell ref="D7:D8"/>
    <mergeCell ref="E7:F7"/>
    <mergeCell ref="T7:T8"/>
    <mergeCell ref="S5:V5"/>
    <mergeCell ref="L6:O6"/>
    <mergeCell ref="L5:O5"/>
    <mergeCell ref="U7:U8"/>
    <mergeCell ref="S7:S8"/>
    <mergeCell ref="P6:R6"/>
    <mergeCell ref="O7:O8"/>
    <mergeCell ref="N7:N8"/>
    <mergeCell ref="P7:P8"/>
    <mergeCell ref="V7:V8"/>
    <mergeCell ref="P5:R5"/>
    <mergeCell ref="AA3:AB3"/>
    <mergeCell ref="W5:Y5"/>
    <mergeCell ref="X7:X8"/>
    <mergeCell ref="AA4:AA8"/>
    <mergeCell ref="AB4:AB8"/>
    <mergeCell ref="Y7:Y8"/>
    <mergeCell ref="S4:Y4"/>
    <mergeCell ref="W6:Y6"/>
    <mergeCell ref="W7:W8"/>
    <mergeCell ref="S6:V6"/>
    <mergeCell ref="Z4:Z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topLeftCell="A85" workbookViewId="0">
      <selection activeCell="D90" sqref="D90"/>
    </sheetView>
  </sheetViews>
  <sheetFormatPr defaultColWidth="9.28515625" defaultRowHeight="30.75" customHeight="1"/>
  <cols>
    <col min="1" max="1" width="5.42578125" style="1" customWidth="1"/>
    <col min="2" max="2" width="20.7109375" style="1" customWidth="1"/>
    <col min="3" max="3" width="15" style="242" customWidth="1"/>
    <col min="4" max="6" width="17" style="242" customWidth="1"/>
    <col min="7" max="7" width="16.140625" style="242" customWidth="1"/>
    <col min="8" max="8" width="15" style="242" customWidth="1"/>
    <col min="9" max="16384" width="9.28515625" style="1"/>
  </cols>
  <sheetData>
    <row r="1" spans="1:8" ht="30.75" customHeight="1">
      <c r="A1" s="305"/>
    </row>
    <row r="2" spans="1:8" ht="30.75" customHeight="1">
      <c r="A2" s="283" t="s">
        <v>666</v>
      </c>
      <c r="B2" s="283"/>
      <c r="C2" s="283"/>
      <c r="D2" s="283"/>
      <c r="E2" s="283"/>
      <c r="F2" s="283"/>
      <c r="G2" s="283"/>
      <c r="H2" s="283"/>
    </row>
    <row r="3" spans="1:8" s="273" customFormat="1" ht="19.5" customHeight="1">
      <c r="A3" s="282" t="s">
        <v>667</v>
      </c>
      <c r="B3" s="272"/>
      <c r="C3" s="244"/>
      <c r="D3" s="245"/>
      <c r="E3" s="245"/>
      <c r="F3" s="245"/>
      <c r="G3" s="733" t="s">
        <v>910</v>
      </c>
      <c r="H3" s="733"/>
    </row>
    <row r="4" spans="1:8" s="8" customFormat="1" ht="30.75" customHeight="1">
      <c r="A4" s="730" t="s">
        <v>368</v>
      </c>
      <c r="B4" s="728" t="s">
        <v>367</v>
      </c>
      <c r="C4" s="735" t="s">
        <v>803</v>
      </c>
      <c r="D4" s="735"/>
      <c r="E4" s="735"/>
      <c r="F4" s="735" t="s">
        <v>804</v>
      </c>
      <c r="G4" s="736"/>
      <c r="H4" s="736"/>
    </row>
    <row r="5" spans="1:8" ht="19.5" customHeight="1">
      <c r="A5" s="730"/>
      <c r="B5" s="728"/>
      <c r="C5" s="438" t="s">
        <v>124</v>
      </c>
      <c r="D5" s="439" t="s">
        <v>91</v>
      </c>
      <c r="E5" s="439" t="s">
        <v>90</v>
      </c>
      <c r="F5" s="438" t="s">
        <v>124</v>
      </c>
      <c r="G5" s="439" t="s">
        <v>91</v>
      </c>
      <c r="H5" s="439" t="s">
        <v>90</v>
      </c>
    </row>
    <row r="6" spans="1:8" ht="17.25" customHeight="1">
      <c r="A6" s="730"/>
      <c r="B6" s="728"/>
      <c r="C6" s="440" t="s">
        <v>156</v>
      </c>
      <c r="D6" s="441" t="s">
        <v>153</v>
      </c>
      <c r="E6" s="441" t="s">
        <v>23</v>
      </c>
      <c r="F6" s="440" t="s">
        <v>156</v>
      </c>
      <c r="G6" s="441" t="s">
        <v>153</v>
      </c>
      <c r="H6" s="441" t="s">
        <v>23</v>
      </c>
    </row>
    <row r="7" spans="1:8" ht="23.25" customHeight="1">
      <c r="A7" s="442" t="s">
        <v>30</v>
      </c>
      <c r="B7" s="443" t="s">
        <v>31</v>
      </c>
      <c r="C7" s="444">
        <v>439682</v>
      </c>
      <c r="D7" s="444">
        <v>305911</v>
      </c>
      <c r="E7" s="444">
        <v>133771</v>
      </c>
      <c r="F7" s="444">
        <v>366382</v>
      </c>
      <c r="G7" s="444">
        <v>256366</v>
      </c>
      <c r="H7" s="444">
        <v>110016</v>
      </c>
    </row>
    <row r="8" spans="1:8" ht="23.25" customHeight="1">
      <c r="A8" s="419" t="s">
        <v>32</v>
      </c>
      <c r="B8" s="420" t="s">
        <v>33</v>
      </c>
      <c r="C8" s="444">
        <v>94329</v>
      </c>
      <c r="D8" s="444">
        <v>66275</v>
      </c>
      <c r="E8" s="444">
        <v>28054</v>
      </c>
      <c r="F8" s="444">
        <v>73506</v>
      </c>
      <c r="G8" s="444">
        <v>52741</v>
      </c>
      <c r="H8" s="444">
        <v>20765</v>
      </c>
    </row>
    <row r="9" spans="1:8" ht="23.25" customHeight="1">
      <c r="A9" s="419" t="s">
        <v>34</v>
      </c>
      <c r="B9" s="420" t="s">
        <v>35</v>
      </c>
      <c r="C9" s="444">
        <v>131227</v>
      </c>
      <c r="D9" s="444">
        <v>93172</v>
      </c>
      <c r="E9" s="444">
        <v>38055</v>
      </c>
      <c r="F9" s="444">
        <v>109590</v>
      </c>
      <c r="G9" s="444">
        <v>78589</v>
      </c>
      <c r="H9" s="444">
        <v>31001</v>
      </c>
    </row>
    <row r="10" spans="1:8" ht="23.25" customHeight="1">
      <c r="A10" s="419" t="s">
        <v>36</v>
      </c>
      <c r="B10" s="420" t="s">
        <v>37</v>
      </c>
      <c r="C10" s="444">
        <v>45574</v>
      </c>
      <c r="D10" s="444">
        <v>31115</v>
      </c>
      <c r="E10" s="444">
        <v>14459</v>
      </c>
      <c r="F10" s="444">
        <v>36111</v>
      </c>
      <c r="G10" s="444">
        <v>25925</v>
      </c>
      <c r="H10" s="444">
        <v>10186</v>
      </c>
    </row>
    <row r="11" spans="1:8" ht="23.25" customHeight="1">
      <c r="A11" s="419" t="s">
        <v>24</v>
      </c>
      <c r="B11" s="420" t="s">
        <v>25</v>
      </c>
      <c r="C11" s="444">
        <v>61118</v>
      </c>
      <c r="D11" s="444">
        <v>40233</v>
      </c>
      <c r="E11" s="444">
        <v>20885</v>
      </c>
      <c r="F11" s="444">
        <v>50431</v>
      </c>
      <c r="G11" s="444">
        <v>33703</v>
      </c>
      <c r="H11" s="444">
        <v>16728</v>
      </c>
    </row>
    <row r="12" spans="1:8" ht="23.25" customHeight="1">
      <c r="A12" s="419" t="s">
        <v>26</v>
      </c>
      <c r="B12" s="420" t="s">
        <v>27</v>
      </c>
      <c r="C12" s="444">
        <v>1484750</v>
      </c>
      <c r="D12" s="444">
        <v>964206</v>
      </c>
      <c r="E12" s="444">
        <v>520544</v>
      </c>
      <c r="F12" s="444">
        <v>1326207</v>
      </c>
      <c r="G12" s="444">
        <v>866257</v>
      </c>
      <c r="H12" s="444">
        <v>459950</v>
      </c>
    </row>
    <row r="13" spans="1:8" ht="23.25" customHeight="1">
      <c r="A13" s="419" t="s">
        <v>28</v>
      </c>
      <c r="B13" s="420" t="s">
        <v>29</v>
      </c>
      <c r="C13" s="444">
        <v>696826</v>
      </c>
      <c r="D13" s="444">
        <v>454005</v>
      </c>
      <c r="E13" s="444">
        <v>242821</v>
      </c>
      <c r="F13" s="444">
        <v>638125</v>
      </c>
      <c r="G13" s="444">
        <v>415897</v>
      </c>
      <c r="H13" s="444">
        <v>222228</v>
      </c>
    </row>
    <row r="14" spans="1:8" ht="23.25" customHeight="1">
      <c r="A14" s="419" t="s">
        <v>117</v>
      </c>
      <c r="B14" s="420" t="s">
        <v>118</v>
      </c>
      <c r="C14" s="444">
        <v>32062</v>
      </c>
      <c r="D14" s="444">
        <v>22601</v>
      </c>
      <c r="E14" s="444">
        <v>9461</v>
      </c>
      <c r="F14" s="444">
        <v>27578</v>
      </c>
      <c r="G14" s="444">
        <v>19643</v>
      </c>
      <c r="H14" s="444">
        <v>7935</v>
      </c>
    </row>
    <row r="15" spans="1:8" ht="23.25" customHeight="1">
      <c r="A15" s="419" t="s">
        <v>119</v>
      </c>
      <c r="B15" s="420" t="s">
        <v>94</v>
      </c>
      <c r="C15" s="444">
        <v>214189</v>
      </c>
      <c r="D15" s="444">
        <v>140103</v>
      </c>
      <c r="E15" s="444">
        <v>74086</v>
      </c>
      <c r="F15" s="444">
        <v>187312</v>
      </c>
      <c r="G15" s="444">
        <v>123239</v>
      </c>
      <c r="H15" s="444">
        <v>64073</v>
      </c>
    </row>
    <row r="16" spans="1:8" ht="23.25" customHeight="1">
      <c r="A16" s="419">
        <v>10</v>
      </c>
      <c r="B16" s="420" t="s">
        <v>76</v>
      </c>
      <c r="C16" s="444">
        <v>250486</v>
      </c>
      <c r="D16" s="444">
        <v>165002</v>
      </c>
      <c r="E16" s="444">
        <v>85484</v>
      </c>
      <c r="F16" s="444">
        <v>219074</v>
      </c>
      <c r="G16" s="444">
        <v>145595</v>
      </c>
      <c r="H16" s="444">
        <v>73479</v>
      </c>
    </row>
    <row r="17" spans="1:8" ht="23.25" customHeight="1">
      <c r="A17" s="431">
        <v>11</v>
      </c>
      <c r="B17" s="420" t="s">
        <v>77</v>
      </c>
      <c r="C17" s="444">
        <v>61526</v>
      </c>
      <c r="D17" s="444">
        <v>42532</v>
      </c>
      <c r="E17" s="444">
        <v>18994</v>
      </c>
      <c r="F17" s="444">
        <v>55271</v>
      </c>
      <c r="G17" s="444">
        <v>38757</v>
      </c>
      <c r="H17" s="444">
        <v>16514</v>
      </c>
    </row>
    <row r="18" spans="1:8" ht="23.25" customHeight="1">
      <c r="A18" s="431">
        <v>12</v>
      </c>
      <c r="B18" s="420" t="s">
        <v>78</v>
      </c>
      <c r="C18" s="444">
        <v>40014</v>
      </c>
      <c r="D18" s="444">
        <v>27626</v>
      </c>
      <c r="E18" s="444">
        <v>12388</v>
      </c>
      <c r="F18" s="444">
        <v>32615</v>
      </c>
      <c r="G18" s="444">
        <v>23488</v>
      </c>
      <c r="H18" s="444">
        <v>9127</v>
      </c>
    </row>
    <row r="19" spans="1:8" ht="23.25" customHeight="1">
      <c r="A19" s="431">
        <v>13</v>
      </c>
      <c r="B19" s="420" t="s">
        <v>79</v>
      </c>
      <c r="C19" s="444">
        <v>49525</v>
      </c>
      <c r="D19" s="444">
        <v>35147</v>
      </c>
      <c r="E19" s="444">
        <v>14378</v>
      </c>
      <c r="F19" s="444">
        <v>39227</v>
      </c>
      <c r="G19" s="444">
        <v>29115</v>
      </c>
      <c r="H19" s="444">
        <v>10112</v>
      </c>
    </row>
    <row r="20" spans="1:8" ht="23.25" customHeight="1">
      <c r="A20" s="431">
        <v>14</v>
      </c>
      <c r="B20" s="420" t="s">
        <v>80</v>
      </c>
      <c r="C20" s="444">
        <v>76807</v>
      </c>
      <c r="D20" s="444">
        <v>49440</v>
      </c>
      <c r="E20" s="444">
        <v>27367</v>
      </c>
      <c r="F20" s="444">
        <v>70100</v>
      </c>
      <c r="G20" s="444">
        <v>45039</v>
      </c>
      <c r="H20" s="444">
        <v>25061</v>
      </c>
    </row>
    <row r="21" spans="1:8" ht="23.25" customHeight="1">
      <c r="A21" s="431">
        <v>15</v>
      </c>
      <c r="B21" s="420" t="s">
        <v>81</v>
      </c>
      <c r="C21" s="444">
        <v>45361</v>
      </c>
      <c r="D21" s="444">
        <v>30226</v>
      </c>
      <c r="E21" s="444">
        <v>15135</v>
      </c>
      <c r="F21" s="444">
        <v>38178</v>
      </c>
      <c r="G21" s="444">
        <v>26093</v>
      </c>
      <c r="H21" s="444">
        <v>12085</v>
      </c>
    </row>
    <row r="22" spans="1:8" ht="23.25" customHeight="1">
      <c r="A22" s="431">
        <v>16</v>
      </c>
      <c r="B22" s="420" t="s">
        <v>82</v>
      </c>
      <c r="C22" s="444">
        <v>892053</v>
      </c>
      <c r="D22" s="444">
        <v>582836</v>
      </c>
      <c r="E22" s="444">
        <v>309217</v>
      </c>
      <c r="F22" s="444">
        <v>809059</v>
      </c>
      <c r="G22" s="444">
        <v>530594</v>
      </c>
      <c r="H22" s="444">
        <v>278465</v>
      </c>
    </row>
    <row r="23" spans="1:8" ht="23.25" customHeight="1">
      <c r="A23" s="431">
        <v>17</v>
      </c>
      <c r="B23" s="420" t="s">
        <v>83</v>
      </c>
      <c r="C23" s="444">
        <v>116928</v>
      </c>
      <c r="D23" s="444">
        <v>77477</v>
      </c>
      <c r="E23" s="444">
        <v>39451</v>
      </c>
      <c r="F23" s="444">
        <v>100558</v>
      </c>
      <c r="G23" s="444">
        <v>67176</v>
      </c>
      <c r="H23" s="444">
        <v>33382</v>
      </c>
    </row>
    <row r="24" spans="1:8" ht="23.25" customHeight="1">
      <c r="A24" s="431">
        <v>18</v>
      </c>
      <c r="B24" s="420" t="s">
        <v>84</v>
      </c>
      <c r="C24" s="444">
        <v>37881</v>
      </c>
      <c r="D24" s="444">
        <v>25473</v>
      </c>
      <c r="E24" s="444">
        <v>12408</v>
      </c>
      <c r="F24" s="444">
        <v>32415</v>
      </c>
      <c r="G24" s="444">
        <v>22433</v>
      </c>
      <c r="H24" s="444">
        <v>9982</v>
      </c>
    </row>
    <row r="25" spans="1:8" ht="23.25" customHeight="1">
      <c r="A25" s="431">
        <v>19</v>
      </c>
      <c r="B25" s="434" t="s">
        <v>85</v>
      </c>
      <c r="C25" s="444">
        <v>85077</v>
      </c>
      <c r="D25" s="444">
        <v>56689</v>
      </c>
      <c r="E25" s="444">
        <v>28388</v>
      </c>
      <c r="F25" s="444">
        <v>68648</v>
      </c>
      <c r="G25" s="444">
        <v>46408</v>
      </c>
      <c r="H25" s="444">
        <v>22240</v>
      </c>
    </row>
    <row r="26" spans="1:8" ht="23.25" customHeight="1">
      <c r="A26" s="431">
        <v>20</v>
      </c>
      <c r="B26" s="434" t="s">
        <v>86</v>
      </c>
      <c r="C26" s="444">
        <v>250039</v>
      </c>
      <c r="D26" s="444">
        <v>154036</v>
      </c>
      <c r="E26" s="444">
        <v>96003</v>
      </c>
      <c r="F26" s="444">
        <v>220274</v>
      </c>
      <c r="G26" s="444">
        <v>136245</v>
      </c>
      <c r="H26" s="444">
        <v>84029</v>
      </c>
    </row>
    <row r="27" spans="1:8" ht="23.25" customHeight="1">
      <c r="A27" s="431">
        <v>21</v>
      </c>
      <c r="B27" s="434" t="s">
        <v>101</v>
      </c>
      <c r="C27" s="444">
        <v>251886</v>
      </c>
      <c r="D27" s="444">
        <v>176211</v>
      </c>
      <c r="E27" s="444">
        <v>75675</v>
      </c>
      <c r="F27" s="444">
        <v>198033</v>
      </c>
      <c r="G27" s="444">
        <v>144597</v>
      </c>
      <c r="H27" s="444">
        <v>53436</v>
      </c>
    </row>
    <row r="28" spans="1:8" ht="23.25" customHeight="1">
      <c r="A28" s="431">
        <v>22</v>
      </c>
      <c r="B28" s="434" t="s">
        <v>102</v>
      </c>
      <c r="C28" s="444">
        <v>78983</v>
      </c>
      <c r="D28" s="444">
        <v>47147</v>
      </c>
      <c r="E28" s="444">
        <v>31836</v>
      </c>
      <c r="F28" s="444">
        <v>71104</v>
      </c>
      <c r="G28" s="444">
        <v>42651</v>
      </c>
      <c r="H28" s="444">
        <v>28453</v>
      </c>
    </row>
    <row r="29" spans="1:8" ht="23.25" customHeight="1">
      <c r="A29" s="431">
        <v>23</v>
      </c>
      <c r="B29" s="434" t="s">
        <v>103</v>
      </c>
      <c r="C29" s="444">
        <v>100053</v>
      </c>
      <c r="D29" s="444">
        <v>72201</v>
      </c>
      <c r="E29" s="444">
        <v>27852</v>
      </c>
      <c r="F29" s="444">
        <v>83398</v>
      </c>
      <c r="G29" s="444">
        <v>61681</v>
      </c>
      <c r="H29" s="444">
        <v>21717</v>
      </c>
    </row>
    <row r="30" spans="1:8" ht="23.25" customHeight="1">
      <c r="A30" s="431">
        <v>24</v>
      </c>
      <c r="B30" s="434" t="s">
        <v>126</v>
      </c>
      <c r="C30" s="444">
        <v>41042</v>
      </c>
      <c r="D30" s="444">
        <v>28534</v>
      </c>
      <c r="E30" s="444">
        <v>12508</v>
      </c>
      <c r="F30" s="444">
        <v>35777</v>
      </c>
      <c r="G30" s="444">
        <v>25201</v>
      </c>
      <c r="H30" s="444">
        <v>10576</v>
      </c>
    </row>
    <row r="31" spans="1:8" ht="23.25" customHeight="1">
      <c r="A31" s="431">
        <v>25</v>
      </c>
      <c r="B31" s="434" t="s">
        <v>127</v>
      </c>
      <c r="C31" s="444">
        <v>119647</v>
      </c>
      <c r="D31" s="444">
        <v>84632</v>
      </c>
      <c r="E31" s="444">
        <v>35015</v>
      </c>
      <c r="F31" s="444">
        <v>97057</v>
      </c>
      <c r="G31" s="444">
        <v>71068</v>
      </c>
      <c r="H31" s="444">
        <v>25989</v>
      </c>
    </row>
    <row r="32" spans="1:8" ht="23.25" customHeight="1">
      <c r="A32" s="431">
        <v>26</v>
      </c>
      <c r="B32" s="434" t="s">
        <v>0</v>
      </c>
      <c r="C32" s="444">
        <v>229740</v>
      </c>
      <c r="D32" s="444">
        <v>153330</v>
      </c>
      <c r="E32" s="444">
        <v>76410</v>
      </c>
      <c r="F32" s="444">
        <v>199759</v>
      </c>
      <c r="G32" s="444">
        <v>133071</v>
      </c>
      <c r="H32" s="444">
        <v>66688</v>
      </c>
    </row>
    <row r="33" spans="1:8" ht="23.25" customHeight="1">
      <c r="A33" s="431">
        <v>27</v>
      </c>
      <c r="B33" s="434" t="s">
        <v>10</v>
      </c>
      <c r="C33" s="444">
        <v>454309</v>
      </c>
      <c r="D33" s="444">
        <v>346536</v>
      </c>
      <c r="E33" s="444">
        <v>107773</v>
      </c>
      <c r="F33" s="444">
        <v>386821</v>
      </c>
      <c r="G33" s="444">
        <v>300412</v>
      </c>
      <c r="H33" s="444">
        <v>86409</v>
      </c>
    </row>
    <row r="34" spans="1:8" ht="23.25" customHeight="1">
      <c r="A34" s="419">
        <v>28</v>
      </c>
      <c r="B34" s="420" t="s">
        <v>143</v>
      </c>
      <c r="C34" s="444">
        <v>79199</v>
      </c>
      <c r="D34" s="444">
        <v>49083</v>
      </c>
      <c r="E34" s="444">
        <v>30116</v>
      </c>
      <c r="F34" s="444">
        <v>64315</v>
      </c>
      <c r="G34" s="444">
        <v>40753</v>
      </c>
      <c r="H34" s="444">
        <v>23562</v>
      </c>
    </row>
    <row r="35" spans="1:8" ht="23.25" customHeight="1">
      <c r="A35" s="419">
        <v>29</v>
      </c>
      <c r="B35" s="420" t="s">
        <v>144</v>
      </c>
      <c r="C35" s="444">
        <v>18636</v>
      </c>
      <c r="D35" s="444">
        <v>12673</v>
      </c>
      <c r="E35" s="444">
        <v>5963</v>
      </c>
      <c r="F35" s="444">
        <v>16620</v>
      </c>
      <c r="G35" s="444">
        <v>11467</v>
      </c>
      <c r="H35" s="444">
        <v>5153</v>
      </c>
    </row>
    <row r="36" spans="1:8" ht="23.25" customHeight="1">
      <c r="A36" s="419">
        <v>30</v>
      </c>
      <c r="B36" s="420" t="s">
        <v>145</v>
      </c>
      <c r="C36" s="444">
        <v>50244</v>
      </c>
      <c r="D36" s="444">
        <v>32371</v>
      </c>
      <c r="E36" s="444">
        <v>17873</v>
      </c>
      <c r="F36" s="444">
        <v>29769</v>
      </c>
      <c r="G36" s="444">
        <v>23020</v>
      </c>
      <c r="H36" s="444">
        <v>6749</v>
      </c>
    </row>
    <row r="37" spans="1:8" ht="23.25" customHeight="1">
      <c r="A37" s="419">
        <v>31</v>
      </c>
      <c r="B37" s="420" t="s">
        <v>68</v>
      </c>
      <c r="C37" s="444">
        <v>262383</v>
      </c>
      <c r="D37" s="444">
        <v>184583</v>
      </c>
      <c r="E37" s="444">
        <v>77800</v>
      </c>
      <c r="F37" s="444">
        <v>208113</v>
      </c>
      <c r="G37" s="444">
        <v>150669</v>
      </c>
      <c r="H37" s="444">
        <v>57444</v>
      </c>
    </row>
    <row r="38" spans="1:8" ht="23.25" customHeight="1">
      <c r="A38" s="419">
        <v>32</v>
      </c>
      <c r="B38" s="420" t="s">
        <v>93</v>
      </c>
      <c r="C38" s="444">
        <v>84081</v>
      </c>
      <c r="D38" s="444">
        <v>55189</v>
      </c>
      <c r="E38" s="444">
        <v>28892</v>
      </c>
      <c r="F38" s="444">
        <v>69163</v>
      </c>
      <c r="G38" s="444">
        <v>45719</v>
      </c>
      <c r="H38" s="444">
        <v>23444</v>
      </c>
    </row>
    <row r="39" spans="1:8" ht="23.25" customHeight="1">
      <c r="A39" s="419">
        <v>33</v>
      </c>
      <c r="B39" s="420" t="s">
        <v>1</v>
      </c>
      <c r="C39" s="444">
        <v>395600</v>
      </c>
      <c r="D39" s="444">
        <v>279988</v>
      </c>
      <c r="E39" s="444">
        <v>115612</v>
      </c>
      <c r="F39" s="444">
        <v>339389</v>
      </c>
      <c r="G39" s="444">
        <v>243916</v>
      </c>
      <c r="H39" s="444">
        <v>95473</v>
      </c>
    </row>
    <row r="40" spans="1:8" ht="23.25" customHeight="1">
      <c r="A40" s="419">
        <v>34</v>
      </c>
      <c r="B40" s="420" t="s">
        <v>2</v>
      </c>
      <c r="C40" s="444">
        <v>5332090</v>
      </c>
      <c r="D40" s="444">
        <v>3359960</v>
      </c>
      <c r="E40" s="444">
        <v>1972130</v>
      </c>
      <c r="F40" s="444">
        <v>4828037</v>
      </c>
      <c r="G40" s="444">
        <v>3073746</v>
      </c>
      <c r="H40" s="444">
        <v>1754291</v>
      </c>
    </row>
    <row r="41" spans="1:8" ht="23.25" customHeight="1">
      <c r="A41" s="419">
        <v>35</v>
      </c>
      <c r="B41" s="420" t="s">
        <v>3</v>
      </c>
      <c r="C41" s="444">
        <v>1168404</v>
      </c>
      <c r="D41" s="444">
        <v>742058</v>
      </c>
      <c r="E41" s="444">
        <v>426346</v>
      </c>
      <c r="F41" s="444">
        <v>1058147</v>
      </c>
      <c r="G41" s="444">
        <v>673083</v>
      </c>
      <c r="H41" s="444">
        <v>385064</v>
      </c>
    </row>
    <row r="42" spans="1:8" ht="23.25" customHeight="1">
      <c r="A42" s="419">
        <v>36</v>
      </c>
      <c r="B42" s="420" t="s">
        <v>4</v>
      </c>
      <c r="C42" s="444">
        <v>32526</v>
      </c>
      <c r="D42" s="444">
        <v>21313</v>
      </c>
      <c r="E42" s="444">
        <v>11213</v>
      </c>
      <c r="F42" s="444">
        <v>27492</v>
      </c>
      <c r="G42" s="444">
        <v>18184</v>
      </c>
      <c r="H42" s="444">
        <v>9308</v>
      </c>
    </row>
    <row r="43" spans="1:8" ht="23.25" customHeight="1">
      <c r="A43" s="431">
        <v>37</v>
      </c>
      <c r="B43" s="420" t="s">
        <v>5</v>
      </c>
      <c r="C43" s="444">
        <v>68797</v>
      </c>
      <c r="D43" s="444">
        <v>46555</v>
      </c>
      <c r="E43" s="444">
        <v>22242</v>
      </c>
      <c r="F43" s="444">
        <v>59906</v>
      </c>
      <c r="G43" s="444">
        <v>41323</v>
      </c>
      <c r="H43" s="444">
        <v>18583</v>
      </c>
    </row>
    <row r="44" spans="1:8" ht="23.25" customHeight="1">
      <c r="A44" s="431">
        <v>38</v>
      </c>
      <c r="B44" s="420" t="s">
        <v>6</v>
      </c>
      <c r="C44" s="444">
        <v>311855</v>
      </c>
      <c r="D44" s="444">
        <v>228142</v>
      </c>
      <c r="E44" s="444">
        <v>83713</v>
      </c>
      <c r="F44" s="444">
        <v>265386</v>
      </c>
      <c r="G44" s="444">
        <v>196406</v>
      </c>
      <c r="H44" s="444">
        <v>68980</v>
      </c>
    </row>
    <row r="45" spans="1:8" ht="23.25" customHeight="1">
      <c r="A45" s="431">
        <v>39</v>
      </c>
      <c r="B45" s="420" t="s">
        <v>7</v>
      </c>
      <c r="C45" s="444">
        <v>84743</v>
      </c>
      <c r="D45" s="444">
        <v>53844</v>
      </c>
      <c r="E45" s="444">
        <v>30899</v>
      </c>
      <c r="F45" s="444">
        <v>78164</v>
      </c>
      <c r="G45" s="444">
        <v>49785</v>
      </c>
      <c r="H45" s="444">
        <v>28379</v>
      </c>
    </row>
    <row r="46" spans="1:8" ht="23.25" customHeight="1">
      <c r="A46" s="431">
        <v>40</v>
      </c>
      <c r="B46" s="420" t="s">
        <v>8</v>
      </c>
      <c r="C46" s="444">
        <v>37435</v>
      </c>
      <c r="D46" s="444">
        <v>26911</v>
      </c>
      <c r="E46" s="444">
        <v>10524</v>
      </c>
      <c r="F46" s="444">
        <v>30137</v>
      </c>
      <c r="G46" s="444">
        <v>22570</v>
      </c>
      <c r="H46" s="444">
        <v>7567</v>
      </c>
    </row>
    <row r="47" spans="1:8" ht="23.25" customHeight="1">
      <c r="A47" s="431">
        <v>41</v>
      </c>
      <c r="B47" s="420" t="s">
        <v>44</v>
      </c>
      <c r="C47" s="444">
        <v>693827</v>
      </c>
      <c r="D47" s="444">
        <v>485942</v>
      </c>
      <c r="E47" s="444">
        <v>207885</v>
      </c>
      <c r="F47" s="444">
        <v>632426</v>
      </c>
      <c r="G47" s="444">
        <v>446359</v>
      </c>
      <c r="H47" s="444">
        <v>186067</v>
      </c>
    </row>
    <row r="48" spans="1:8" ht="23.25" customHeight="1">
      <c r="A48" s="431">
        <v>42</v>
      </c>
      <c r="B48" s="420" t="s">
        <v>146</v>
      </c>
      <c r="C48" s="444">
        <v>432827</v>
      </c>
      <c r="D48" s="444">
        <v>321564</v>
      </c>
      <c r="E48" s="444">
        <v>111263</v>
      </c>
      <c r="F48" s="444">
        <v>372594</v>
      </c>
      <c r="G48" s="444">
        <v>279587</v>
      </c>
      <c r="H48" s="444">
        <v>93007</v>
      </c>
    </row>
    <row r="49" spans="1:8" ht="23.25" customHeight="1">
      <c r="A49" s="431">
        <v>43</v>
      </c>
      <c r="B49" s="420" t="s">
        <v>39</v>
      </c>
      <c r="C49" s="444">
        <v>119596</v>
      </c>
      <c r="D49" s="444">
        <v>83982</v>
      </c>
      <c r="E49" s="444">
        <v>35614</v>
      </c>
      <c r="F49" s="444">
        <v>102487</v>
      </c>
      <c r="G49" s="444">
        <v>73316</v>
      </c>
      <c r="H49" s="444">
        <v>29171</v>
      </c>
    </row>
    <row r="50" spans="1:8" ht="23.25" customHeight="1">
      <c r="A50" s="431">
        <v>44</v>
      </c>
      <c r="B50" s="420" t="s">
        <v>40</v>
      </c>
      <c r="C50" s="444">
        <v>146390</v>
      </c>
      <c r="D50" s="444">
        <v>103893</v>
      </c>
      <c r="E50" s="444">
        <v>42497</v>
      </c>
      <c r="F50" s="444">
        <v>124088</v>
      </c>
      <c r="G50" s="444">
        <v>89191</v>
      </c>
      <c r="H50" s="444">
        <v>34897</v>
      </c>
    </row>
    <row r="51" spans="1:8" ht="23.25" customHeight="1">
      <c r="A51" s="431">
        <v>45</v>
      </c>
      <c r="B51" s="434" t="s">
        <v>41</v>
      </c>
      <c r="C51" s="444">
        <v>336915</v>
      </c>
      <c r="D51" s="444">
        <v>225325</v>
      </c>
      <c r="E51" s="444">
        <v>111590</v>
      </c>
      <c r="F51" s="444">
        <v>288812</v>
      </c>
      <c r="G51" s="444">
        <v>194919</v>
      </c>
      <c r="H51" s="444">
        <v>93893</v>
      </c>
    </row>
    <row r="52" spans="1:8" ht="23.25" customHeight="1">
      <c r="A52" s="431">
        <v>46</v>
      </c>
      <c r="B52" s="434" t="s">
        <v>206</v>
      </c>
      <c r="C52" s="444">
        <v>213263</v>
      </c>
      <c r="D52" s="444">
        <v>162824</v>
      </c>
      <c r="E52" s="444">
        <v>50439</v>
      </c>
      <c r="F52" s="444">
        <v>174436</v>
      </c>
      <c r="G52" s="444">
        <v>135456</v>
      </c>
      <c r="H52" s="444">
        <v>38980</v>
      </c>
    </row>
    <row r="53" spans="1:8" ht="23.25" customHeight="1">
      <c r="A53" s="431">
        <v>47</v>
      </c>
      <c r="B53" s="434" t="s">
        <v>42</v>
      </c>
      <c r="C53" s="444">
        <v>140316</v>
      </c>
      <c r="D53" s="444">
        <v>102145</v>
      </c>
      <c r="E53" s="444">
        <v>38171</v>
      </c>
      <c r="F53" s="444">
        <v>116255</v>
      </c>
      <c r="G53" s="444">
        <v>88005</v>
      </c>
      <c r="H53" s="444">
        <v>28250</v>
      </c>
    </row>
    <row r="54" spans="1:8" ht="23.25" customHeight="1">
      <c r="A54" s="431">
        <v>48</v>
      </c>
      <c r="B54" s="434" t="s">
        <v>95</v>
      </c>
      <c r="C54" s="444">
        <v>266015</v>
      </c>
      <c r="D54" s="444">
        <v>183473</v>
      </c>
      <c r="E54" s="444">
        <v>82542</v>
      </c>
      <c r="F54" s="444">
        <v>241790</v>
      </c>
      <c r="G54" s="444">
        <v>167799</v>
      </c>
      <c r="H54" s="444">
        <v>73991</v>
      </c>
    </row>
    <row r="55" spans="1:8" ht="23.25" customHeight="1">
      <c r="A55" s="431">
        <v>49</v>
      </c>
      <c r="B55" s="434" t="s">
        <v>96</v>
      </c>
      <c r="C55" s="444">
        <v>44176</v>
      </c>
      <c r="D55" s="444">
        <v>30361</v>
      </c>
      <c r="E55" s="444">
        <v>13815</v>
      </c>
      <c r="F55" s="444">
        <v>33681</v>
      </c>
      <c r="G55" s="444">
        <v>24120</v>
      </c>
      <c r="H55" s="444">
        <v>9561</v>
      </c>
    </row>
    <row r="56" spans="1:8" ht="23.25" customHeight="1">
      <c r="A56" s="431">
        <v>50</v>
      </c>
      <c r="B56" s="434" t="s">
        <v>97</v>
      </c>
      <c r="C56" s="444">
        <v>61797</v>
      </c>
      <c r="D56" s="444">
        <v>43080</v>
      </c>
      <c r="E56" s="444">
        <v>18717</v>
      </c>
      <c r="F56" s="444">
        <v>52408</v>
      </c>
      <c r="G56" s="444">
        <v>37247</v>
      </c>
      <c r="H56" s="444">
        <v>15161</v>
      </c>
    </row>
    <row r="57" spans="1:8" ht="23.25" customHeight="1">
      <c r="A57" s="431">
        <v>51</v>
      </c>
      <c r="B57" s="434" t="s">
        <v>98</v>
      </c>
      <c r="C57" s="444">
        <v>55140</v>
      </c>
      <c r="D57" s="444">
        <v>38740</v>
      </c>
      <c r="E57" s="444">
        <v>16400</v>
      </c>
      <c r="F57" s="444">
        <v>44611</v>
      </c>
      <c r="G57" s="444">
        <v>31800</v>
      </c>
      <c r="H57" s="444">
        <v>12811</v>
      </c>
    </row>
    <row r="58" spans="1:8" ht="23.25" customHeight="1">
      <c r="A58" s="431">
        <v>52</v>
      </c>
      <c r="B58" s="434" t="s">
        <v>99</v>
      </c>
      <c r="C58" s="444">
        <v>126561</v>
      </c>
      <c r="D58" s="444">
        <v>77911</v>
      </c>
      <c r="E58" s="444">
        <v>48650</v>
      </c>
      <c r="F58" s="444">
        <v>101734</v>
      </c>
      <c r="G58" s="444">
        <v>62294</v>
      </c>
      <c r="H58" s="444">
        <v>39440</v>
      </c>
    </row>
    <row r="59" spans="1:8" ht="23.25" customHeight="1">
      <c r="A59" s="431">
        <v>53</v>
      </c>
      <c r="B59" s="434" t="s">
        <v>100</v>
      </c>
      <c r="C59" s="444">
        <v>68196</v>
      </c>
      <c r="D59" s="444">
        <v>47282</v>
      </c>
      <c r="E59" s="444">
        <v>20914</v>
      </c>
      <c r="F59" s="444">
        <v>52850</v>
      </c>
      <c r="G59" s="444">
        <v>35960</v>
      </c>
      <c r="H59" s="444">
        <v>16890</v>
      </c>
    </row>
    <row r="60" spans="1:8" ht="23.25" customHeight="1">
      <c r="A60" s="419">
        <v>54</v>
      </c>
      <c r="B60" s="420" t="s">
        <v>158</v>
      </c>
      <c r="C60" s="444">
        <v>263842</v>
      </c>
      <c r="D60" s="444">
        <v>178984</v>
      </c>
      <c r="E60" s="444">
        <v>84858</v>
      </c>
      <c r="F60" s="444">
        <v>224623</v>
      </c>
      <c r="G60" s="444">
        <v>153684</v>
      </c>
      <c r="H60" s="444">
        <v>70939</v>
      </c>
    </row>
    <row r="61" spans="1:8" ht="23.25" customHeight="1">
      <c r="A61" s="419">
        <v>55</v>
      </c>
      <c r="B61" s="420" t="s">
        <v>159</v>
      </c>
      <c r="C61" s="444">
        <v>252125</v>
      </c>
      <c r="D61" s="444">
        <v>161285</v>
      </c>
      <c r="E61" s="444">
        <v>90840</v>
      </c>
      <c r="F61" s="444">
        <v>212918</v>
      </c>
      <c r="G61" s="444">
        <v>138004</v>
      </c>
      <c r="H61" s="444">
        <v>74914</v>
      </c>
    </row>
    <row r="62" spans="1:8" ht="23.25" customHeight="1">
      <c r="A62" s="419">
        <v>56</v>
      </c>
      <c r="B62" s="420" t="s">
        <v>116</v>
      </c>
      <c r="C62" s="444">
        <v>41328</v>
      </c>
      <c r="D62" s="444">
        <v>30320</v>
      </c>
      <c r="E62" s="444">
        <v>11008</v>
      </c>
      <c r="F62" s="444">
        <v>33906</v>
      </c>
      <c r="G62" s="444">
        <v>26230</v>
      </c>
      <c r="H62" s="444">
        <v>7676</v>
      </c>
    </row>
    <row r="63" spans="1:8" ht="23.25" customHeight="1">
      <c r="A63" s="419">
        <v>57</v>
      </c>
      <c r="B63" s="420" t="s">
        <v>12</v>
      </c>
      <c r="C63" s="444">
        <v>38719</v>
      </c>
      <c r="D63" s="444">
        <v>24712</v>
      </c>
      <c r="E63" s="444">
        <v>14007</v>
      </c>
      <c r="F63" s="444">
        <v>31996</v>
      </c>
      <c r="G63" s="444">
        <v>20645</v>
      </c>
      <c r="H63" s="444">
        <v>11351</v>
      </c>
    </row>
    <row r="64" spans="1:8" ht="23.25" customHeight="1">
      <c r="A64" s="419">
        <v>58</v>
      </c>
      <c r="B64" s="420" t="s">
        <v>13</v>
      </c>
      <c r="C64" s="444">
        <v>103519</v>
      </c>
      <c r="D64" s="444">
        <v>73937</v>
      </c>
      <c r="E64" s="444">
        <v>29582</v>
      </c>
      <c r="F64" s="444">
        <v>87136</v>
      </c>
      <c r="G64" s="444">
        <v>63280</v>
      </c>
      <c r="H64" s="444">
        <v>23856</v>
      </c>
    </row>
    <row r="65" spans="1:8" ht="23.25" customHeight="1">
      <c r="A65" s="419">
        <v>59</v>
      </c>
      <c r="B65" s="420" t="s">
        <v>14</v>
      </c>
      <c r="C65" s="444">
        <v>366813</v>
      </c>
      <c r="D65" s="444">
        <v>245792</v>
      </c>
      <c r="E65" s="444">
        <v>121021</v>
      </c>
      <c r="F65" s="444">
        <v>336307</v>
      </c>
      <c r="G65" s="444">
        <v>225923</v>
      </c>
      <c r="H65" s="444">
        <v>110384</v>
      </c>
    </row>
    <row r="66" spans="1:8" ht="23.25" customHeight="1">
      <c r="A66" s="419">
        <v>60</v>
      </c>
      <c r="B66" s="420" t="s">
        <v>107</v>
      </c>
      <c r="C66" s="444">
        <v>90398</v>
      </c>
      <c r="D66" s="444">
        <v>59658</v>
      </c>
      <c r="E66" s="444">
        <v>30740</v>
      </c>
      <c r="F66" s="444">
        <v>73453</v>
      </c>
      <c r="G66" s="444">
        <v>49077</v>
      </c>
      <c r="H66" s="444">
        <v>24376</v>
      </c>
    </row>
    <row r="67" spans="1:8" ht="23.25" customHeight="1">
      <c r="A67" s="419">
        <v>61</v>
      </c>
      <c r="B67" s="420" t="s">
        <v>108</v>
      </c>
      <c r="C67" s="444">
        <v>151418</v>
      </c>
      <c r="D67" s="444">
        <v>101205</v>
      </c>
      <c r="E67" s="444">
        <v>50213</v>
      </c>
      <c r="F67" s="444">
        <v>130354</v>
      </c>
      <c r="G67" s="444">
        <v>87310</v>
      </c>
      <c r="H67" s="444">
        <v>43044</v>
      </c>
    </row>
    <row r="68" spans="1:8" ht="23.25" customHeight="1">
      <c r="A68" s="419">
        <v>62</v>
      </c>
      <c r="B68" s="420" t="s">
        <v>109</v>
      </c>
      <c r="C68" s="444">
        <v>10596</v>
      </c>
      <c r="D68" s="444">
        <v>6947</v>
      </c>
      <c r="E68" s="444">
        <v>3649</v>
      </c>
      <c r="F68" s="444">
        <v>9710</v>
      </c>
      <c r="G68" s="444">
        <v>6509</v>
      </c>
      <c r="H68" s="444">
        <v>3201</v>
      </c>
    </row>
    <row r="69" spans="1:8" ht="23.25" customHeight="1">
      <c r="A69" s="419">
        <v>63</v>
      </c>
      <c r="B69" s="420" t="s">
        <v>104</v>
      </c>
      <c r="C69" s="444">
        <v>248302</v>
      </c>
      <c r="D69" s="444">
        <v>177643</v>
      </c>
      <c r="E69" s="444">
        <v>70659</v>
      </c>
      <c r="F69" s="444">
        <v>188177</v>
      </c>
      <c r="G69" s="444">
        <v>138667</v>
      </c>
      <c r="H69" s="444">
        <v>49510</v>
      </c>
    </row>
    <row r="70" spans="1:8" ht="23.25" customHeight="1">
      <c r="A70" s="419">
        <v>64</v>
      </c>
      <c r="B70" s="420" t="s">
        <v>105</v>
      </c>
      <c r="C70" s="444">
        <v>86963</v>
      </c>
      <c r="D70" s="444">
        <v>56501</v>
      </c>
      <c r="E70" s="444">
        <v>30462</v>
      </c>
      <c r="F70" s="444">
        <v>74182</v>
      </c>
      <c r="G70" s="444">
        <v>48934</v>
      </c>
      <c r="H70" s="444">
        <v>25248</v>
      </c>
    </row>
    <row r="71" spans="1:8" ht="23.25" customHeight="1">
      <c r="A71" s="419">
        <v>65</v>
      </c>
      <c r="B71" s="420" t="s">
        <v>106</v>
      </c>
      <c r="C71" s="444">
        <v>148952</v>
      </c>
      <c r="D71" s="444">
        <v>101589</v>
      </c>
      <c r="E71" s="444">
        <v>47363</v>
      </c>
      <c r="F71" s="444">
        <v>116047</v>
      </c>
      <c r="G71" s="444">
        <v>83344</v>
      </c>
      <c r="H71" s="444">
        <v>32703</v>
      </c>
    </row>
    <row r="72" spans="1:8" ht="23.25" customHeight="1">
      <c r="A72" s="419">
        <v>66</v>
      </c>
      <c r="B72" s="420" t="s">
        <v>87</v>
      </c>
      <c r="C72" s="444">
        <v>55818</v>
      </c>
      <c r="D72" s="444">
        <v>40353</v>
      </c>
      <c r="E72" s="444">
        <v>15465</v>
      </c>
      <c r="F72" s="444">
        <v>45714</v>
      </c>
      <c r="G72" s="444">
        <v>33433</v>
      </c>
      <c r="H72" s="444">
        <v>12281</v>
      </c>
    </row>
    <row r="73" spans="1:8" ht="23.25" customHeight="1">
      <c r="A73" s="419">
        <v>67</v>
      </c>
      <c r="B73" s="420" t="s">
        <v>88</v>
      </c>
      <c r="C73" s="444">
        <v>124818</v>
      </c>
      <c r="D73" s="444">
        <v>90840</v>
      </c>
      <c r="E73" s="444">
        <v>33978</v>
      </c>
      <c r="F73" s="444">
        <v>108667</v>
      </c>
      <c r="G73" s="444">
        <v>80314</v>
      </c>
      <c r="H73" s="444">
        <v>28353</v>
      </c>
    </row>
    <row r="74" spans="1:8" ht="23.25" customHeight="1">
      <c r="A74" s="431">
        <v>68</v>
      </c>
      <c r="B74" s="420" t="s">
        <v>89</v>
      </c>
      <c r="C74" s="444">
        <v>74508</v>
      </c>
      <c r="D74" s="444">
        <v>54402</v>
      </c>
      <c r="E74" s="444">
        <v>20106</v>
      </c>
      <c r="F74" s="444">
        <v>62560</v>
      </c>
      <c r="G74" s="444">
        <v>46379</v>
      </c>
      <c r="H74" s="444">
        <v>16181</v>
      </c>
    </row>
    <row r="75" spans="1:8" ht="23.25" customHeight="1">
      <c r="A75" s="431">
        <v>69</v>
      </c>
      <c r="B75" s="420" t="s">
        <v>128</v>
      </c>
      <c r="C75" s="444">
        <v>12069</v>
      </c>
      <c r="D75" s="444">
        <v>8312</v>
      </c>
      <c r="E75" s="444">
        <v>3757</v>
      </c>
      <c r="F75" s="444">
        <v>9591</v>
      </c>
      <c r="G75" s="444">
        <v>6885</v>
      </c>
      <c r="H75" s="444">
        <v>2706</v>
      </c>
    </row>
    <row r="76" spans="1:8" ht="23.25" customHeight="1">
      <c r="A76" s="431">
        <v>70</v>
      </c>
      <c r="B76" s="420" t="s">
        <v>129</v>
      </c>
      <c r="C76" s="444">
        <v>52520</v>
      </c>
      <c r="D76" s="444">
        <v>34618</v>
      </c>
      <c r="E76" s="444">
        <v>17902</v>
      </c>
      <c r="F76" s="444">
        <v>44507</v>
      </c>
      <c r="G76" s="444">
        <v>29427</v>
      </c>
      <c r="H76" s="444">
        <v>15080</v>
      </c>
    </row>
    <row r="77" spans="1:8" ht="23.25" customHeight="1">
      <c r="A77" s="431">
        <v>71</v>
      </c>
      <c r="B77" s="420" t="s">
        <v>130</v>
      </c>
      <c r="C77" s="444">
        <v>48621</v>
      </c>
      <c r="D77" s="444">
        <v>34513</v>
      </c>
      <c r="E77" s="444">
        <v>14108</v>
      </c>
      <c r="F77" s="444">
        <v>40438</v>
      </c>
      <c r="G77" s="444">
        <v>29401</v>
      </c>
      <c r="H77" s="444">
        <v>11037</v>
      </c>
    </row>
    <row r="78" spans="1:8" ht="23.25" customHeight="1">
      <c r="A78" s="431">
        <v>72</v>
      </c>
      <c r="B78" s="420" t="s">
        <v>131</v>
      </c>
      <c r="C78" s="444">
        <v>122114</v>
      </c>
      <c r="D78" s="444">
        <v>86102</v>
      </c>
      <c r="E78" s="444">
        <v>36012</v>
      </c>
      <c r="F78" s="444">
        <v>96537</v>
      </c>
      <c r="G78" s="444">
        <v>70444</v>
      </c>
      <c r="H78" s="444">
        <v>26093</v>
      </c>
    </row>
    <row r="79" spans="1:8" ht="23.25" customHeight="1">
      <c r="A79" s="431">
        <v>73</v>
      </c>
      <c r="B79" s="420" t="s">
        <v>132</v>
      </c>
      <c r="C79" s="444">
        <v>76536</v>
      </c>
      <c r="D79" s="444">
        <v>56389</v>
      </c>
      <c r="E79" s="444">
        <v>20147</v>
      </c>
      <c r="F79" s="444">
        <v>56379</v>
      </c>
      <c r="G79" s="444">
        <v>44587</v>
      </c>
      <c r="H79" s="444">
        <v>11792</v>
      </c>
    </row>
    <row r="80" spans="1:8" ht="23.25" customHeight="1">
      <c r="A80" s="431">
        <v>74</v>
      </c>
      <c r="B80" s="420" t="s">
        <v>133</v>
      </c>
      <c r="C80" s="444">
        <v>39622</v>
      </c>
      <c r="D80" s="444">
        <v>25027</v>
      </c>
      <c r="E80" s="444">
        <v>14595</v>
      </c>
      <c r="F80" s="444">
        <v>33640</v>
      </c>
      <c r="G80" s="444">
        <v>21661</v>
      </c>
      <c r="H80" s="444">
        <v>11979</v>
      </c>
    </row>
    <row r="81" spans="1:8" ht="23.25" customHeight="1">
      <c r="A81" s="431">
        <v>75</v>
      </c>
      <c r="B81" s="420" t="s">
        <v>134</v>
      </c>
      <c r="C81" s="444">
        <v>12389</v>
      </c>
      <c r="D81" s="444">
        <v>8087</v>
      </c>
      <c r="E81" s="444">
        <v>4302</v>
      </c>
      <c r="F81" s="444">
        <v>9754</v>
      </c>
      <c r="G81" s="444">
        <v>6558</v>
      </c>
      <c r="H81" s="444">
        <v>3196</v>
      </c>
    </row>
    <row r="82" spans="1:8" ht="23.25" customHeight="1">
      <c r="A82" s="431">
        <v>76</v>
      </c>
      <c r="B82" s="434" t="s">
        <v>135</v>
      </c>
      <c r="C82" s="444">
        <v>25408</v>
      </c>
      <c r="D82" s="444">
        <v>17457</v>
      </c>
      <c r="E82" s="444">
        <v>7951</v>
      </c>
      <c r="F82" s="444">
        <v>20470</v>
      </c>
      <c r="G82" s="444">
        <v>14604</v>
      </c>
      <c r="H82" s="444">
        <v>5866</v>
      </c>
    </row>
    <row r="83" spans="1:8" ht="23.25" customHeight="1">
      <c r="A83" s="431">
        <v>77</v>
      </c>
      <c r="B83" s="434" t="s">
        <v>136</v>
      </c>
      <c r="C83" s="444">
        <v>93807</v>
      </c>
      <c r="D83" s="444">
        <v>70332</v>
      </c>
      <c r="E83" s="444">
        <v>23475</v>
      </c>
      <c r="F83" s="444">
        <v>85757</v>
      </c>
      <c r="G83" s="444">
        <v>65021</v>
      </c>
      <c r="H83" s="444">
        <v>20736</v>
      </c>
    </row>
    <row r="84" spans="1:8" ht="23.25" customHeight="1">
      <c r="A84" s="431">
        <v>78</v>
      </c>
      <c r="B84" s="434" t="s">
        <v>137</v>
      </c>
      <c r="C84" s="444">
        <v>48046</v>
      </c>
      <c r="D84" s="444">
        <v>33670</v>
      </c>
      <c r="E84" s="444">
        <v>14376</v>
      </c>
      <c r="F84" s="444">
        <v>41001</v>
      </c>
      <c r="G84" s="444">
        <v>29160</v>
      </c>
      <c r="H84" s="444">
        <v>11841</v>
      </c>
    </row>
    <row r="85" spans="1:8" ht="23.25" customHeight="1">
      <c r="A85" s="431">
        <v>79</v>
      </c>
      <c r="B85" s="434" t="s">
        <v>138</v>
      </c>
      <c r="C85" s="444">
        <v>26675</v>
      </c>
      <c r="D85" s="444">
        <v>18679</v>
      </c>
      <c r="E85" s="444">
        <v>7996</v>
      </c>
      <c r="F85" s="444">
        <v>20887</v>
      </c>
      <c r="G85" s="444">
        <v>14786</v>
      </c>
      <c r="H85" s="444">
        <v>6101</v>
      </c>
    </row>
    <row r="86" spans="1:8" ht="23.25" customHeight="1">
      <c r="A86" s="431">
        <v>80</v>
      </c>
      <c r="B86" s="434" t="s">
        <v>38</v>
      </c>
      <c r="C86" s="444">
        <v>83523</v>
      </c>
      <c r="D86" s="444">
        <v>57862</v>
      </c>
      <c r="E86" s="444">
        <v>25661</v>
      </c>
      <c r="F86" s="444">
        <v>64784</v>
      </c>
      <c r="G86" s="444">
        <v>46078</v>
      </c>
      <c r="H86" s="444">
        <v>18706</v>
      </c>
    </row>
    <row r="87" spans="1:8" ht="23.25" customHeight="1">
      <c r="A87" s="445">
        <v>81</v>
      </c>
      <c r="B87" s="446" t="s">
        <v>157</v>
      </c>
      <c r="C87" s="447">
        <v>102956</v>
      </c>
      <c r="D87" s="447">
        <v>67086</v>
      </c>
      <c r="E87" s="447">
        <v>35870</v>
      </c>
      <c r="F87" s="447">
        <v>88076</v>
      </c>
      <c r="G87" s="447">
        <v>57530</v>
      </c>
      <c r="H87" s="447">
        <v>30546</v>
      </c>
    </row>
    <row r="88" spans="1:8" ht="24" customHeight="1">
      <c r="A88" s="734" t="s">
        <v>543</v>
      </c>
      <c r="B88" s="734"/>
      <c r="C88" s="448">
        <v>19814531</v>
      </c>
      <c r="D88" s="448">
        <v>13194190</v>
      </c>
      <c r="E88" s="448">
        <v>6620341</v>
      </c>
      <c r="F88" s="448">
        <v>17332991</v>
      </c>
      <c r="G88" s="448">
        <v>11656553</v>
      </c>
      <c r="H88" s="448">
        <v>5676438</v>
      </c>
    </row>
    <row r="89" spans="1:8" ht="30.75" customHeight="1">
      <c r="A89" s="678" t="s">
        <v>657</v>
      </c>
      <c r="B89" s="678"/>
      <c r="C89" s="678"/>
      <c r="D89" s="678"/>
      <c r="E89" s="678"/>
      <c r="F89" s="678"/>
      <c r="G89" s="678"/>
      <c r="H89" s="678"/>
    </row>
    <row r="90" spans="1:8" ht="30.75" customHeight="1">
      <c r="A90" s="271"/>
      <c r="B90" s="271"/>
      <c r="C90" s="271"/>
      <c r="D90" s="271"/>
      <c r="E90" s="271"/>
      <c r="F90" s="271"/>
      <c r="G90" s="271"/>
      <c r="H90" s="271"/>
    </row>
    <row r="91" spans="1:8" ht="30.75" customHeight="1">
      <c r="A91" s="271"/>
      <c r="B91" s="271"/>
      <c r="C91" s="271" t="s">
        <v>142</v>
      </c>
      <c r="D91" s="271"/>
      <c r="E91" s="271"/>
      <c r="F91" s="271"/>
      <c r="G91" s="271"/>
      <c r="H91" s="271"/>
    </row>
    <row r="92" spans="1:8" ht="30.75" customHeight="1">
      <c r="A92" s="271"/>
      <c r="B92" s="271"/>
      <c r="C92" s="271"/>
      <c r="D92" s="271"/>
      <c r="E92" s="271"/>
      <c r="F92" s="271"/>
      <c r="G92" s="271"/>
      <c r="H92" s="271"/>
    </row>
    <row r="93" spans="1:8" ht="30.75" customHeight="1">
      <c r="A93" s="271"/>
      <c r="B93" s="271"/>
      <c r="C93" s="271"/>
      <c r="D93" s="271"/>
      <c r="E93" s="271"/>
      <c r="F93" s="271"/>
      <c r="G93" s="271"/>
      <c r="H93" s="271"/>
    </row>
    <row r="95" spans="1:8" ht="30.75" customHeight="1">
      <c r="C95" s="242" t="s">
        <v>142</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T89"/>
  <sheetViews>
    <sheetView showGridLines="0" topLeftCell="H73" zoomScale="85" zoomScaleNormal="85" workbookViewId="0">
      <selection activeCell="X89" sqref="X89"/>
    </sheetView>
  </sheetViews>
  <sheetFormatPr defaultColWidth="9.28515625" defaultRowHeight="14.25"/>
  <cols>
    <col min="1" max="1" width="5.42578125" style="290" customWidth="1"/>
    <col min="2" max="2" width="18.5703125" style="290" customWidth="1"/>
    <col min="3" max="8" width="10.7109375" style="291" customWidth="1"/>
    <col min="9" max="11" width="10.7109375" style="292" customWidth="1"/>
    <col min="12" max="13" width="9.28515625" style="292"/>
    <col min="14" max="14" width="8.140625" style="292" customWidth="1"/>
    <col min="15" max="16" width="9.28515625" style="292"/>
    <col min="17" max="17" width="8.140625" style="292" customWidth="1"/>
    <col min="18" max="19" width="9.28515625" style="292"/>
    <col min="20" max="20" width="8.140625" style="292" customWidth="1"/>
    <col min="21" max="16384" width="9.28515625" style="290"/>
  </cols>
  <sheetData>
    <row r="1" spans="1:20" ht="19.149999999999999" customHeight="1"/>
    <row r="2" spans="1:20" ht="30" customHeight="1">
      <c r="A2" s="737" t="s">
        <v>702</v>
      </c>
      <c r="B2" s="737"/>
      <c r="C2" s="737"/>
      <c r="D2" s="737"/>
      <c r="E2" s="737"/>
      <c r="F2" s="737"/>
      <c r="G2" s="737"/>
      <c r="H2" s="737"/>
      <c r="I2" s="737"/>
      <c r="J2" s="737"/>
      <c r="K2" s="737"/>
    </row>
    <row r="3" spans="1:20" s="299" customFormat="1" ht="15" customHeight="1">
      <c r="A3" s="293" t="s">
        <v>703</v>
      </c>
      <c r="B3" s="294"/>
      <c r="C3" s="244"/>
      <c r="D3" s="295"/>
      <c r="E3" s="295"/>
      <c r="F3" s="295"/>
      <c r="G3" s="295"/>
      <c r="H3" s="295"/>
      <c r="I3" s="296"/>
      <c r="J3" s="297"/>
      <c r="K3" s="297"/>
      <c r="L3" s="298"/>
      <c r="M3" s="298"/>
      <c r="N3" s="298"/>
      <c r="O3" s="738"/>
      <c r="P3" s="738"/>
      <c r="Q3" s="738"/>
      <c r="R3" s="738"/>
      <c r="S3" s="738"/>
      <c r="T3" s="738"/>
    </row>
    <row r="4" spans="1:20" s="300" customFormat="1" ht="65.25" customHeight="1">
      <c r="A4" s="730" t="s">
        <v>368</v>
      </c>
      <c r="B4" s="728" t="s">
        <v>367</v>
      </c>
      <c r="C4" s="735">
        <v>2017</v>
      </c>
      <c r="D4" s="735"/>
      <c r="E4" s="735"/>
      <c r="F4" s="735">
        <v>2018</v>
      </c>
      <c r="G4" s="735"/>
      <c r="H4" s="735"/>
      <c r="I4" s="735">
        <v>2019</v>
      </c>
      <c r="J4" s="735"/>
      <c r="K4" s="735"/>
      <c r="L4" s="735">
        <v>2020</v>
      </c>
      <c r="M4" s="735"/>
      <c r="N4" s="735"/>
      <c r="O4" s="736" t="s">
        <v>714</v>
      </c>
      <c r="P4" s="736"/>
      <c r="Q4" s="736"/>
      <c r="R4" s="736" t="s">
        <v>911</v>
      </c>
      <c r="S4" s="736"/>
      <c r="T4" s="736"/>
    </row>
    <row r="5" spans="1:20" ht="14.25" customHeight="1">
      <c r="A5" s="730"/>
      <c r="B5" s="728"/>
      <c r="C5" s="438" t="s">
        <v>124</v>
      </c>
      <c r="D5" s="439" t="s">
        <v>91</v>
      </c>
      <c r="E5" s="439" t="s">
        <v>90</v>
      </c>
      <c r="F5" s="438" t="s">
        <v>124</v>
      </c>
      <c r="G5" s="439" t="s">
        <v>91</v>
      </c>
      <c r="H5" s="439" t="s">
        <v>90</v>
      </c>
      <c r="I5" s="438" t="s">
        <v>124</v>
      </c>
      <c r="J5" s="439" t="s">
        <v>91</v>
      </c>
      <c r="K5" s="439" t="s">
        <v>90</v>
      </c>
      <c r="L5" s="438" t="s">
        <v>124</v>
      </c>
      <c r="M5" s="439" t="s">
        <v>91</v>
      </c>
      <c r="N5" s="439" t="s">
        <v>90</v>
      </c>
      <c r="O5" s="438" t="s">
        <v>124</v>
      </c>
      <c r="P5" s="439" t="s">
        <v>91</v>
      </c>
      <c r="Q5" s="439" t="s">
        <v>90</v>
      </c>
      <c r="R5" s="438" t="s">
        <v>124</v>
      </c>
      <c r="S5" s="439" t="s">
        <v>91</v>
      </c>
      <c r="T5" s="439" t="s">
        <v>90</v>
      </c>
    </row>
    <row r="6" spans="1:20" ht="18" customHeight="1">
      <c r="A6" s="730"/>
      <c r="B6" s="728"/>
      <c r="C6" s="440" t="s">
        <v>156</v>
      </c>
      <c r="D6" s="441" t="s">
        <v>153</v>
      </c>
      <c r="E6" s="441" t="s">
        <v>23</v>
      </c>
      <c r="F6" s="440" t="s">
        <v>156</v>
      </c>
      <c r="G6" s="441" t="s">
        <v>153</v>
      </c>
      <c r="H6" s="441" t="s">
        <v>23</v>
      </c>
      <c r="I6" s="440" t="s">
        <v>156</v>
      </c>
      <c r="J6" s="441" t="s">
        <v>153</v>
      </c>
      <c r="K6" s="441" t="s">
        <v>23</v>
      </c>
      <c r="L6" s="440" t="s">
        <v>156</v>
      </c>
      <c r="M6" s="441" t="s">
        <v>153</v>
      </c>
      <c r="N6" s="441" t="s">
        <v>23</v>
      </c>
      <c r="O6" s="440" t="s">
        <v>156</v>
      </c>
      <c r="P6" s="441" t="s">
        <v>153</v>
      </c>
      <c r="Q6" s="441" t="s">
        <v>23</v>
      </c>
      <c r="R6" s="440" t="s">
        <v>156</v>
      </c>
      <c r="S6" s="441" t="s">
        <v>153</v>
      </c>
      <c r="T6" s="441" t="s">
        <v>23</v>
      </c>
    </row>
    <row r="7" spans="1:20" ht="21.75" customHeight="1">
      <c r="A7" s="442" t="s">
        <v>30</v>
      </c>
      <c r="B7" s="443" t="s">
        <v>31</v>
      </c>
      <c r="C7" s="444">
        <v>13629</v>
      </c>
      <c r="D7" s="444">
        <v>12323</v>
      </c>
      <c r="E7" s="444">
        <v>1306</v>
      </c>
      <c r="F7" s="444">
        <v>12319</v>
      </c>
      <c r="G7" s="444">
        <v>11051</v>
      </c>
      <c r="H7" s="444">
        <v>1268</v>
      </c>
      <c r="I7" s="444">
        <v>12868</v>
      </c>
      <c r="J7" s="444">
        <v>11515</v>
      </c>
      <c r="K7" s="444">
        <v>1353</v>
      </c>
      <c r="L7" s="444">
        <v>13736</v>
      </c>
      <c r="M7" s="444">
        <v>12528</v>
      </c>
      <c r="N7" s="444">
        <v>1208</v>
      </c>
      <c r="O7" s="444">
        <v>16030</v>
      </c>
      <c r="P7" s="444">
        <v>14713</v>
      </c>
      <c r="Q7" s="444">
        <v>1317</v>
      </c>
      <c r="R7" s="444">
        <v>17512</v>
      </c>
      <c r="S7" s="444">
        <v>16095</v>
      </c>
      <c r="T7" s="444">
        <v>1417</v>
      </c>
    </row>
    <row r="8" spans="1:20" ht="21.75" customHeight="1">
      <c r="A8" s="419" t="s">
        <v>32</v>
      </c>
      <c r="B8" s="420" t="s">
        <v>33</v>
      </c>
      <c r="C8" s="444">
        <v>976</v>
      </c>
      <c r="D8" s="444">
        <v>938</v>
      </c>
      <c r="E8" s="444">
        <v>38</v>
      </c>
      <c r="F8" s="444">
        <v>986</v>
      </c>
      <c r="G8" s="444">
        <v>951</v>
      </c>
      <c r="H8" s="444">
        <v>35</v>
      </c>
      <c r="I8" s="444">
        <v>993</v>
      </c>
      <c r="J8" s="444">
        <v>962</v>
      </c>
      <c r="K8" s="444">
        <v>31</v>
      </c>
      <c r="L8" s="444">
        <v>1250</v>
      </c>
      <c r="M8" s="444">
        <v>1228</v>
      </c>
      <c r="N8" s="444">
        <v>22</v>
      </c>
      <c r="O8" s="444">
        <v>1513</v>
      </c>
      <c r="P8" s="444">
        <v>1482</v>
      </c>
      <c r="Q8" s="444">
        <v>31</v>
      </c>
      <c r="R8" s="444">
        <v>1894</v>
      </c>
      <c r="S8" s="444">
        <v>1851</v>
      </c>
      <c r="T8" s="444">
        <v>43</v>
      </c>
    </row>
    <row r="9" spans="1:20" ht="21.75" customHeight="1">
      <c r="A9" s="419" t="s">
        <v>34</v>
      </c>
      <c r="B9" s="420" t="s">
        <v>35</v>
      </c>
      <c r="C9" s="444">
        <v>3075</v>
      </c>
      <c r="D9" s="444">
        <v>2937</v>
      </c>
      <c r="E9" s="444">
        <v>138</v>
      </c>
      <c r="F9" s="444">
        <v>2886</v>
      </c>
      <c r="G9" s="444">
        <v>2747</v>
      </c>
      <c r="H9" s="444">
        <v>139</v>
      </c>
      <c r="I9" s="444">
        <v>3001</v>
      </c>
      <c r="J9" s="444">
        <v>2864</v>
      </c>
      <c r="K9" s="444">
        <v>137</v>
      </c>
      <c r="L9" s="444">
        <v>3176</v>
      </c>
      <c r="M9" s="444">
        <v>3036</v>
      </c>
      <c r="N9" s="444">
        <v>140</v>
      </c>
      <c r="O9" s="444">
        <v>3581</v>
      </c>
      <c r="P9" s="444">
        <v>3427</v>
      </c>
      <c r="Q9" s="444">
        <v>154</v>
      </c>
      <c r="R9" s="444">
        <v>4193</v>
      </c>
      <c r="S9" s="444">
        <v>4011</v>
      </c>
      <c r="T9" s="444">
        <v>182</v>
      </c>
    </row>
    <row r="10" spans="1:20" ht="21.75" customHeight="1">
      <c r="A10" s="419" t="s">
        <v>36</v>
      </c>
      <c r="B10" s="420" t="s">
        <v>37</v>
      </c>
      <c r="C10" s="444">
        <v>366</v>
      </c>
      <c r="D10" s="444">
        <v>357</v>
      </c>
      <c r="E10" s="444">
        <v>9</v>
      </c>
      <c r="F10" s="444">
        <v>314</v>
      </c>
      <c r="G10" s="444">
        <v>304</v>
      </c>
      <c r="H10" s="444">
        <v>10</v>
      </c>
      <c r="I10" s="444">
        <v>286</v>
      </c>
      <c r="J10" s="444">
        <v>278</v>
      </c>
      <c r="K10" s="444">
        <v>8</v>
      </c>
      <c r="L10" s="444">
        <v>283</v>
      </c>
      <c r="M10" s="444">
        <v>275</v>
      </c>
      <c r="N10" s="444">
        <v>8</v>
      </c>
      <c r="O10" s="444">
        <v>368</v>
      </c>
      <c r="P10" s="444">
        <v>358</v>
      </c>
      <c r="Q10" s="444">
        <v>10</v>
      </c>
      <c r="R10" s="444">
        <v>506</v>
      </c>
      <c r="S10" s="444">
        <v>490</v>
      </c>
      <c r="T10" s="444">
        <v>16</v>
      </c>
    </row>
    <row r="11" spans="1:20" ht="21.75" customHeight="1">
      <c r="A11" s="419" t="s">
        <v>24</v>
      </c>
      <c r="B11" s="420" t="s">
        <v>25</v>
      </c>
      <c r="C11" s="444">
        <v>1780</v>
      </c>
      <c r="D11" s="444">
        <v>1687</v>
      </c>
      <c r="E11" s="444">
        <v>93</v>
      </c>
      <c r="F11" s="444">
        <v>1784</v>
      </c>
      <c r="G11" s="444">
        <v>1686</v>
      </c>
      <c r="H11" s="444">
        <v>98</v>
      </c>
      <c r="I11" s="444">
        <v>1968</v>
      </c>
      <c r="J11" s="444">
        <v>1871</v>
      </c>
      <c r="K11" s="444">
        <v>97</v>
      </c>
      <c r="L11" s="444">
        <v>1998</v>
      </c>
      <c r="M11" s="444">
        <v>1908</v>
      </c>
      <c r="N11" s="444">
        <v>90</v>
      </c>
      <c r="O11" s="444">
        <v>2357</v>
      </c>
      <c r="P11" s="444">
        <v>2246</v>
      </c>
      <c r="Q11" s="444">
        <v>111</v>
      </c>
      <c r="R11" s="444">
        <v>2505</v>
      </c>
      <c r="S11" s="444">
        <v>2393</v>
      </c>
      <c r="T11" s="444">
        <v>112</v>
      </c>
    </row>
    <row r="12" spans="1:20" ht="21.75" customHeight="1">
      <c r="A12" s="419" t="s">
        <v>26</v>
      </c>
      <c r="B12" s="420" t="s">
        <v>27</v>
      </c>
      <c r="C12" s="444">
        <v>71312</v>
      </c>
      <c r="D12" s="444">
        <v>63895</v>
      </c>
      <c r="E12" s="444">
        <v>7417</v>
      </c>
      <c r="F12" s="444">
        <v>68187</v>
      </c>
      <c r="G12" s="444">
        <v>60906</v>
      </c>
      <c r="H12" s="444">
        <v>7281</v>
      </c>
      <c r="I12" s="444">
        <v>66540</v>
      </c>
      <c r="J12" s="444">
        <v>59410</v>
      </c>
      <c r="K12" s="444">
        <v>7130</v>
      </c>
      <c r="L12" s="444">
        <v>66273</v>
      </c>
      <c r="M12" s="444">
        <v>59579</v>
      </c>
      <c r="N12" s="444">
        <v>6694</v>
      </c>
      <c r="O12" s="444">
        <v>72430</v>
      </c>
      <c r="P12" s="444">
        <v>65308</v>
      </c>
      <c r="Q12" s="444">
        <v>7122</v>
      </c>
      <c r="R12" s="444">
        <v>77738</v>
      </c>
      <c r="S12" s="444">
        <v>69987</v>
      </c>
      <c r="T12" s="444">
        <v>7751</v>
      </c>
    </row>
    <row r="13" spans="1:20" ht="21.75" customHeight="1">
      <c r="A13" s="419" t="s">
        <v>28</v>
      </c>
      <c r="B13" s="420" t="s">
        <v>29</v>
      </c>
      <c r="C13" s="444">
        <v>21300</v>
      </c>
      <c r="D13" s="444">
        <v>18671</v>
      </c>
      <c r="E13" s="444">
        <v>2629</v>
      </c>
      <c r="F13" s="444">
        <v>21753</v>
      </c>
      <c r="G13" s="444">
        <v>19001</v>
      </c>
      <c r="H13" s="444">
        <v>2752</v>
      </c>
      <c r="I13" s="444">
        <v>23243</v>
      </c>
      <c r="J13" s="444">
        <v>20266</v>
      </c>
      <c r="K13" s="444">
        <v>2977</v>
      </c>
      <c r="L13" s="444">
        <v>23515</v>
      </c>
      <c r="M13" s="444">
        <v>20722</v>
      </c>
      <c r="N13" s="444">
        <v>2793</v>
      </c>
      <c r="O13" s="444">
        <v>28669</v>
      </c>
      <c r="P13" s="444">
        <v>25435</v>
      </c>
      <c r="Q13" s="444">
        <v>3234</v>
      </c>
      <c r="R13" s="444">
        <v>34218</v>
      </c>
      <c r="S13" s="444">
        <v>30586</v>
      </c>
      <c r="T13" s="444">
        <v>3632</v>
      </c>
    </row>
    <row r="14" spans="1:20" ht="21.75" customHeight="1">
      <c r="A14" s="419" t="s">
        <v>117</v>
      </c>
      <c r="B14" s="420" t="s">
        <v>118</v>
      </c>
      <c r="C14" s="444">
        <v>965</v>
      </c>
      <c r="D14" s="444">
        <v>937</v>
      </c>
      <c r="E14" s="444">
        <v>28</v>
      </c>
      <c r="F14" s="444">
        <v>989</v>
      </c>
      <c r="G14" s="444">
        <v>948</v>
      </c>
      <c r="H14" s="444">
        <v>41</v>
      </c>
      <c r="I14" s="444">
        <v>1213</v>
      </c>
      <c r="J14" s="444">
        <v>1166</v>
      </c>
      <c r="K14" s="444">
        <v>47</v>
      </c>
      <c r="L14" s="444">
        <v>1358</v>
      </c>
      <c r="M14" s="444">
        <v>1318</v>
      </c>
      <c r="N14" s="444">
        <v>40</v>
      </c>
      <c r="O14" s="444">
        <v>1577</v>
      </c>
      <c r="P14" s="444">
        <v>1527</v>
      </c>
      <c r="Q14" s="444">
        <v>50</v>
      </c>
      <c r="R14" s="444">
        <v>1290</v>
      </c>
      <c r="S14" s="444">
        <v>1249</v>
      </c>
      <c r="T14" s="444">
        <v>41</v>
      </c>
    </row>
    <row r="15" spans="1:20" ht="21.75" customHeight="1">
      <c r="A15" s="419" t="s">
        <v>119</v>
      </c>
      <c r="B15" s="420" t="s">
        <v>94</v>
      </c>
      <c r="C15" s="444">
        <v>8403</v>
      </c>
      <c r="D15" s="444">
        <v>7572</v>
      </c>
      <c r="E15" s="444">
        <v>831</v>
      </c>
      <c r="F15" s="444">
        <v>7597</v>
      </c>
      <c r="G15" s="444">
        <v>6817</v>
      </c>
      <c r="H15" s="444">
        <v>780</v>
      </c>
      <c r="I15" s="444">
        <v>7816</v>
      </c>
      <c r="J15" s="444">
        <v>6976</v>
      </c>
      <c r="K15" s="444">
        <v>840</v>
      </c>
      <c r="L15" s="444">
        <v>8497</v>
      </c>
      <c r="M15" s="444">
        <v>7719</v>
      </c>
      <c r="N15" s="444">
        <v>778</v>
      </c>
      <c r="O15" s="444">
        <v>10307</v>
      </c>
      <c r="P15" s="444">
        <v>9379</v>
      </c>
      <c r="Q15" s="444">
        <v>928</v>
      </c>
      <c r="R15" s="444">
        <v>11545</v>
      </c>
      <c r="S15" s="444">
        <v>10530</v>
      </c>
      <c r="T15" s="444">
        <v>1015</v>
      </c>
    </row>
    <row r="16" spans="1:20" ht="21.75" customHeight="1">
      <c r="A16" s="419">
        <v>10</v>
      </c>
      <c r="B16" s="420" t="s">
        <v>76</v>
      </c>
      <c r="C16" s="444">
        <v>9579</v>
      </c>
      <c r="D16" s="444">
        <v>8823</v>
      </c>
      <c r="E16" s="444">
        <v>756</v>
      </c>
      <c r="F16" s="444">
        <v>9423</v>
      </c>
      <c r="G16" s="444">
        <v>8670</v>
      </c>
      <c r="H16" s="444">
        <v>753</v>
      </c>
      <c r="I16" s="444">
        <v>9708</v>
      </c>
      <c r="J16" s="444">
        <v>8903</v>
      </c>
      <c r="K16" s="444">
        <v>805</v>
      </c>
      <c r="L16" s="444">
        <v>10988</v>
      </c>
      <c r="M16" s="444">
        <v>10213</v>
      </c>
      <c r="N16" s="444">
        <v>775</v>
      </c>
      <c r="O16" s="444">
        <v>12790</v>
      </c>
      <c r="P16" s="444">
        <v>11892</v>
      </c>
      <c r="Q16" s="444">
        <v>898</v>
      </c>
      <c r="R16" s="444">
        <v>14273</v>
      </c>
      <c r="S16" s="444">
        <v>13302</v>
      </c>
      <c r="T16" s="444">
        <v>971</v>
      </c>
    </row>
    <row r="17" spans="1:20" ht="21.75" customHeight="1">
      <c r="A17" s="431">
        <v>11</v>
      </c>
      <c r="B17" s="420" t="s">
        <v>77</v>
      </c>
      <c r="C17" s="444">
        <v>4012</v>
      </c>
      <c r="D17" s="444">
        <v>3866</v>
      </c>
      <c r="E17" s="444">
        <v>146</v>
      </c>
      <c r="F17" s="444">
        <v>3906</v>
      </c>
      <c r="G17" s="444">
        <v>3753</v>
      </c>
      <c r="H17" s="444">
        <v>153</v>
      </c>
      <c r="I17" s="444">
        <v>3871</v>
      </c>
      <c r="J17" s="444">
        <v>3714</v>
      </c>
      <c r="K17" s="444">
        <v>157</v>
      </c>
      <c r="L17" s="444">
        <v>4001</v>
      </c>
      <c r="M17" s="444">
        <v>3855</v>
      </c>
      <c r="N17" s="444">
        <v>146</v>
      </c>
      <c r="O17" s="444">
        <v>4439</v>
      </c>
      <c r="P17" s="444">
        <v>4277</v>
      </c>
      <c r="Q17" s="444">
        <v>162</v>
      </c>
      <c r="R17" s="444">
        <v>4907</v>
      </c>
      <c r="S17" s="444">
        <v>4708</v>
      </c>
      <c r="T17" s="444">
        <v>199</v>
      </c>
    </row>
    <row r="18" spans="1:20" ht="21.75" customHeight="1">
      <c r="A18" s="431">
        <v>12</v>
      </c>
      <c r="B18" s="420" t="s">
        <v>78</v>
      </c>
      <c r="C18" s="444">
        <v>456</v>
      </c>
      <c r="D18" s="444">
        <v>446</v>
      </c>
      <c r="E18" s="444">
        <v>10</v>
      </c>
      <c r="F18" s="444">
        <v>503</v>
      </c>
      <c r="G18" s="444">
        <v>494</v>
      </c>
      <c r="H18" s="444">
        <v>9</v>
      </c>
      <c r="I18" s="444">
        <v>409</v>
      </c>
      <c r="J18" s="444">
        <v>396</v>
      </c>
      <c r="K18" s="444">
        <v>13</v>
      </c>
      <c r="L18" s="444">
        <v>427</v>
      </c>
      <c r="M18" s="444">
        <v>410</v>
      </c>
      <c r="N18" s="444">
        <v>17</v>
      </c>
      <c r="O18" s="444">
        <v>506</v>
      </c>
      <c r="P18" s="444">
        <v>486</v>
      </c>
      <c r="Q18" s="444">
        <v>20</v>
      </c>
      <c r="R18" s="444">
        <v>595</v>
      </c>
      <c r="S18" s="444">
        <v>568</v>
      </c>
      <c r="T18" s="444">
        <v>27</v>
      </c>
    </row>
    <row r="19" spans="1:20" ht="21.75" customHeight="1">
      <c r="A19" s="431">
        <v>13</v>
      </c>
      <c r="B19" s="420" t="s">
        <v>79</v>
      </c>
      <c r="C19" s="444">
        <v>152</v>
      </c>
      <c r="D19" s="444">
        <v>142</v>
      </c>
      <c r="E19" s="444">
        <v>10</v>
      </c>
      <c r="F19" s="444">
        <v>142</v>
      </c>
      <c r="G19" s="444">
        <v>133</v>
      </c>
      <c r="H19" s="444">
        <v>9</v>
      </c>
      <c r="I19" s="444">
        <v>133</v>
      </c>
      <c r="J19" s="444">
        <v>122</v>
      </c>
      <c r="K19" s="444">
        <v>11</v>
      </c>
      <c r="L19" s="444">
        <v>172</v>
      </c>
      <c r="M19" s="444">
        <v>162</v>
      </c>
      <c r="N19" s="444">
        <v>10</v>
      </c>
      <c r="O19" s="444">
        <v>254</v>
      </c>
      <c r="P19" s="444">
        <v>243</v>
      </c>
      <c r="Q19" s="444">
        <v>11</v>
      </c>
      <c r="R19" s="444">
        <v>292</v>
      </c>
      <c r="S19" s="444">
        <v>274</v>
      </c>
      <c r="T19" s="444">
        <v>18</v>
      </c>
    </row>
    <row r="20" spans="1:20" ht="21.75" customHeight="1">
      <c r="A20" s="431">
        <v>14</v>
      </c>
      <c r="B20" s="420" t="s">
        <v>80</v>
      </c>
      <c r="C20" s="444">
        <v>3702</v>
      </c>
      <c r="D20" s="444">
        <v>3508</v>
      </c>
      <c r="E20" s="444">
        <v>194</v>
      </c>
      <c r="F20" s="444">
        <v>3333</v>
      </c>
      <c r="G20" s="444">
        <v>3141</v>
      </c>
      <c r="H20" s="444">
        <v>192</v>
      </c>
      <c r="I20" s="444">
        <v>3530</v>
      </c>
      <c r="J20" s="444">
        <v>3320</v>
      </c>
      <c r="K20" s="444">
        <v>210</v>
      </c>
      <c r="L20" s="444">
        <v>3887</v>
      </c>
      <c r="M20" s="444">
        <v>3701</v>
      </c>
      <c r="N20" s="444">
        <v>186</v>
      </c>
      <c r="O20" s="444">
        <v>4279</v>
      </c>
      <c r="P20" s="444">
        <v>4060</v>
      </c>
      <c r="Q20" s="444">
        <v>219</v>
      </c>
      <c r="R20" s="444">
        <v>4670</v>
      </c>
      <c r="S20" s="444">
        <v>4421</v>
      </c>
      <c r="T20" s="444">
        <v>249</v>
      </c>
    </row>
    <row r="21" spans="1:20" ht="21.75" customHeight="1">
      <c r="A21" s="431">
        <v>15</v>
      </c>
      <c r="B21" s="420" t="s">
        <v>81</v>
      </c>
      <c r="C21" s="444">
        <v>2028</v>
      </c>
      <c r="D21" s="444">
        <v>1948</v>
      </c>
      <c r="E21" s="444">
        <v>80</v>
      </c>
      <c r="F21" s="444">
        <v>1745</v>
      </c>
      <c r="G21" s="444">
        <v>1670</v>
      </c>
      <c r="H21" s="444">
        <v>75</v>
      </c>
      <c r="I21" s="444">
        <v>1842</v>
      </c>
      <c r="J21" s="444">
        <v>1757</v>
      </c>
      <c r="K21" s="444">
        <v>85</v>
      </c>
      <c r="L21" s="444">
        <v>1992</v>
      </c>
      <c r="M21" s="444">
        <v>1901</v>
      </c>
      <c r="N21" s="444">
        <v>91</v>
      </c>
      <c r="O21" s="444">
        <v>2322</v>
      </c>
      <c r="P21" s="444">
        <v>2222</v>
      </c>
      <c r="Q21" s="444">
        <v>100</v>
      </c>
      <c r="R21" s="444">
        <v>2452</v>
      </c>
      <c r="S21" s="444">
        <v>2340</v>
      </c>
      <c r="T21" s="444">
        <v>112</v>
      </c>
    </row>
    <row r="22" spans="1:20" ht="21.75" customHeight="1">
      <c r="A22" s="431">
        <v>16</v>
      </c>
      <c r="B22" s="420" t="s">
        <v>82</v>
      </c>
      <c r="C22" s="444">
        <v>43504</v>
      </c>
      <c r="D22" s="444">
        <v>39293</v>
      </c>
      <c r="E22" s="444">
        <v>4211</v>
      </c>
      <c r="F22" s="444">
        <v>41429</v>
      </c>
      <c r="G22" s="444">
        <v>37047</v>
      </c>
      <c r="H22" s="444">
        <v>4382</v>
      </c>
      <c r="I22" s="444">
        <v>42655</v>
      </c>
      <c r="J22" s="444">
        <v>38003</v>
      </c>
      <c r="K22" s="444">
        <v>4652</v>
      </c>
      <c r="L22" s="444">
        <v>44829</v>
      </c>
      <c r="M22" s="444">
        <v>40184</v>
      </c>
      <c r="N22" s="444">
        <v>4645</v>
      </c>
      <c r="O22" s="444">
        <v>50655</v>
      </c>
      <c r="P22" s="444">
        <v>45452</v>
      </c>
      <c r="Q22" s="444">
        <v>5203</v>
      </c>
      <c r="R22" s="444">
        <v>55631</v>
      </c>
      <c r="S22" s="444">
        <v>49831</v>
      </c>
      <c r="T22" s="444">
        <v>5800</v>
      </c>
    </row>
    <row r="23" spans="1:20" ht="21.75" customHeight="1">
      <c r="A23" s="431">
        <v>17</v>
      </c>
      <c r="B23" s="420" t="s">
        <v>83</v>
      </c>
      <c r="C23" s="444">
        <v>5212</v>
      </c>
      <c r="D23" s="444">
        <v>4763</v>
      </c>
      <c r="E23" s="444">
        <v>449</v>
      </c>
      <c r="F23" s="444">
        <v>5109</v>
      </c>
      <c r="G23" s="444">
        <v>4677</v>
      </c>
      <c r="H23" s="444">
        <v>432</v>
      </c>
      <c r="I23" s="444">
        <v>5770</v>
      </c>
      <c r="J23" s="444">
        <v>5299</v>
      </c>
      <c r="K23" s="444">
        <v>471</v>
      </c>
      <c r="L23" s="444">
        <v>6010</v>
      </c>
      <c r="M23" s="444">
        <v>5567</v>
      </c>
      <c r="N23" s="444">
        <v>443</v>
      </c>
      <c r="O23" s="444">
        <v>6723</v>
      </c>
      <c r="P23" s="444">
        <v>6219</v>
      </c>
      <c r="Q23" s="444">
        <v>504</v>
      </c>
      <c r="R23" s="444">
        <v>6747</v>
      </c>
      <c r="S23" s="444">
        <v>6140</v>
      </c>
      <c r="T23" s="444">
        <v>607</v>
      </c>
    </row>
    <row r="24" spans="1:20" ht="21.75" customHeight="1">
      <c r="A24" s="431">
        <v>18</v>
      </c>
      <c r="B24" s="420" t="s">
        <v>84</v>
      </c>
      <c r="C24" s="444">
        <v>1011</v>
      </c>
      <c r="D24" s="444">
        <v>971</v>
      </c>
      <c r="E24" s="444">
        <v>40</v>
      </c>
      <c r="F24" s="444">
        <v>1018</v>
      </c>
      <c r="G24" s="444">
        <v>981</v>
      </c>
      <c r="H24" s="444">
        <v>37</v>
      </c>
      <c r="I24" s="444">
        <v>996</v>
      </c>
      <c r="J24" s="444">
        <v>959</v>
      </c>
      <c r="K24" s="444">
        <v>37</v>
      </c>
      <c r="L24" s="444">
        <v>1187</v>
      </c>
      <c r="M24" s="444">
        <v>1148</v>
      </c>
      <c r="N24" s="444">
        <v>39</v>
      </c>
      <c r="O24" s="444">
        <v>1420</v>
      </c>
      <c r="P24" s="444">
        <v>1372</v>
      </c>
      <c r="Q24" s="444">
        <v>48</v>
      </c>
      <c r="R24" s="444">
        <v>1558</v>
      </c>
      <c r="S24" s="444">
        <v>1513</v>
      </c>
      <c r="T24" s="444">
        <v>45</v>
      </c>
    </row>
    <row r="25" spans="1:20" ht="21.75" customHeight="1">
      <c r="A25" s="431">
        <v>19</v>
      </c>
      <c r="B25" s="434" t="s">
        <v>85</v>
      </c>
      <c r="C25" s="444">
        <v>3009</v>
      </c>
      <c r="D25" s="444">
        <v>2873</v>
      </c>
      <c r="E25" s="444">
        <v>136</v>
      </c>
      <c r="F25" s="444">
        <v>2820</v>
      </c>
      <c r="G25" s="444">
        <v>2690</v>
      </c>
      <c r="H25" s="444">
        <v>130</v>
      </c>
      <c r="I25" s="444">
        <v>2959</v>
      </c>
      <c r="J25" s="444">
        <v>2819</v>
      </c>
      <c r="K25" s="444">
        <v>140</v>
      </c>
      <c r="L25" s="444">
        <v>3234</v>
      </c>
      <c r="M25" s="444">
        <v>3117</v>
      </c>
      <c r="N25" s="444">
        <v>117</v>
      </c>
      <c r="O25" s="444">
        <v>3650</v>
      </c>
      <c r="P25" s="444">
        <v>3514</v>
      </c>
      <c r="Q25" s="444">
        <v>136</v>
      </c>
      <c r="R25" s="444">
        <v>4033</v>
      </c>
      <c r="S25" s="444">
        <v>3872</v>
      </c>
      <c r="T25" s="444">
        <v>161</v>
      </c>
    </row>
    <row r="26" spans="1:20" ht="21.75" customHeight="1">
      <c r="A26" s="431">
        <v>20</v>
      </c>
      <c r="B26" s="434" t="s">
        <v>86</v>
      </c>
      <c r="C26" s="444">
        <v>10899</v>
      </c>
      <c r="D26" s="444">
        <v>9806</v>
      </c>
      <c r="E26" s="444">
        <v>1093</v>
      </c>
      <c r="F26" s="444">
        <v>10312</v>
      </c>
      <c r="G26" s="444">
        <v>9146</v>
      </c>
      <c r="H26" s="444">
        <v>1166</v>
      </c>
      <c r="I26" s="444">
        <v>10205</v>
      </c>
      <c r="J26" s="444">
        <v>8934</v>
      </c>
      <c r="K26" s="444">
        <v>1271</v>
      </c>
      <c r="L26" s="444">
        <v>11420</v>
      </c>
      <c r="M26" s="444">
        <v>10095</v>
      </c>
      <c r="N26" s="444">
        <v>1325</v>
      </c>
      <c r="O26" s="444">
        <v>13466</v>
      </c>
      <c r="P26" s="444">
        <v>11881</v>
      </c>
      <c r="Q26" s="444">
        <v>1585</v>
      </c>
      <c r="R26" s="444">
        <v>14286</v>
      </c>
      <c r="S26" s="444">
        <v>12569</v>
      </c>
      <c r="T26" s="444">
        <v>1717</v>
      </c>
    </row>
    <row r="27" spans="1:20" ht="21.75" customHeight="1">
      <c r="A27" s="431">
        <v>21</v>
      </c>
      <c r="B27" s="434" t="s">
        <v>101</v>
      </c>
      <c r="C27" s="444">
        <v>1892</v>
      </c>
      <c r="D27" s="444">
        <v>1707</v>
      </c>
      <c r="E27" s="444">
        <v>185</v>
      </c>
      <c r="F27" s="444">
        <v>1965</v>
      </c>
      <c r="G27" s="444">
        <v>1775</v>
      </c>
      <c r="H27" s="444">
        <v>190</v>
      </c>
      <c r="I27" s="444">
        <v>2122</v>
      </c>
      <c r="J27" s="444">
        <v>1915</v>
      </c>
      <c r="K27" s="444">
        <v>207</v>
      </c>
      <c r="L27" s="444">
        <v>2407</v>
      </c>
      <c r="M27" s="444">
        <v>2220</v>
      </c>
      <c r="N27" s="444">
        <v>187</v>
      </c>
      <c r="O27" s="444">
        <v>3022</v>
      </c>
      <c r="P27" s="444">
        <v>2836</v>
      </c>
      <c r="Q27" s="444">
        <v>186</v>
      </c>
      <c r="R27" s="444">
        <v>3418</v>
      </c>
      <c r="S27" s="444">
        <v>3208</v>
      </c>
      <c r="T27" s="444">
        <v>210</v>
      </c>
    </row>
    <row r="28" spans="1:20" ht="21.75" customHeight="1">
      <c r="A28" s="431">
        <v>22</v>
      </c>
      <c r="B28" s="434" t="s">
        <v>102</v>
      </c>
      <c r="C28" s="444">
        <v>3160</v>
      </c>
      <c r="D28" s="444">
        <v>2712</v>
      </c>
      <c r="E28" s="444">
        <v>448</v>
      </c>
      <c r="F28" s="444">
        <v>2950</v>
      </c>
      <c r="G28" s="444">
        <v>2520</v>
      </c>
      <c r="H28" s="444">
        <v>430</v>
      </c>
      <c r="I28" s="444">
        <v>3248</v>
      </c>
      <c r="J28" s="444">
        <v>2760</v>
      </c>
      <c r="K28" s="444">
        <v>488</v>
      </c>
      <c r="L28" s="444">
        <v>3387</v>
      </c>
      <c r="M28" s="444">
        <v>2947</v>
      </c>
      <c r="N28" s="444">
        <v>440</v>
      </c>
      <c r="O28" s="444">
        <v>3795</v>
      </c>
      <c r="P28" s="444">
        <v>3293</v>
      </c>
      <c r="Q28" s="444">
        <v>502</v>
      </c>
      <c r="R28" s="444">
        <v>4086</v>
      </c>
      <c r="S28" s="444">
        <v>3507</v>
      </c>
      <c r="T28" s="444">
        <v>579</v>
      </c>
    </row>
    <row r="29" spans="1:20" ht="21.75" customHeight="1">
      <c r="A29" s="431">
        <v>23</v>
      </c>
      <c r="B29" s="434" t="s">
        <v>103</v>
      </c>
      <c r="C29" s="444">
        <v>1869</v>
      </c>
      <c r="D29" s="444">
        <v>1777</v>
      </c>
      <c r="E29" s="444">
        <v>92</v>
      </c>
      <c r="F29" s="444">
        <v>1684</v>
      </c>
      <c r="G29" s="444">
        <v>1587</v>
      </c>
      <c r="H29" s="444">
        <v>97</v>
      </c>
      <c r="I29" s="444">
        <v>1846</v>
      </c>
      <c r="J29" s="444">
        <v>1750</v>
      </c>
      <c r="K29" s="444">
        <v>96</v>
      </c>
      <c r="L29" s="444">
        <v>2720</v>
      </c>
      <c r="M29" s="444">
        <v>2629</v>
      </c>
      <c r="N29" s="444">
        <v>91</v>
      </c>
      <c r="O29" s="444">
        <v>2657</v>
      </c>
      <c r="P29" s="444">
        <v>2592</v>
      </c>
      <c r="Q29" s="444">
        <v>65</v>
      </c>
      <c r="R29" s="444">
        <v>2995</v>
      </c>
      <c r="S29" s="444">
        <v>2923</v>
      </c>
      <c r="T29" s="444">
        <v>72</v>
      </c>
    </row>
    <row r="30" spans="1:20" ht="21.75" customHeight="1">
      <c r="A30" s="431">
        <v>24</v>
      </c>
      <c r="B30" s="434" t="s">
        <v>126</v>
      </c>
      <c r="C30" s="444">
        <v>990</v>
      </c>
      <c r="D30" s="444">
        <v>966</v>
      </c>
      <c r="E30" s="444">
        <v>24</v>
      </c>
      <c r="F30" s="444">
        <v>839</v>
      </c>
      <c r="G30" s="444">
        <v>816</v>
      </c>
      <c r="H30" s="444">
        <v>23</v>
      </c>
      <c r="I30" s="444">
        <v>933</v>
      </c>
      <c r="J30" s="444">
        <v>907</v>
      </c>
      <c r="K30" s="444">
        <v>26</v>
      </c>
      <c r="L30" s="444">
        <v>938</v>
      </c>
      <c r="M30" s="444">
        <v>919</v>
      </c>
      <c r="N30" s="444">
        <v>19</v>
      </c>
      <c r="O30" s="444">
        <v>996</v>
      </c>
      <c r="P30" s="444">
        <v>979</v>
      </c>
      <c r="Q30" s="444">
        <v>17</v>
      </c>
      <c r="R30" s="444">
        <v>1150</v>
      </c>
      <c r="S30" s="444">
        <v>1126</v>
      </c>
      <c r="T30" s="444">
        <v>24</v>
      </c>
    </row>
    <row r="31" spans="1:20" ht="21.75" customHeight="1">
      <c r="A31" s="431">
        <v>25</v>
      </c>
      <c r="B31" s="434" t="s">
        <v>127</v>
      </c>
      <c r="C31" s="444">
        <v>1990</v>
      </c>
      <c r="D31" s="444">
        <v>1911</v>
      </c>
      <c r="E31" s="444">
        <v>79</v>
      </c>
      <c r="F31" s="444">
        <v>1817</v>
      </c>
      <c r="G31" s="444">
        <v>1745</v>
      </c>
      <c r="H31" s="444">
        <v>72</v>
      </c>
      <c r="I31" s="444">
        <v>1704</v>
      </c>
      <c r="J31" s="444">
        <v>1645</v>
      </c>
      <c r="K31" s="444">
        <v>59</v>
      </c>
      <c r="L31" s="444">
        <v>1868</v>
      </c>
      <c r="M31" s="444">
        <v>1808</v>
      </c>
      <c r="N31" s="444">
        <v>60</v>
      </c>
      <c r="O31" s="444">
        <v>2221</v>
      </c>
      <c r="P31" s="444">
        <v>2168</v>
      </c>
      <c r="Q31" s="444">
        <v>53</v>
      </c>
      <c r="R31" s="444">
        <v>2504</v>
      </c>
      <c r="S31" s="444">
        <v>2442</v>
      </c>
      <c r="T31" s="444">
        <v>62</v>
      </c>
    </row>
    <row r="32" spans="1:20" ht="21.75" customHeight="1">
      <c r="A32" s="431">
        <v>26</v>
      </c>
      <c r="B32" s="434" t="s">
        <v>0</v>
      </c>
      <c r="C32" s="444">
        <v>12697</v>
      </c>
      <c r="D32" s="444">
        <v>11897</v>
      </c>
      <c r="E32" s="444">
        <v>800</v>
      </c>
      <c r="F32" s="444">
        <v>11855</v>
      </c>
      <c r="G32" s="444">
        <v>11049</v>
      </c>
      <c r="H32" s="444">
        <v>806</v>
      </c>
      <c r="I32" s="444">
        <v>12382</v>
      </c>
      <c r="J32" s="444">
        <v>11519</v>
      </c>
      <c r="K32" s="444">
        <v>863</v>
      </c>
      <c r="L32" s="444">
        <v>12702</v>
      </c>
      <c r="M32" s="444">
        <v>11873</v>
      </c>
      <c r="N32" s="444">
        <v>829</v>
      </c>
      <c r="O32" s="444">
        <v>14043</v>
      </c>
      <c r="P32" s="444">
        <v>13121</v>
      </c>
      <c r="Q32" s="444">
        <v>922</v>
      </c>
      <c r="R32" s="444">
        <v>15185</v>
      </c>
      <c r="S32" s="444">
        <v>14156</v>
      </c>
      <c r="T32" s="444">
        <v>1029</v>
      </c>
    </row>
    <row r="33" spans="1:20" ht="21.75" customHeight="1">
      <c r="A33" s="431">
        <v>27</v>
      </c>
      <c r="B33" s="434" t="s">
        <v>10</v>
      </c>
      <c r="C33" s="444">
        <v>9166</v>
      </c>
      <c r="D33" s="444">
        <v>8664</v>
      </c>
      <c r="E33" s="444">
        <v>502</v>
      </c>
      <c r="F33" s="444">
        <v>8904</v>
      </c>
      <c r="G33" s="444">
        <v>8404</v>
      </c>
      <c r="H33" s="444">
        <v>500</v>
      </c>
      <c r="I33" s="444">
        <v>9286</v>
      </c>
      <c r="J33" s="444">
        <v>8790</v>
      </c>
      <c r="K33" s="444">
        <v>496</v>
      </c>
      <c r="L33" s="444">
        <v>10681</v>
      </c>
      <c r="M33" s="444">
        <v>10197</v>
      </c>
      <c r="N33" s="444">
        <v>484</v>
      </c>
      <c r="O33" s="444">
        <v>12713</v>
      </c>
      <c r="P33" s="444">
        <v>12195</v>
      </c>
      <c r="Q33" s="444">
        <v>518</v>
      </c>
      <c r="R33" s="444">
        <v>14200</v>
      </c>
      <c r="S33" s="444">
        <v>13676</v>
      </c>
      <c r="T33" s="444">
        <v>524</v>
      </c>
    </row>
    <row r="34" spans="1:20" ht="21.75" customHeight="1">
      <c r="A34" s="419">
        <v>28</v>
      </c>
      <c r="B34" s="420" t="s">
        <v>143</v>
      </c>
      <c r="C34" s="444">
        <v>1380</v>
      </c>
      <c r="D34" s="444">
        <v>1250</v>
      </c>
      <c r="E34" s="444">
        <v>130</v>
      </c>
      <c r="F34" s="444">
        <v>1413</v>
      </c>
      <c r="G34" s="444">
        <v>1274</v>
      </c>
      <c r="H34" s="444">
        <v>139</v>
      </c>
      <c r="I34" s="444">
        <v>1551</v>
      </c>
      <c r="J34" s="444">
        <v>1371</v>
      </c>
      <c r="K34" s="444">
        <v>180</v>
      </c>
      <c r="L34" s="444">
        <v>1757</v>
      </c>
      <c r="M34" s="444">
        <v>1573</v>
      </c>
      <c r="N34" s="444">
        <v>184</v>
      </c>
      <c r="O34" s="444">
        <v>2260</v>
      </c>
      <c r="P34" s="444">
        <v>2048</v>
      </c>
      <c r="Q34" s="444">
        <v>212</v>
      </c>
      <c r="R34" s="444">
        <v>2466</v>
      </c>
      <c r="S34" s="444">
        <v>2252</v>
      </c>
      <c r="T34" s="444">
        <v>214</v>
      </c>
    </row>
    <row r="35" spans="1:20" ht="21.75" customHeight="1">
      <c r="A35" s="419">
        <v>29</v>
      </c>
      <c r="B35" s="420" t="s">
        <v>144</v>
      </c>
      <c r="C35" s="444">
        <v>457</v>
      </c>
      <c r="D35" s="444">
        <v>448</v>
      </c>
      <c r="E35" s="444">
        <v>9</v>
      </c>
      <c r="F35" s="444">
        <v>435</v>
      </c>
      <c r="G35" s="444">
        <v>430</v>
      </c>
      <c r="H35" s="444">
        <v>5</v>
      </c>
      <c r="I35" s="444">
        <v>455</v>
      </c>
      <c r="J35" s="444">
        <v>450</v>
      </c>
      <c r="K35" s="444">
        <v>5</v>
      </c>
      <c r="L35" s="444">
        <v>507</v>
      </c>
      <c r="M35" s="444">
        <v>501</v>
      </c>
      <c r="N35" s="444">
        <v>6</v>
      </c>
      <c r="O35" s="444">
        <v>545</v>
      </c>
      <c r="P35" s="444">
        <v>540</v>
      </c>
      <c r="Q35" s="444">
        <v>5</v>
      </c>
      <c r="R35" s="444">
        <v>542</v>
      </c>
      <c r="S35" s="444">
        <v>533</v>
      </c>
      <c r="T35" s="444">
        <v>9</v>
      </c>
    </row>
    <row r="36" spans="1:20" ht="21.75" customHeight="1">
      <c r="A36" s="419">
        <v>30</v>
      </c>
      <c r="B36" s="420" t="s">
        <v>145</v>
      </c>
      <c r="C36" s="444">
        <v>104</v>
      </c>
      <c r="D36" s="444">
        <v>102</v>
      </c>
      <c r="E36" s="444">
        <v>2</v>
      </c>
      <c r="F36" s="444">
        <v>113</v>
      </c>
      <c r="G36" s="444">
        <v>112</v>
      </c>
      <c r="H36" s="444">
        <v>1</v>
      </c>
      <c r="I36" s="444">
        <v>122</v>
      </c>
      <c r="J36" s="444">
        <v>119</v>
      </c>
      <c r="K36" s="444">
        <v>3</v>
      </c>
      <c r="L36" s="444">
        <v>135</v>
      </c>
      <c r="M36" s="444">
        <v>134</v>
      </c>
      <c r="N36" s="444">
        <v>1</v>
      </c>
      <c r="O36" s="444">
        <v>180</v>
      </c>
      <c r="P36" s="444">
        <v>178</v>
      </c>
      <c r="Q36" s="444">
        <v>2</v>
      </c>
      <c r="R36" s="444">
        <v>248</v>
      </c>
      <c r="S36" s="444">
        <v>247</v>
      </c>
      <c r="T36" s="444">
        <v>1</v>
      </c>
    </row>
    <row r="37" spans="1:20" ht="21.75" customHeight="1">
      <c r="A37" s="419">
        <v>31</v>
      </c>
      <c r="B37" s="420" t="s">
        <v>68</v>
      </c>
      <c r="C37" s="444">
        <v>6795</v>
      </c>
      <c r="D37" s="444">
        <v>6397</v>
      </c>
      <c r="E37" s="444">
        <v>398</v>
      </c>
      <c r="F37" s="444">
        <v>6448</v>
      </c>
      <c r="G37" s="444">
        <v>6055</v>
      </c>
      <c r="H37" s="444">
        <v>393</v>
      </c>
      <c r="I37" s="444">
        <v>6512</v>
      </c>
      <c r="J37" s="444">
        <v>6137</v>
      </c>
      <c r="K37" s="444">
        <v>375</v>
      </c>
      <c r="L37" s="444">
        <v>7169</v>
      </c>
      <c r="M37" s="444">
        <v>6830</v>
      </c>
      <c r="N37" s="444">
        <v>339</v>
      </c>
      <c r="O37" s="444">
        <v>8976</v>
      </c>
      <c r="P37" s="444">
        <v>8606</v>
      </c>
      <c r="Q37" s="444">
        <v>370</v>
      </c>
      <c r="R37" s="444">
        <v>10049</v>
      </c>
      <c r="S37" s="444">
        <v>9650</v>
      </c>
      <c r="T37" s="444">
        <v>399</v>
      </c>
    </row>
    <row r="38" spans="1:20" ht="21.75" customHeight="1">
      <c r="A38" s="419">
        <v>32</v>
      </c>
      <c r="B38" s="420" t="s">
        <v>93</v>
      </c>
      <c r="C38" s="444">
        <v>3061</v>
      </c>
      <c r="D38" s="444">
        <v>2906</v>
      </c>
      <c r="E38" s="444">
        <v>155</v>
      </c>
      <c r="F38" s="444">
        <v>2720</v>
      </c>
      <c r="G38" s="444">
        <v>2574</v>
      </c>
      <c r="H38" s="444">
        <v>146</v>
      </c>
      <c r="I38" s="444">
        <v>2881</v>
      </c>
      <c r="J38" s="444">
        <v>2717</v>
      </c>
      <c r="K38" s="444">
        <v>164</v>
      </c>
      <c r="L38" s="444">
        <v>2983</v>
      </c>
      <c r="M38" s="444">
        <v>2837</v>
      </c>
      <c r="N38" s="444">
        <v>146</v>
      </c>
      <c r="O38" s="444">
        <v>3517</v>
      </c>
      <c r="P38" s="444">
        <v>3339</v>
      </c>
      <c r="Q38" s="444">
        <v>178</v>
      </c>
      <c r="R38" s="444">
        <v>3736</v>
      </c>
      <c r="S38" s="444">
        <v>3548</v>
      </c>
      <c r="T38" s="444">
        <v>188</v>
      </c>
    </row>
    <row r="39" spans="1:20" ht="21.75" customHeight="1">
      <c r="A39" s="419">
        <v>33</v>
      </c>
      <c r="B39" s="420" t="s">
        <v>1</v>
      </c>
      <c r="C39" s="444">
        <v>10790</v>
      </c>
      <c r="D39" s="444">
        <v>9718</v>
      </c>
      <c r="E39" s="444">
        <v>1072</v>
      </c>
      <c r="F39" s="444">
        <v>10123</v>
      </c>
      <c r="G39" s="444">
        <v>9008</v>
      </c>
      <c r="H39" s="444">
        <v>1115</v>
      </c>
      <c r="I39" s="444">
        <v>10703</v>
      </c>
      <c r="J39" s="444">
        <v>9558</v>
      </c>
      <c r="K39" s="444">
        <v>1145</v>
      </c>
      <c r="L39" s="444">
        <v>12113</v>
      </c>
      <c r="M39" s="444">
        <v>11036</v>
      </c>
      <c r="N39" s="444">
        <v>1077</v>
      </c>
      <c r="O39" s="444">
        <v>14438</v>
      </c>
      <c r="P39" s="444">
        <v>13232</v>
      </c>
      <c r="Q39" s="444">
        <v>1206</v>
      </c>
      <c r="R39" s="444">
        <v>16352</v>
      </c>
      <c r="S39" s="444">
        <v>15065</v>
      </c>
      <c r="T39" s="444">
        <v>1287</v>
      </c>
    </row>
    <row r="40" spans="1:20" s="301" customFormat="1" ht="21.75" customHeight="1">
      <c r="A40" s="419">
        <v>34</v>
      </c>
      <c r="B40" s="420" t="s">
        <v>2</v>
      </c>
      <c r="C40" s="444">
        <v>219215</v>
      </c>
      <c r="D40" s="444">
        <v>185167</v>
      </c>
      <c r="E40" s="444">
        <v>34048</v>
      </c>
      <c r="F40" s="444">
        <v>212645</v>
      </c>
      <c r="G40" s="444">
        <v>178457</v>
      </c>
      <c r="H40" s="444">
        <v>34188</v>
      </c>
      <c r="I40" s="444">
        <v>223406</v>
      </c>
      <c r="J40" s="444">
        <v>188121</v>
      </c>
      <c r="K40" s="444">
        <v>35285</v>
      </c>
      <c r="L40" s="444">
        <v>225870</v>
      </c>
      <c r="M40" s="444">
        <v>191507</v>
      </c>
      <c r="N40" s="444">
        <v>34363</v>
      </c>
      <c r="O40" s="444">
        <v>253828</v>
      </c>
      <c r="P40" s="444">
        <v>216621</v>
      </c>
      <c r="Q40" s="444">
        <v>37207</v>
      </c>
      <c r="R40" s="444">
        <v>279352</v>
      </c>
      <c r="S40" s="444">
        <v>238835</v>
      </c>
      <c r="T40" s="444">
        <v>40517</v>
      </c>
    </row>
    <row r="41" spans="1:20" ht="21.75" customHeight="1">
      <c r="A41" s="419">
        <v>35</v>
      </c>
      <c r="B41" s="420" t="s">
        <v>3</v>
      </c>
      <c r="C41" s="444">
        <v>57815</v>
      </c>
      <c r="D41" s="444">
        <v>50226</v>
      </c>
      <c r="E41" s="444">
        <v>7589</v>
      </c>
      <c r="F41" s="444">
        <v>56011</v>
      </c>
      <c r="G41" s="444">
        <v>48294</v>
      </c>
      <c r="H41" s="444">
        <v>7717</v>
      </c>
      <c r="I41" s="444">
        <v>57727</v>
      </c>
      <c r="J41" s="444">
        <v>49467</v>
      </c>
      <c r="K41" s="444">
        <v>8260</v>
      </c>
      <c r="L41" s="444">
        <v>60210</v>
      </c>
      <c r="M41" s="444">
        <v>52204</v>
      </c>
      <c r="N41" s="444">
        <v>8006</v>
      </c>
      <c r="O41" s="444">
        <v>69528</v>
      </c>
      <c r="P41" s="444">
        <v>60264</v>
      </c>
      <c r="Q41" s="444">
        <v>9264</v>
      </c>
      <c r="R41" s="444">
        <v>76901</v>
      </c>
      <c r="S41" s="444">
        <v>66829</v>
      </c>
      <c r="T41" s="444">
        <v>10072</v>
      </c>
    </row>
    <row r="42" spans="1:20" ht="21.75" customHeight="1">
      <c r="A42" s="419">
        <v>36</v>
      </c>
      <c r="B42" s="420" t="s">
        <v>4</v>
      </c>
      <c r="C42" s="444">
        <v>549</v>
      </c>
      <c r="D42" s="444">
        <v>528</v>
      </c>
      <c r="E42" s="444">
        <v>21</v>
      </c>
      <c r="F42" s="444">
        <v>421</v>
      </c>
      <c r="G42" s="444">
        <v>402</v>
      </c>
      <c r="H42" s="444">
        <v>19</v>
      </c>
      <c r="I42" s="444">
        <v>408</v>
      </c>
      <c r="J42" s="444">
        <v>379</v>
      </c>
      <c r="K42" s="444">
        <v>29</v>
      </c>
      <c r="L42" s="444">
        <v>349</v>
      </c>
      <c r="M42" s="444">
        <v>331</v>
      </c>
      <c r="N42" s="444">
        <v>18</v>
      </c>
      <c r="O42" s="444">
        <v>421</v>
      </c>
      <c r="P42" s="444">
        <v>391</v>
      </c>
      <c r="Q42" s="444">
        <v>30</v>
      </c>
      <c r="R42" s="444">
        <v>430</v>
      </c>
      <c r="S42" s="444">
        <v>397</v>
      </c>
      <c r="T42" s="444">
        <v>33</v>
      </c>
    </row>
    <row r="43" spans="1:20" ht="21.75" customHeight="1">
      <c r="A43" s="431">
        <v>37</v>
      </c>
      <c r="B43" s="420" t="s">
        <v>5</v>
      </c>
      <c r="C43" s="444">
        <v>1854</v>
      </c>
      <c r="D43" s="444">
        <v>1760</v>
      </c>
      <c r="E43" s="444">
        <v>94</v>
      </c>
      <c r="F43" s="444">
        <v>1799</v>
      </c>
      <c r="G43" s="444">
        <v>1705</v>
      </c>
      <c r="H43" s="444">
        <v>94</v>
      </c>
      <c r="I43" s="444">
        <v>1810</v>
      </c>
      <c r="J43" s="444">
        <v>1711</v>
      </c>
      <c r="K43" s="444">
        <v>99</v>
      </c>
      <c r="L43" s="444">
        <v>2038</v>
      </c>
      <c r="M43" s="444">
        <v>1942</v>
      </c>
      <c r="N43" s="444">
        <v>96</v>
      </c>
      <c r="O43" s="444">
        <v>2343</v>
      </c>
      <c r="P43" s="444">
        <v>2229</v>
      </c>
      <c r="Q43" s="444">
        <v>114</v>
      </c>
      <c r="R43" s="444">
        <v>2650</v>
      </c>
      <c r="S43" s="444">
        <v>2525</v>
      </c>
      <c r="T43" s="444">
        <v>125</v>
      </c>
    </row>
    <row r="44" spans="1:20" ht="21.75" customHeight="1">
      <c r="A44" s="431">
        <v>38</v>
      </c>
      <c r="B44" s="420" t="s">
        <v>6</v>
      </c>
      <c r="C44" s="444">
        <v>10995</v>
      </c>
      <c r="D44" s="444">
        <v>10627</v>
      </c>
      <c r="E44" s="444">
        <v>368</v>
      </c>
      <c r="F44" s="444">
        <v>10932</v>
      </c>
      <c r="G44" s="444">
        <v>10569</v>
      </c>
      <c r="H44" s="444">
        <v>363</v>
      </c>
      <c r="I44" s="444">
        <v>11544</v>
      </c>
      <c r="J44" s="444">
        <v>11183</v>
      </c>
      <c r="K44" s="444">
        <v>361</v>
      </c>
      <c r="L44" s="444">
        <v>12440</v>
      </c>
      <c r="M44" s="444">
        <v>12120</v>
      </c>
      <c r="N44" s="444">
        <v>320</v>
      </c>
      <c r="O44" s="444">
        <v>14978</v>
      </c>
      <c r="P44" s="444">
        <v>14586</v>
      </c>
      <c r="Q44" s="444">
        <v>392</v>
      </c>
      <c r="R44" s="444">
        <v>15962</v>
      </c>
      <c r="S44" s="444">
        <v>15544</v>
      </c>
      <c r="T44" s="444">
        <v>418</v>
      </c>
    </row>
    <row r="45" spans="1:20" ht="21.75" customHeight="1">
      <c r="A45" s="431">
        <v>39</v>
      </c>
      <c r="B45" s="420" t="s">
        <v>7</v>
      </c>
      <c r="C45" s="444">
        <v>3881</v>
      </c>
      <c r="D45" s="444">
        <v>3496</v>
      </c>
      <c r="E45" s="444">
        <v>385</v>
      </c>
      <c r="F45" s="444">
        <v>3917</v>
      </c>
      <c r="G45" s="444">
        <v>3554</v>
      </c>
      <c r="H45" s="444">
        <v>363</v>
      </c>
      <c r="I45" s="444">
        <v>4326</v>
      </c>
      <c r="J45" s="444">
        <v>3911</v>
      </c>
      <c r="K45" s="444">
        <v>415</v>
      </c>
      <c r="L45" s="444">
        <v>4583</v>
      </c>
      <c r="M45" s="444">
        <v>4152</v>
      </c>
      <c r="N45" s="444">
        <v>431</v>
      </c>
      <c r="O45" s="444">
        <v>5158</v>
      </c>
      <c r="P45" s="444">
        <v>4628</v>
      </c>
      <c r="Q45" s="444">
        <v>530</v>
      </c>
      <c r="R45" s="444">
        <v>5559</v>
      </c>
      <c r="S45" s="444">
        <v>4958</v>
      </c>
      <c r="T45" s="444">
        <v>601</v>
      </c>
    </row>
    <row r="46" spans="1:20" ht="21.75" customHeight="1">
      <c r="A46" s="431">
        <v>40</v>
      </c>
      <c r="B46" s="420" t="s">
        <v>8</v>
      </c>
      <c r="C46" s="444">
        <v>1024</v>
      </c>
      <c r="D46" s="444">
        <v>994</v>
      </c>
      <c r="E46" s="444">
        <v>30</v>
      </c>
      <c r="F46" s="444">
        <v>985</v>
      </c>
      <c r="G46" s="444">
        <v>956</v>
      </c>
      <c r="H46" s="444">
        <v>29</v>
      </c>
      <c r="I46" s="444">
        <v>923</v>
      </c>
      <c r="J46" s="444">
        <v>898</v>
      </c>
      <c r="K46" s="444">
        <v>25</v>
      </c>
      <c r="L46" s="444">
        <v>987</v>
      </c>
      <c r="M46" s="444">
        <v>966</v>
      </c>
      <c r="N46" s="444">
        <v>21</v>
      </c>
      <c r="O46" s="444">
        <v>1178</v>
      </c>
      <c r="P46" s="444">
        <v>1151</v>
      </c>
      <c r="Q46" s="444">
        <v>27</v>
      </c>
      <c r="R46" s="444">
        <v>1259</v>
      </c>
      <c r="S46" s="444">
        <v>1224</v>
      </c>
      <c r="T46" s="444">
        <v>35</v>
      </c>
    </row>
    <row r="47" spans="1:20" ht="21.75" customHeight="1">
      <c r="A47" s="431">
        <v>41</v>
      </c>
      <c r="B47" s="420" t="s">
        <v>44</v>
      </c>
      <c r="C47" s="444">
        <v>32526</v>
      </c>
      <c r="D47" s="444">
        <v>30556</v>
      </c>
      <c r="E47" s="444">
        <v>1970</v>
      </c>
      <c r="F47" s="444">
        <v>32809</v>
      </c>
      <c r="G47" s="444">
        <v>30852</v>
      </c>
      <c r="H47" s="444">
        <v>1957</v>
      </c>
      <c r="I47" s="444">
        <v>33318</v>
      </c>
      <c r="J47" s="444">
        <v>31321</v>
      </c>
      <c r="K47" s="444">
        <v>1997</v>
      </c>
      <c r="L47" s="444">
        <v>36528</v>
      </c>
      <c r="M47" s="444">
        <v>34505</v>
      </c>
      <c r="N47" s="444">
        <v>2023</v>
      </c>
      <c r="O47" s="444">
        <v>41358</v>
      </c>
      <c r="P47" s="444">
        <v>39061</v>
      </c>
      <c r="Q47" s="444">
        <v>2297</v>
      </c>
      <c r="R47" s="444">
        <v>45633</v>
      </c>
      <c r="S47" s="444">
        <v>43129</v>
      </c>
      <c r="T47" s="444">
        <v>2504</v>
      </c>
    </row>
    <row r="48" spans="1:20" ht="21.75" customHeight="1">
      <c r="A48" s="431">
        <v>42</v>
      </c>
      <c r="B48" s="420" t="s">
        <v>146</v>
      </c>
      <c r="C48" s="444">
        <v>13264</v>
      </c>
      <c r="D48" s="444">
        <v>12746</v>
      </c>
      <c r="E48" s="444">
        <v>518</v>
      </c>
      <c r="F48" s="444">
        <v>12197</v>
      </c>
      <c r="G48" s="444">
        <v>11690</v>
      </c>
      <c r="H48" s="444">
        <v>507</v>
      </c>
      <c r="I48" s="444">
        <v>13214</v>
      </c>
      <c r="J48" s="444">
        <v>12694</v>
      </c>
      <c r="K48" s="444">
        <v>520</v>
      </c>
      <c r="L48" s="444">
        <v>13569</v>
      </c>
      <c r="M48" s="444">
        <v>13039</v>
      </c>
      <c r="N48" s="444">
        <v>530</v>
      </c>
      <c r="O48" s="444">
        <v>15347</v>
      </c>
      <c r="P48" s="444">
        <v>14812</v>
      </c>
      <c r="Q48" s="444">
        <v>535</v>
      </c>
      <c r="R48" s="444">
        <v>16688</v>
      </c>
      <c r="S48" s="444">
        <v>16102</v>
      </c>
      <c r="T48" s="444">
        <v>586</v>
      </c>
    </row>
    <row r="49" spans="1:20" ht="21.75" customHeight="1">
      <c r="A49" s="431">
        <v>43</v>
      </c>
      <c r="B49" s="420" t="s">
        <v>39</v>
      </c>
      <c r="C49" s="444">
        <v>5697</v>
      </c>
      <c r="D49" s="444">
        <v>5539</v>
      </c>
      <c r="E49" s="444">
        <v>158</v>
      </c>
      <c r="F49" s="444">
        <v>5206</v>
      </c>
      <c r="G49" s="444">
        <v>5036</v>
      </c>
      <c r="H49" s="444">
        <v>170</v>
      </c>
      <c r="I49" s="444">
        <v>5321</v>
      </c>
      <c r="J49" s="444">
        <v>5150</v>
      </c>
      <c r="K49" s="444">
        <v>171</v>
      </c>
      <c r="L49" s="444">
        <v>5711</v>
      </c>
      <c r="M49" s="444">
        <v>5556</v>
      </c>
      <c r="N49" s="444">
        <v>155</v>
      </c>
      <c r="O49" s="444">
        <v>6617</v>
      </c>
      <c r="P49" s="444">
        <v>6463</v>
      </c>
      <c r="Q49" s="444">
        <v>154</v>
      </c>
      <c r="R49" s="444">
        <v>7574</v>
      </c>
      <c r="S49" s="444">
        <v>7392</v>
      </c>
      <c r="T49" s="444">
        <v>182</v>
      </c>
    </row>
    <row r="50" spans="1:20" ht="21.75" customHeight="1">
      <c r="A50" s="431">
        <v>44</v>
      </c>
      <c r="B50" s="420" t="s">
        <v>40</v>
      </c>
      <c r="C50" s="444">
        <v>2399</v>
      </c>
      <c r="D50" s="444">
        <v>2235</v>
      </c>
      <c r="E50" s="444">
        <v>164</v>
      </c>
      <c r="F50" s="444">
        <v>2290</v>
      </c>
      <c r="G50" s="444">
        <v>2127</v>
      </c>
      <c r="H50" s="444">
        <v>163</v>
      </c>
      <c r="I50" s="444">
        <v>2404</v>
      </c>
      <c r="J50" s="444">
        <v>2232</v>
      </c>
      <c r="K50" s="444">
        <v>172</v>
      </c>
      <c r="L50" s="444">
        <v>2839</v>
      </c>
      <c r="M50" s="444">
        <v>2672</v>
      </c>
      <c r="N50" s="444">
        <v>167</v>
      </c>
      <c r="O50" s="444">
        <v>3188</v>
      </c>
      <c r="P50" s="444">
        <v>2992</v>
      </c>
      <c r="Q50" s="444">
        <v>196</v>
      </c>
      <c r="R50" s="444">
        <v>3522</v>
      </c>
      <c r="S50" s="444">
        <v>3316</v>
      </c>
      <c r="T50" s="444">
        <v>206</v>
      </c>
    </row>
    <row r="51" spans="1:20" ht="21.75" customHeight="1">
      <c r="A51" s="431">
        <v>45</v>
      </c>
      <c r="B51" s="434" t="s">
        <v>41</v>
      </c>
      <c r="C51" s="444">
        <v>13077</v>
      </c>
      <c r="D51" s="444">
        <v>12001</v>
      </c>
      <c r="E51" s="444">
        <v>1076</v>
      </c>
      <c r="F51" s="444">
        <v>12541</v>
      </c>
      <c r="G51" s="444">
        <v>11445</v>
      </c>
      <c r="H51" s="444">
        <v>1096</v>
      </c>
      <c r="I51" s="444">
        <v>13006</v>
      </c>
      <c r="J51" s="444">
        <v>11840</v>
      </c>
      <c r="K51" s="444">
        <v>1166</v>
      </c>
      <c r="L51" s="444">
        <v>13894</v>
      </c>
      <c r="M51" s="444">
        <v>12762</v>
      </c>
      <c r="N51" s="444">
        <v>1132</v>
      </c>
      <c r="O51" s="444">
        <v>16356</v>
      </c>
      <c r="P51" s="444">
        <v>15034</v>
      </c>
      <c r="Q51" s="444">
        <v>1322</v>
      </c>
      <c r="R51" s="444">
        <v>18991</v>
      </c>
      <c r="S51" s="444">
        <v>17575</v>
      </c>
      <c r="T51" s="444">
        <v>1416</v>
      </c>
    </row>
    <row r="52" spans="1:20" ht="21.75" customHeight="1">
      <c r="A52" s="431">
        <v>46</v>
      </c>
      <c r="B52" s="434" t="s">
        <v>206</v>
      </c>
      <c r="C52" s="444">
        <v>4022</v>
      </c>
      <c r="D52" s="444">
        <v>3847</v>
      </c>
      <c r="E52" s="444">
        <v>175</v>
      </c>
      <c r="F52" s="444">
        <v>4108</v>
      </c>
      <c r="G52" s="444">
        <v>3930</v>
      </c>
      <c r="H52" s="444">
        <v>178</v>
      </c>
      <c r="I52" s="444">
        <v>4568</v>
      </c>
      <c r="J52" s="444">
        <v>4391</v>
      </c>
      <c r="K52" s="444">
        <v>177</v>
      </c>
      <c r="L52" s="444">
        <v>5031</v>
      </c>
      <c r="M52" s="444">
        <v>4887</v>
      </c>
      <c r="N52" s="444">
        <v>144</v>
      </c>
      <c r="O52" s="444">
        <v>6339</v>
      </c>
      <c r="P52" s="444">
        <v>6150</v>
      </c>
      <c r="Q52" s="444">
        <v>189</v>
      </c>
      <c r="R52" s="444">
        <v>6847</v>
      </c>
      <c r="S52" s="444">
        <v>6631</v>
      </c>
      <c r="T52" s="444">
        <v>216</v>
      </c>
    </row>
    <row r="53" spans="1:20" ht="21.75" customHeight="1">
      <c r="A53" s="431">
        <v>47</v>
      </c>
      <c r="B53" s="434" t="s">
        <v>42</v>
      </c>
      <c r="C53" s="444">
        <v>882</v>
      </c>
      <c r="D53" s="444">
        <v>829</v>
      </c>
      <c r="E53" s="444">
        <v>53</v>
      </c>
      <c r="F53" s="444">
        <v>750</v>
      </c>
      <c r="G53" s="444">
        <v>715</v>
      </c>
      <c r="H53" s="444">
        <v>35</v>
      </c>
      <c r="I53" s="444">
        <v>1003</v>
      </c>
      <c r="J53" s="444">
        <v>972</v>
      </c>
      <c r="K53" s="444">
        <v>31</v>
      </c>
      <c r="L53" s="444">
        <v>1096</v>
      </c>
      <c r="M53" s="444">
        <v>1061</v>
      </c>
      <c r="N53" s="444">
        <v>35</v>
      </c>
      <c r="O53" s="444">
        <v>1401</v>
      </c>
      <c r="P53" s="444">
        <v>1372</v>
      </c>
      <c r="Q53" s="444">
        <v>29</v>
      </c>
      <c r="R53" s="444">
        <v>1631</v>
      </c>
      <c r="S53" s="444">
        <v>1594</v>
      </c>
      <c r="T53" s="444">
        <v>37</v>
      </c>
    </row>
    <row r="54" spans="1:20" ht="21.75" customHeight="1">
      <c r="A54" s="431">
        <v>48</v>
      </c>
      <c r="B54" s="434" t="s">
        <v>95</v>
      </c>
      <c r="C54" s="444">
        <v>9189</v>
      </c>
      <c r="D54" s="444">
        <v>8153</v>
      </c>
      <c r="E54" s="444">
        <v>1036</v>
      </c>
      <c r="F54" s="444">
        <v>9171</v>
      </c>
      <c r="G54" s="444">
        <v>8186</v>
      </c>
      <c r="H54" s="444">
        <v>985</v>
      </c>
      <c r="I54" s="444">
        <v>9609</v>
      </c>
      <c r="J54" s="444">
        <v>8581</v>
      </c>
      <c r="K54" s="444">
        <v>1028</v>
      </c>
      <c r="L54" s="444">
        <v>9897</v>
      </c>
      <c r="M54" s="444">
        <v>8901</v>
      </c>
      <c r="N54" s="444">
        <v>996</v>
      </c>
      <c r="O54" s="444">
        <v>11893</v>
      </c>
      <c r="P54" s="444">
        <v>10733</v>
      </c>
      <c r="Q54" s="444">
        <v>1160</v>
      </c>
      <c r="R54" s="444">
        <v>13829</v>
      </c>
      <c r="S54" s="444">
        <v>12496</v>
      </c>
      <c r="T54" s="444">
        <v>1333</v>
      </c>
    </row>
    <row r="55" spans="1:20" ht="21.75" customHeight="1">
      <c r="A55" s="431">
        <v>49</v>
      </c>
      <c r="B55" s="434" t="s">
        <v>96</v>
      </c>
      <c r="C55" s="444">
        <v>169</v>
      </c>
      <c r="D55" s="444">
        <v>163</v>
      </c>
      <c r="E55" s="444">
        <v>6</v>
      </c>
      <c r="F55" s="444">
        <v>349</v>
      </c>
      <c r="G55" s="444">
        <v>343</v>
      </c>
      <c r="H55" s="444">
        <v>6</v>
      </c>
      <c r="I55" s="444">
        <v>363</v>
      </c>
      <c r="J55" s="444">
        <v>356</v>
      </c>
      <c r="K55" s="444">
        <v>7</v>
      </c>
      <c r="L55" s="444">
        <v>319</v>
      </c>
      <c r="M55" s="444">
        <v>314</v>
      </c>
      <c r="N55" s="444">
        <v>5</v>
      </c>
      <c r="O55" s="444">
        <v>338</v>
      </c>
      <c r="P55" s="444">
        <v>328</v>
      </c>
      <c r="Q55" s="444">
        <v>10</v>
      </c>
      <c r="R55" s="444">
        <v>382</v>
      </c>
      <c r="S55" s="444">
        <v>371</v>
      </c>
      <c r="T55" s="444">
        <v>11</v>
      </c>
    </row>
    <row r="56" spans="1:20" ht="21.75" customHeight="1">
      <c r="A56" s="431">
        <v>50</v>
      </c>
      <c r="B56" s="434" t="s">
        <v>97</v>
      </c>
      <c r="C56" s="444">
        <v>1374</v>
      </c>
      <c r="D56" s="444">
        <v>1291</v>
      </c>
      <c r="E56" s="444">
        <v>83</v>
      </c>
      <c r="F56" s="444">
        <v>1502</v>
      </c>
      <c r="G56" s="444">
        <v>1401</v>
      </c>
      <c r="H56" s="444">
        <v>101</v>
      </c>
      <c r="I56" s="444">
        <v>1726</v>
      </c>
      <c r="J56" s="444">
        <v>1613</v>
      </c>
      <c r="K56" s="444">
        <v>113</v>
      </c>
      <c r="L56" s="444">
        <v>1731</v>
      </c>
      <c r="M56" s="444">
        <v>1626</v>
      </c>
      <c r="N56" s="444">
        <v>105</v>
      </c>
      <c r="O56" s="444">
        <v>2099</v>
      </c>
      <c r="P56" s="444">
        <v>2003</v>
      </c>
      <c r="Q56" s="444">
        <v>96</v>
      </c>
      <c r="R56" s="444">
        <v>2491</v>
      </c>
      <c r="S56" s="444">
        <v>2368</v>
      </c>
      <c r="T56" s="444">
        <v>123</v>
      </c>
    </row>
    <row r="57" spans="1:20" ht="21.75" customHeight="1">
      <c r="A57" s="431">
        <v>51</v>
      </c>
      <c r="B57" s="434" t="s">
        <v>98</v>
      </c>
      <c r="C57" s="444">
        <v>1283</v>
      </c>
      <c r="D57" s="444">
        <v>1218</v>
      </c>
      <c r="E57" s="444">
        <v>65</v>
      </c>
      <c r="F57" s="444">
        <v>1173</v>
      </c>
      <c r="G57" s="444">
        <v>1106</v>
      </c>
      <c r="H57" s="444">
        <v>67</v>
      </c>
      <c r="I57" s="444">
        <v>1200</v>
      </c>
      <c r="J57" s="444">
        <v>1117</v>
      </c>
      <c r="K57" s="444">
        <v>83</v>
      </c>
      <c r="L57" s="444">
        <v>1183</v>
      </c>
      <c r="M57" s="444">
        <v>1110</v>
      </c>
      <c r="N57" s="444">
        <v>73</v>
      </c>
      <c r="O57" s="444">
        <v>1608</v>
      </c>
      <c r="P57" s="444">
        <v>1522</v>
      </c>
      <c r="Q57" s="444">
        <v>86</v>
      </c>
      <c r="R57" s="444">
        <v>1705</v>
      </c>
      <c r="S57" s="444">
        <v>1619</v>
      </c>
      <c r="T57" s="444">
        <v>86</v>
      </c>
    </row>
    <row r="58" spans="1:20" ht="21.75" customHeight="1">
      <c r="A58" s="431">
        <v>52</v>
      </c>
      <c r="B58" s="434" t="s">
        <v>99</v>
      </c>
      <c r="C58" s="444">
        <v>2409</v>
      </c>
      <c r="D58" s="444">
        <v>2131</v>
      </c>
      <c r="E58" s="444">
        <v>278</v>
      </c>
      <c r="F58" s="444">
        <v>2159</v>
      </c>
      <c r="G58" s="444">
        <v>1875</v>
      </c>
      <c r="H58" s="444">
        <v>284</v>
      </c>
      <c r="I58" s="444">
        <v>2214</v>
      </c>
      <c r="J58" s="444">
        <v>1908</v>
      </c>
      <c r="K58" s="444">
        <v>306</v>
      </c>
      <c r="L58" s="444">
        <v>2626</v>
      </c>
      <c r="M58" s="444">
        <v>2349</v>
      </c>
      <c r="N58" s="444">
        <v>277</v>
      </c>
      <c r="O58" s="444">
        <v>3144</v>
      </c>
      <c r="P58" s="444">
        <v>2853</v>
      </c>
      <c r="Q58" s="444">
        <v>291</v>
      </c>
      <c r="R58" s="444">
        <v>3459</v>
      </c>
      <c r="S58" s="444">
        <v>3121</v>
      </c>
      <c r="T58" s="444">
        <v>338</v>
      </c>
    </row>
    <row r="59" spans="1:20" ht="21.75" customHeight="1">
      <c r="A59" s="431">
        <v>53</v>
      </c>
      <c r="B59" s="434" t="s">
        <v>100</v>
      </c>
      <c r="C59" s="444">
        <v>1790</v>
      </c>
      <c r="D59" s="444">
        <v>1689</v>
      </c>
      <c r="E59" s="444">
        <v>101</v>
      </c>
      <c r="F59" s="444">
        <v>1839</v>
      </c>
      <c r="G59" s="444">
        <v>1734</v>
      </c>
      <c r="H59" s="444">
        <v>105</v>
      </c>
      <c r="I59" s="444">
        <v>1909</v>
      </c>
      <c r="J59" s="444">
        <v>1807</v>
      </c>
      <c r="K59" s="444">
        <v>102</v>
      </c>
      <c r="L59" s="444">
        <v>2021</v>
      </c>
      <c r="M59" s="444">
        <v>1943</v>
      </c>
      <c r="N59" s="444">
        <v>78</v>
      </c>
      <c r="O59" s="444">
        <v>2316</v>
      </c>
      <c r="P59" s="444">
        <v>2243</v>
      </c>
      <c r="Q59" s="444">
        <v>73</v>
      </c>
      <c r="R59" s="444">
        <v>2495</v>
      </c>
      <c r="S59" s="444">
        <v>2402</v>
      </c>
      <c r="T59" s="444">
        <v>93</v>
      </c>
    </row>
    <row r="60" spans="1:20" ht="21.75" customHeight="1">
      <c r="A60" s="419">
        <v>54</v>
      </c>
      <c r="B60" s="420" t="s">
        <v>158</v>
      </c>
      <c r="C60" s="444">
        <v>8138</v>
      </c>
      <c r="D60" s="444">
        <v>7659</v>
      </c>
      <c r="E60" s="444">
        <v>479</v>
      </c>
      <c r="F60" s="444">
        <v>7575</v>
      </c>
      <c r="G60" s="444">
        <v>7103</v>
      </c>
      <c r="H60" s="444">
        <v>472</v>
      </c>
      <c r="I60" s="444">
        <v>8411</v>
      </c>
      <c r="J60" s="444">
        <v>7905</v>
      </c>
      <c r="K60" s="444">
        <v>506</v>
      </c>
      <c r="L60" s="444">
        <v>8943</v>
      </c>
      <c r="M60" s="444">
        <v>8470</v>
      </c>
      <c r="N60" s="444">
        <v>473</v>
      </c>
      <c r="O60" s="444">
        <v>10710</v>
      </c>
      <c r="P60" s="444">
        <v>10166</v>
      </c>
      <c r="Q60" s="444">
        <v>544</v>
      </c>
      <c r="R60" s="444">
        <v>11839</v>
      </c>
      <c r="S60" s="444">
        <v>11211</v>
      </c>
      <c r="T60" s="444">
        <v>628</v>
      </c>
    </row>
    <row r="61" spans="1:20" ht="21.75" customHeight="1">
      <c r="A61" s="419">
        <v>55</v>
      </c>
      <c r="B61" s="420" t="s">
        <v>159</v>
      </c>
      <c r="C61" s="444">
        <v>6442</v>
      </c>
      <c r="D61" s="444">
        <v>5762</v>
      </c>
      <c r="E61" s="444">
        <v>680</v>
      </c>
      <c r="F61" s="444">
        <v>6025</v>
      </c>
      <c r="G61" s="444">
        <v>5352</v>
      </c>
      <c r="H61" s="444">
        <v>673</v>
      </c>
      <c r="I61" s="444">
        <v>6100</v>
      </c>
      <c r="J61" s="444">
        <v>5395</v>
      </c>
      <c r="K61" s="444">
        <v>705</v>
      </c>
      <c r="L61" s="444">
        <v>6854</v>
      </c>
      <c r="M61" s="444">
        <v>6206</v>
      </c>
      <c r="N61" s="444">
        <v>648</v>
      </c>
      <c r="O61" s="444">
        <v>8417</v>
      </c>
      <c r="P61" s="444">
        <v>7723</v>
      </c>
      <c r="Q61" s="444">
        <v>694</v>
      </c>
      <c r="R61" s="444">
        <v>9180</v>
      </c>
      <c r="S61" s="444">
        <v>8463</v>
      </c>
      <c r="T61" s="444">
        <v>717</v>
      </c>
    </row>
    <row r="62" spans="1:20" ht="21.75" customHeight="1">
      <c r="A62" s="419">
        <v>56</v>
      </c>
      <c r="B62" s="420" t="s">
        <v>116</v>
      </c>
      <c r="C62" s="444">
        <v>412</v>
      </c>
      <c r="D62" s="444">
        <v>397</v>
      </c>
      <c r="E62" s="444">
        <v>15</v>
      </c>
      <c r="F62" s="444">
        <v>415</v>
      </c>
      <c r="G62" s="444">
        <v>400</v>
      </c>
      <c r="H62" s="444">
        <v>15</v>
      </c>
      <c r="I62" s="444">
        <v>517</v>
      </c>
      <c r="J62" s="444">
        <v>505</v>
      </c>
      <c r="K62" s="444">
        <v>12</v>
      </c>
      <c r="L62" s="444">
        <v>369</v>
      </c>
      <c r="M62" s="444">
        <v>355</v>
      </c>
      <c r="N62" s="444">
        <v>14</v>
      </c>
      <c r="O62" s="444">
        <v>474</v>
      </c>
      <c r="P62" s="444">
        <v>456</v>
      </c>
      <c r="Q62" s="444">
        <v>18</v>
      </c>
      <c r="R62" s="444">
        <v>502</v>
      </c>
      <c r="S62" s="444">
        <v>485</v>
      </c>
      <c r="T62" s="444">
        <v>17</v>
      </c>
    </row>
    <row r="63" spans="1:20" ht="21.75" customHeight="1">
      <c r="A63" s="419">
        <v>57</v>
      </c>
      <c r="B63" s="420" t="s">
        <v>12</v>
      </c>
      <c r="C63" s="444">
        <v>814</v>
      </c>
      <c r="D63" s="444">
        <v>740</v>
      </c>
      <c r="E63" s="444">
        <v>74</v>
      </c>
      <c r="F63" s="444">
        <v>731</v>
      </c>
      <c r="G63" s="444">
        <v>657</v>
      </c>
      <c r="H63" s="444">
        <v>74</v>
      </c>
      <c r="I63" s="444">
        <v>733</v>
      </c>
      <c r="J63" s="444">
        <v>650</v>
      </c>
      <c r="K63" s="444">
        <v>83</v>
      </c>
      <c r="L63" s="444">
        <v>900</v>
      </c>
      <c r="M63" s="444">
        <v>827</v>
      </c>
      <c r="N63" s="444">
        <v>73</v>
      </c>
      <c r="O63" s="444">
        <v>1208</v>
      </c>
      <c r="P63" s="444">
        <v>1105</v>
      </c>
      <c r="Q63" s="444">
        <v>103</v>
      </c>
      <c r="R63" s="444">
        <v>1385</v>
      </c>
      <c r="S63" s="444">
        <v>1274</v>
      </c>
      <c r="T63" s="444">
        <v>111</v>
      </c>
    </row>
    <row r="64" spans="1:20" ht="21.75" customHeight="1">
      <c r="A64" s="419">
        <v>58</v>
      </c>
      <c r="B64" s="420" t="s">
        <v>13</v>
      </c>
      <c r="C64" s="444">
        <v>2697</v>
      </c>
      <c r="D64" s="444">
        <v>2596</v>
      </c>
      <c r="E64" s="444">
        <v>101</v>
      </c>
      <c r="F64" s="444">
        <v>2523</v>
      </c>
      <c r="G64" s="444">
        <v>2421</v>
      </c>
      <c r="H64" s="444">
        <v>102</v>
      </c>
      <c r="I64" s="444">
        <v>2375</v>
      </c>
      <c r="J64" s="444">
        <v>2277</v>
      </c>
      <c r="K64" s="444">
        <v>98</v>
      </c>
      <c r="L64" s="444">
        <v>2682</v>
      </c>
      <c r="M64" s="444">
        <v>2568</v>
      </c>
      <c r="N64" s="444">
        <v>114</v>
      </c>
      <c r="O64" s="444">
        <v>3282</v>
      </c>
      <c r="P64" s="444">
        <v>3169</v>
      </c>
      <c r="Q64" s="444">
        <v>113</v>
      </c>
      <c r="R64" s="444">
        <v>3546</v>
      </c>
      <c r="S64" s="444">
        <v>3438</v>
      </c>
      <c r="T64" s="444">
        <v>108</v>
      </c>
    </row>
    <row r="65" spans="1:20" ht="21.75" customHeight="1">
      <c r="A65" s="419">
        <v>59</v>
      </c>
      <c r="B65" s="420" t="s">
        <v>14</v>
      </c>
      <c r="C65" s="444">
        <v>16079</v>
      </c>
      <c r="D65" s="444">
        <v>14358</v>
      </c>
      <c r="E65" s="444">
        <v>1721</v>
      </c>
      <c r="F65" s="444">
        <v>15914</v>
      </c>
      <c r="G65" s="444">
        <v>14242</v>
      </c>
      <c r="H65" s="444">
        <v>1672</v>
      </c>
      <c r="I65" s="444">
        <v>16942</v>
      </c>
      <c r="J65" s="444">
        <v>15079</v>
      </c>
      <c r="K65" s="444">
        <v>1863</v>
      </c>
      <c r="L65" s="444">
        <v>17959</v>
      </c>
      <c r="M65" s="444">
        <v>16188</v>
      </c>
      <c r="N65" s="444">
        <v>1771</v>
      </c>
      <c r="O65" s="444">
        <v>20886</v>
      </c>
      <c r="P65" s="444">
        <v>18803</v>
      </c>
      <c r="Q65" s="444">
        <v>2083</v>
      </c>
      <c r="R65" s="444">
        <v>23151</v>
      </c>
      <c r="S65" s="444">
        <v>20810</v>
      </c>
      <c r="T65" s="444">
        <v>2341</v>
      </c>
    </row>
    <row r="66" spans="1:20" ht="21.75" customHeight="1">
      <c r="A66" s="419">
        <v>60</v>
      </c>
      <c r="B66" s="420" t="s">
        <v>107</v>
      </c>
      <c r="C66" s="444">
        <v>1969</v>
      </c>
      <c r="D66" s="444">
        <v>1887</v>
      </c>
      <c r="E66" s="444">
        <v>82</v>
      </c>
      <c r="F66" s="444">
        <v>1888</v>
      </c>
      <c r="G66" s="444">
        <v>1799</v>
      </c>
      <c r="H66" s="444">
        <v>89</v>
      </c>
      <c r="I66" s="444">
        <v>1863</v>
      </c>
      <c r="J66" s="444">
        <v>1776</v>
      </c>
      <c r="K66" s="444">
        <v>87</v>
      </c>
      <c r="L66" s="444">
        <v>2200</v>
      </c>
      <c r="M66" s="444">
        <v>2130</v>
      </c>
      <c r="N66" s="444">
        <v>70</v>
      </c>
      <c r="O66" s="444">
        <v>2703</v>
      </c>
      <c r="P66" s="444">
        <v>2606</v>
      </c>
      <c r="Q66" s="444">
        <v>97</v>
      </c>
      <c r="R66" s="444">
        <v>2912</v>
      </c>
      <c r="S66" s="444">
        <v>2812</v>
      </c>
      <c r="T66" s="444">
        <v>100</v>
      </c>
    </row>
    <row r="67" spans="1:20" ht="21.75" customHeight="1">
      <c r="A67" s="419">
        <v>61</v>
      </c>
      <c r="B67" s="420" t="s">
        <v>108</v>
      </c>
      <c r="C67" s="444">
        <v>4639</v>
      </c>
      <c r="D67" s="444">
        <v>4327</v>
      </c>
      <c r="E67" s="444">
        <v>312</v>
      </c>
      <c r="F67" s="444">
        <v>4663</v>
      </c>
      <c r="G67" s="444">
        <v>4360</v>
      </c>
      <c r="H67" s="444">
        <v>303</v>
      </c>
      <c r="I67" s="444">
        <v>4765</v>
      </c>
      <c r="J67" s="444">
        <v>4453</v>
      </c>
      <c r="K67" s="444">
        <v>312</v>
      </c>
      <c r="L67" s="444">
        <v>4915</v>
      </c>
      <c r="M67" s="444">
        <v>4616</v>
      </c>
      <c r="N67" s="444">
        <v>299</v>
      </c>
      <c r="O67" s="444">
        <v>5752</v>
      </c>
      <c r="P67" s="444">
        <v>5413</v>
      </c>
      <c r="Q67" s="444">
        <v>339</v>
      </c>
      <c r="R67" s="444">
        <v>6184</v>
      </c>
      <c r="S67" s="444">
        <v>5807</v>
      </c>
      <c r="T67" s="444">
        <v>377</v>
      </c>
    </row>
    <row r="68" spans="1:20" ht="21.75" customHeight="1">
      <c r="A68" s="419">
        <v>62</v>
      </c>
      <c r="B68" s="420" t="s">
        <v>109</v>
      </c>
      <c r="C68" s="444">
        <v>81</v>
      </c>
      <c r="D68" s="444">
        <v>73</v>
      </c>
      <c r="E68" s="444">
        <v>8</v>
      </c>
      <c r="F68" s="444">
        <v>190</v>
      </c>
      <c r="G68" s="444">
        <v>140</v>
      </c>
      <c r="H68" s="444">
        <v>50</v>
      </c>
      <c r="I68" s="444">
        <v>119</v>
      </c>
      <c r="J68" s="444">
        <v>111</v>
      </c>
      <c r="K68" s="444">
        <v>8</v>
      </c>
      <c r="L68" s="444">
        <v>143</v>
      </c>
      <c r="M68" s="444">
        <v>136</v>
      </c>
      <c r="N68" s="444">
        <v>7</v>
      </c>
      <c r="O68" s="444">
        <v>170</v>
      </c>
      <c r="P68" s="444">
        <v>164</v>
      </c>
      <c r="Q68" s="444">
        <v>6</v>
      </c>
      <c r="R68" s="444">
        <v>172</v>
      </c>
      <c r="S68" s="444">
        <v>161</v>
      </c>
      <c r="T68" s="444">
        <v>11</v>
      </c>
    </row>
    <row r="69" spans="1:20" ht="21.75" customHeight="1">
      <c r="A69" s="419">
        <v>63</v>
      </c>
      <c r="B69" s="420" t="s">
        <v>104</v>
      </c>
      <c r="C69" s="444">
        <v>1224</v>
      </c>
      <c r="D69" s="444">
        <v>1155</v>
      </c>
      <c r="E69" s="444">
        <v>69</v>
      </c>
      <c r="F69" s="444">
        <v>989</v>
      </c>
      <c r="G69" s="444">
        <v>921</v>
      </c>
      <c r="H69" s="444">
        <v>68</v>
      </c>
      <c r="I69" s="444">
        <v>1094</v>
      </c>
      <c r="J69" s="444">
        <v>1030</v>
      </c>
      <c r="K69" s="444">
        <v>64</v>
      </c>
      <c r="L69" s="444">
        <v>1272</v>
      </c>
      <c r="M69" s="444">
        <v>1207</v>
      </c>
      <c r="N69" s="444">
        <v>65</v>
      </c>
      <c r="O69" s="444">
        <v>1599</v>
      </c>
      <c r="P69" s="444">
        <v>1536</v>
      </c>
      <c r="Q69" s="444">
        <v>63</v>
      </c>
      <c r="R69" s="444">
        <v>1795</v>
      </c>
      <c r="S69" s="444">
        <v>1708</v>
      </c>
      <c r="T69" s="444">
        <v>87</v>
      </c>
    </row>
    <row r="70" spans="1:20" ht="21.75" customHeight="1">
      <c r="A70" s="419">
        <v>64</v>
      </c>
      <c r="B70" s="420" t="s">
        <v>105</v>
      </c>
      <c r="C70" s="444">
        <v>2529</v>
      </c>
      <c r="D70" s="444">
        <v>2398</v>
      </c>
      <c r="E70" s="444">
        <v>131</v>
      </c>
      <c r="F70" s="444">
        <v>2441</v>
      </c>
      <c r="G70" s="444">
        <v>2299</v>
      </c>
      <c r="H70" s="444">
        <v>142</v>
      </c>
      <c r="I70" s="444">
        <v>2807</v>
      </c>
      <c r="J70" s="444">
        <v>2642</v>
      </c>
      <c r="K70" s="444">
        <v>165</v>
      </c>
      <c r="L70" s="444">
        <v>3129</v>
      </c>
      <c r="M70" s="444">
        <v>2987</v>
      </c>
      <c r="N70" s="444">
        <v>142</v>
      </c>
      <c r="O70" s="444">
        <v>3517</v>
      </c>
      <c r="P70" s="444">
        <v>3338</v>
      </c>
      <c r="Q70" s="444">
        <v>179</v>
      </c>
      <c r="R70" s="444">
        <v>3727</v>
      </c>
      <c r="S70" s="444">
        <v>3552</v>
      </c>
      <c r="T70" s="444">
        <v>175</v>
      </c>
    </row>
    <row r="71" spans="1:20" ht="21.75" customHeight="1">
      <c r="A71" s="419">
        <v>65</v>
      </c>
      <c r="B71" s="420" t="s">
        <v>106</v>
      </c>
      <c r="C71" s="444">
        <v>809</v>
      </c>
      <c r="D71" s="444">
        <v>750</v>
      </c>
      <c r="E71" s="444">
        <v>59</v>
      </c>
      <c r="F71" s="444">
        <v>770</v>
      </c>
      <c r="G71" s="444">
        <v>715</v>
      </c>
      <c r="H71" s="444">
        <v>55</v>
      </c>
      <c r="I71" s="444">
        <v>785</v>
      </c>
      <c r="J71" s="444">
        <v>725</v>
      </c>
      <c r="K71" s="444">
        <v>60</v>
      </c>
      <c r="L71" s="444">
        <v>894</v>
      </c>
      <c r="M71" s="444">
        <v>842</v>
      </c>
      <c r="N71" s="444">
        <v>52</v>
      </c>
      <c r="O71" s="444">
        <v>1103</v>
      </c>
      <c r="P71" s="444">
        <v>1044</v>
      </c>
      <c r="Q71" s="444">
        <v>59</v>
      </c>
      <c r="R71" s="444">
        <v>1296</v>
      </c>
      <c r="S71" s="444">
        <v>1243</v>
      </c>
      <c r="T71" s="444">
        <v>53</v>
      </c>
    </row>
    <row r="72" spans="1:20" ht="21.75" customHeight="1">
      <c r="A72" s="419">
        <v>66</v>
      </c>
      <c r="B72" s="420" t="s">
        <v>87</v>
      </c>
      <c r="C72" s="444">
        <v>1171</v>
      </c>
      <c r="D72" s="444">
        <v>1148</v>
      </c>
      <c r="E72" s="444">
        <v>23</v>
      </c>
      <c r="F72" s="444">
        <v>968</v>
      </c>
      <c r="G72" s="444">
        <v>939</v>
      </c>
      <c r="H72" s="444">
        <v>29</v>
      </c>
      <c r="I72" s="444">
        <v>1073</v>
      </c>
      <c r="J72" s="444">
        <v>1050</v>
      </c>
      <c r="K72" s="444">
        <v>23</v>
      </c>
      <c r="L72" s="444">
        <v>1246</v>
      </c>
      <c r="M72" s="444">
        <v>1221</v>
      </c>
      <c r="N72" s="444">
        <v>25</v>
      </c>
      <c r="O72" s="444">
        <v>1402</v>
      </c>
      <c r="P72" s="444">
        <v>1371</v>
      </c>
      <c r="Q72" s="444">
        <v>31</v>
      </c>
      <c r="R72" s="444">
        <v>1461</v>
      </c>
      <c r="S72" s="444">
        <v>1423</v>
      </c>
      <c r="T72" s="444">
        <v>38</v>
      </c>
    </row>
    <row r="73" spans="1:20" ht="21.75" customHeight="1">
      <c r="A73" s="419">
        <v>67</v>
      </c>
      <c r="B73" s="420" t="s">
        <v>88</v>
      </c>
      <c r="C73" s="444">
        <v>3834</v>
      </c>
      <c r="D73" s="444">
        <v>3644</v>
      </c>
      <c r="E73" s="444">
        <v>190</v>
      </c>
      <c r="F73" s="444">
        <v>3531</v>
      </c>
      <c r="G73" s="444">
        <v>3338</v>
      </c>
      <c r="H73" s="444">
        <v>193</v>
      </c>
      <c r="I73" s="444">
        <v>3729</v>
      </c>
      <c r="J73" s="444">
        <v>3518</v>
      </c>
      <c r="K73" s="444">
        <v>211</v>
      </c>
      <c r="L73" s="444">
        <v>4115</v>
      </c>
      <c r="M73" s="444">
        <v>3935</v>
      </c>
      <c r="N73" s="444">
        <v>180</v>
      </c>
      <c r="O73" s="444">
        <v>4935</v>
      </c>
      <c r="P73" s="444">
        <v>4722</v>
      </c>
      <c r="Q73" s="444">
        <v>213</v>
      </c>
      <c r="R73" s="444">
        <v>6078</v>
      </c>
      <c r="S73" s="444">
        <v>5835</v>
      </c>
      <c r="T73" s="444">
        <v>243</v>
      </c>
    </row>
    <row r="74" spans="1:20" ht="21.75" customHeight="1">
      <c r="A74" s="431">
        <v>68</v>
      </c>
      <c r="B74" s="420" t="s">
        <v>89</v>
      </c>
      <c r="C74" s="444">
        <v>1561</v>
      </c>
      <c r="D74" s="444">
        <v>1512</v>
      </c>
      <c r="E74" s="444">
        <v>49</v>
      </c>
      <c r="F74" s="444">
        <v>1545</v>
      </c>
      <c r="G74" s="444">
        <v>1499</v>
      </c>
      <c r="H74" s="444">
        <v>46</v>
      </c>
      <c r="I74" s="444">
        <v>1637</v>
      </c>
      <c r="J74" s="444">
        <v>1594</v>
      </c>
      <c r="K74" s="444">
        <v>43</v>
      </c>
      <c r="L74" s="444">
        <v>1813</v>
      </c>
      <c r="M74" s="444">
        <v>1771</v>
      </c>
      <c r="N74" s="444">
        <v>42</v>
      </c>
      <c r="O74" s="444">
        <v>2146</v>
      </c>
      <c r="P74" s="444">
        <v>2093</v>
      </c>
      <c r="Q74" s="444">
        <v>53</v>
      </c>
      <c r="R74" s="444">
        <v>2200</v>
      </c>
      <c r="S74" s="444">
        <v>2137</v>
      </c>
      <c r="T74" s="444">
        <v>63</v>
      </c>
    </row>
    <row r="75" spans="1:20" ht="21.75" customHeight="1">
      <c r="A75" s="431">
        <v>69</v>
      </c>
      <c r="B75" s="420" t="s">
        <v>128</v>
      </c>
      <c r="C75" s="444">
        <v>214</v>
      </c>
      <c r="D75" s="444">
        <v>211</v>
      </c>
      <c r="E75" s="444">
        <v>3</v>
      </c>
      <c r="F75" s="444">
        <v>161</v>
      </c>
      <c r="G75" s="444">
        <v>156</v>
      </c>
      <c r="H75" s="444">
        <v>5</v>
      </c>
      <c r="I75" s="444">
        <v>173</v>
      </c>
      <c r="J75" s="444">
        <v>168</v>
      </c>
      <c r="K75" s="444">
        <v>5</v>
      </c>
      <c r="L75" s="444">
        <v>165</v>
      </c>
      <c r="M75" s="444">
        <v>163</v>
      </c>
      <c r="N75" s="444">
        <v>2</v>
      </c>
      <c r="O75" s="444">
        <v>236</v>
      </c>
      <c r="P75" s="444">
        <v>232</v>
      </c>
      <c r="Q75" s="444">
        <v>4</v>
      </c>
      <c r="R75" s="444">
        <v>270</v>
      </c>
      <c r="S75" s="444">
        <v>267</v>
      </c>
      <c r="T75" s="444">
        <v>3</v>
      </c>
    </row>
    <row r="76" spans="1:20" ht="21.75" customHeight="1">
      <c r="A76" s="431">
        <v>70</v>
      </c>
      <c r="B76" s="420" t="s">
        <v>129</v>
      </c>
      <c r="C76" s="444">
        <v>1635</v>
      </c>
      <c r="D76" s="444">
        <v>1537</v>
      </c>
      <c r="E76" s="444">
        <v>98</v>
      </c>
      <c r="F76" s="444">
        <v>1436</v>
      </c>
      <c r="G76" s="444">
        <v>1317</v>
      </c>
      <c r="H76" s="444">
        <v>119</v>
      </c>
      <c r="I76" s="444">
        <v>1460</v>
      </c>
      <c r="J76" s="444">
        <v>1342</v>
      </c>
      <c r="K76" s="444">
        <v>118</v>
      </c>
      <c r="L76" s="444">
        <v>1745</v>
      </c>
      <c r="M76" s="444">
        <v>1633</v>
      </c>
      <c r="N76" s="444">
        <v>112</v>
      </c>
      <c r="O76" s="444">
        <v>1981</v>
      </c>
      <c r="P76" s="444">
        <v>1836</v>
      </c>
      <c r="Q76" s="444">
        <v>145</v>
      </c>
      <c r="R76" s="444">
        <v>2042</v>
      </c>
      <c r="S76" s="444">
        <v>1890</v>
      </c>
      <c r="T76" s="444">
        <v>152</v>
      </c>
    </row>
    <row r="77" spans="1:20" ht="21.75" customHeight="1">
      <c r="A77" s="431">
        <v>71</v>
      </c>
      <c r="B77" s="420" t="s">
        <v>130</v>
      </c>
      <c r="C77" s="444">
        <v>1759</v>
      </c>
      <c r="D77" s="444">
        <v>1701</v>
      </c>
      <c r="E77" s="444">
        <v>58</v>
      </c>
      <c r="F77" s="444">
        <v>1570</v>
      </c>
      <c r="G77" s="444">
        <v>1515</v>
      </c>
      <c r="H77" s="444">
        <v>55</v>
      </c>
      <c r="I77" s="444">
        <v>1593</v>
      </c>
      <c r="J77" s="444">
        <v>1541</v>
      </c>
      <c r="K77" s="444">
        <v>52</v>
      </c>
      <c r="L77" s="444">
        <v>1619</v>
      </c>
      <c r="M77" s="444">
        <v>1564</v>
      </c>
      <c r="N77" s="444">
        <v>55</v>
      </c>
      <c r="O77" s="444">
        <v>1979</v>
      </c>
      <c r="P77" s="444">
        <v>1921</v>
      </c>
      <c r="Q77" s="444">
        <v>58</v>
      </c>
      <c r="R77" s="444">
        <v>2337</v>
      </c>
      <c r="S77" s="444">
        <v>2283</v>
      </c>
      <c r="T77" s="444">
        <v>54</v>
      </c>
    </row>
    <row r="78" spans="1:20" ht="21.75" customHeight="1">
      <c r="A78" s="431">
        <v>72</v>
      </c>
      <c r="B78" s="420" t="s">
        <v>131</v>
      </c>
      <c r="C78" s="444">
        <v>541</v>
      </c>
      <c r="D78" s="444">
        <v>516</v>
      </c>
      <c r="E78" s="444">
        <v>25</v>
      </c>
      <c r="F78" s="444">
        <v>585</v>
      </c>
      <c r="G78" s="444">
        <v>552</v>
      </c>
      <c r="H78" s="444">
        <v>33</v>
      </c>
      <c r="I78" s="444">
        <v>672</v>
      </c>
      <c r="J78" s="444">
        <v>637</v>
      </c>
      <c r="K78" s="444">
        <v>35</v>
      </c>
      <c r="L78" s="444">
        <v>785</v>
      </c>
      <c r="M78" s="444">
        <v>755</v>
      </c>
      <c r="N78" s="444">
        <v>30</v>
      </c>
      <c r="O78" s="444">
        <v>992</v>
      </c>
      <c r="P78" s="444">
        <v>956</v>
      </c>
      <c r="Q78" s="444">
        <v>36</v>
      </c>
      <c r="R78" s="444">
        <v>1069</v>
      </c>
      <c r="S78" s="444">
        <v>1032</v>
      </c>
      <c r="T78" s="444">
        <v>37</v>
      </c>
    </row>
    <row r="79" spans="1:20" ht="21.75" customHeight="1">
      <c r="A79" s="431">
        <v>73</v>
      </c>
      <c r="B79" s="420" t="s">
        <v>132</v>
      </c>
      <c r="C79" s="444">
        <v>441</v>
      </c>
      <c r="D79" s="444">
        <v>434</v>
      </c>
      <c r="E79" s="444">
        <v>7</v>
      </c>
      <c r="F79" s="444">
        <v>401</v>
      </c>
      <c r="G79" s="444">
        <v>395</v>
      </c>
      <c r="H79" s="444">
        <v>6</v>
      </c>
      <c r="I79" s="444">
        <v>470</v>
      </c>
      <c r="J79" s="444">
        <v>465</v>
      </c>
      <c r="K79" s="444">
        <v>5</v>
      </c>
      <c r="L79" s="444">
        <v>458</v>
      </c>
      <c r="M79" s="444">
        <v>456</v>
      </c>
      <c r="N79" s="444">
        <v>2</v>
      </c>
      <c r="O79" s="444">
        <v>581</v>
      </c>
      <c r="P79" s="444">
        <v>576</v>
      </c>
      <c r="Q79" s="444">
        <v>5</v>
      </c>
      <c r="R79" s="444">
        <v>654</v>
      </c>
      <c r="S79" s="444">
        <v>646</v>
      </c>
      <c r="T79" s="444">
        <v>8</v>
      </c>
    </row>
    <row r="80" spans="1:20" ht="21.75" customHeight="1">
      <c r="A80" s="431">
        <v>74</v>
      </c>
      <c r="B80" s="420" t="s">
        <v>133</v>
      </c>
      <c r="C80" s="444">
        <v>1926</v>
      </c>
      <c r="D80" s="444">
        <v>1838</v>
      </c>
      <c r="E80" s="444">
        <v>88</v>
      </c>
      <c r="F80" s="444">
        <v>1532</v>
      </c>
      <c r="G80" s="444">
        <v>1457</v>
      </c>
      <c r="H80" s="444">
        <v>75</v>
      </c>
      <c r="I80" s="444">
        <v>1616</v>
      </c>
      <c r="J80" s="444">
        <v>1520</v>
      </c>
      <c r="K80" s="444">
        <v>96</v>
      </c>
      <c r="L80" s="444">
        <v>1834</v>
      </c>
      <c r="M80" s="444">
        <v>1739</v>
      </c>
      <c r="N80" s="444">
        <v>95</v>
      </c>
      <c r="O80" s="444">
        <v>2083</v>
      </c>
      <c r="P80" s="444">
        <v>1970</v>
      </c>
      <c r="Q80" s="444">
        <v>113</v>
      </c>
      <c r="R80" s="444">
        <v>2422</v>
      </c>
      <c r="S80" s="444">
        <v>2286</v>
      </c>
      <c r="T80" s="444">
        <v>136</v>
      </c>
    </row>
    <row r="81" spans="1:20" ht="21.75" customHeight="1">
      <c r="A81" s="431">
        <v>75</v>
      </c>
      <c r="B81" s="420" t="s">
        <v>134</v>
      </c>
      <c r="C81" s="444">
        <v>474</v>
      </c>
      <c r="D81" s="444">
        <v>460</v>
      </c>
      <c r="E81" s="444">
        <v>14</v>
      </c>
      <c r="F81" s="444">
        <v>387</v>
      </c>
      <c r="G81" s="444">
        <v>379</v>
      </c>
      <c r="H81" s="444">
        <v>8</v>
      </c>
      <c r="I81" s="444">
        <v>120</v>
      </c>
      <c r="J81" s="444">
        <v>116</v>
      </c>
      <c r="K81" s="444">
        <v>4</v>
      </c>
      <c r="L81" s="444">
        <v>70</v>
      </c>
      <c r="M81" s="444">
        <v>68</v>
      </c>
      <c r="N81" s="444">
        <v>2</v>
      </c>
      <c r="O81" s="444">
        <v>101</v>
      </c>
      <c r="P81" s="444">
        <v>98</v>
      </c>
      <c r="Q81" s="444">
        <v>3</v>
      </c>
      <c r="R81" s="444">
        <v>82</v>
      </c>
      <c r="S81" s="444">
        <v>80</v>
      </c>
      <c r="T81" s="444">
        <v>2</v>
      </c>
    </row>
    <row r="82" spans="1:20" ht="21.75" customHeight="1">
      <c r="A82" s="431">
        <v>76</v>
      </c>
      <c r="B82" s="434" t="s">
        <v>135</v>
      </c>
      <c r="C82" s="444">
        <v>403</v>
      </c>
      <c r="D82" s="444">
        <v>393</v>
      </c>
      <c r="E82" s="444">
        <v>10</v>
      </c>
      <c r="F82" s="444">
        <v>362</v>
      </c>
      <c r="G82" s="444">
        <v>354</v>
      </c>
      <c r="H82" s="444">
        <v>8</v>
      </c>
      <c r="I82" s="444">
        <v>419</v>
      </c>
      <c r="J82" s="444">
        <v>410</v>
      </c>
      <c r="K82" s="444">
        <v>9</v>
      </c>
      <c r="L82" s="444">
        <v>465</v>
      </c>
      <c r="M82" s="444">
        <v>454</v>
      </c>
      <c r="N82" s="444">
        <v>11</v>
      </c>
      <c r="O82" s="444">
        <v>662</v>
      </c>
      <c r="P82" s="444">
        <v>647</v>
      </c>
      <c r="Q82" s="444">
        <v>15</v>
      </c>
      <c r="R82" s="444">
        <v>743</v>
      </c>
      <c r="S82" s="444">
        <v>730</v>
      </c>
      <c r="T82" s="444">
        <v>13</v>
      </c>
    </row>
    <row r="83" spans="1:20" ht="21.75" customHeight="1">
      <c r="A83" s="431">
        <v>77</v>
      </c>
      <c r="B83" s="434" t="s">
        <v>136</v>
      </c>
      <c r="C83" s="444">
        <v>3196</v>
      </c>
      <c r="D83" s="444">
        <v>2917</v>
      </c>
      <c r="E83" s="444">
        <v>279</v>
      </c>
      <c r="F83" s="444">
        <v>3150</v>
      </c>
      <c r="G83" s="444">
        <v>2869</v>
      </c>
      <c r="H83" s="444">
        <v>281</v>
      </c>
      <c r="I83" s="444">
        <v>3427</v>
      </c>
      <c r="J83" s="444">
        <v>3135</v>
      </c>
      <c r="K83" s="444">
        <v>292</v>
      </c>
      <c r="L83" s="444">
        <v>3833</v>
      </c>
      <c r="M83" s="444">
        <v>3574</v>
      </c>
      <c r="N83" s="444">
        <v>259</v>
      </c>
      <c r="O83" s="444">
        <v>4425</v>
      </c>
      <c r="P83" s="444">
        <v>4115</v>
      </c>
      <c r="Q83" s="444">
        <v>310</v>
      </c>
      <c r="R83" s="444">
        <v>5158</v>
      </c>
      <c r="S83" s="444">
        <v>4794</v>
      </c>
      <c r="T83" s="444">
        <v>364</v>
      </c>
    </row>
    <row r="84" spans="1:20" ht="21.75" customHeight="1">
      <c r="A84" s="431">
        <v>78</v>
      </c>
      <c r="B84" s="434" t="s">
        <v>137</v>
      </c>
      <c r="C84" s="444">
        <v>2559</v>
      </c>
      <c r="D84" s="444">
        <v>2466</v>
      </c>
      <c r="E84" s="444">
        <v>93</v>
      </c>
      <c r="F84" s="444">
        <v>2341</v>
      </c>
      <c r="G84" s="444">
        <v>2238</v>
      </c>
      <c r="H84" s="444">
        <v>103</v>
      </c>
      <c r="I84" s="444">
        <v>2408</v>
      </c>
      <c r="J84" s="444">
        <v>2284</v>
      </c>
      <c r="K84" s="444">
        <v>124</v>
      </c>
      <c r="L84" s="444">
        <v>2364</v>
      </c>
      <c r="M84" s="444">
        <v>2255</v>
      </c>
      <c r="N84" s="444">
        <v>109</v>
      </c>
      <c r="O84" s="444">
        <v>2653</v>
      </c>
      <c r="P84" s="444">
        <v>2538</v>
      </c>
      <c r="Q84" s="444">
        <v>115</v>
      </c>
      <c r="R84" s="444">
        <v>2741</v>
      </c>
      <c r="S84" s="444">
        <v>2615</v>
      </c>
      <c r="T84" s="444">
        <v>126</v>
      </c>
    </row>
    <row r="85" spans="1:20" ht="21.75" customHeight="1">
      <c r="A85" s="431">
        <v>79</v>
      </c>
      <c r="B85" s="434" t="s">
        <v>138</v>
      </c>
      <c r="C85" s="444">
        <v>312</v>
      </c>
      <c r="D85" s="444">
        <v>294</v>
      </c>
      <c r="E85" s="444">
        <v>18</v>
      </c>
      <c r="F85" s="444">
        <v>291</v>
      </c>
      <c r="G85" s="444">
        <v>278</v>
      </c>
      <c r="H85" s="444">
        <v>13</v>
      </c>
      <c r="I85" s="444">
        <v>294</v>
      </c>
      <c r="J85" s="444">
        <v>275</v>
      </c>
      <c r="K85" s="444">
        <v>19</v>
      </c>
      <c r="L85" s="444">
        <v>298</v>
      </c>
      <c r="M85" s="444">
        <v>280</v>
      </c>
      <c r="N85" s="444">
        <v>18</v>
      </c>
      <c r="O85" s="444">
        <v>486</v>
      </c>
      <c r="P85" s="444">
        <v>465</v>
      </c>
      <c r="Q85" s="444">
        <v>21</v>
      </c>
      <c r="R85" s="444">
        <v>502</v>
      </c>
      <c r="S85" s="444">
        <v>481</v>
      </c>
      <c r="T85" s="444">
        <v>21</v>
      </c>
    </row>
    <row r="86" spans="1:20" ht="21.75" customHeight="1">
      <c r="A86" s="431">
        <v>80</v>
      </c>
      <c r="B86" s="434" t="s">
        <v>38</v>
      </c>
      <c r="C86" s="444">
        <v>1826</v>
      </c>
      <c r="D86" s="444">
        <v>1714</v>
      </c>
      <c r="E86" s="444">
        <v>112</v>
      </c>
      <c r="F86" s="444">
        <v>1820</v>
      </c>
      <c r="G86" s="444">
        <v>1688</v>
      </c>
      <c r="H86" s="444">
        <v>132</v>
      </c>
      <c r="I86" s="444">
        <v>1806</v>
      </c>
      <c r="J86" s="444">
        <v>1658</v>
      </c>
      <c r="K86" s="444">
        <v>148</v>
      </c>
      <c r="L86" s="444">
        <v>2039</v>
      </c>
      <c r="M86" s="444">
        <v>1888</v>
      </c>
      <c r="N86" s="444">
        <v>151</v>
      </c>
      <c r="O86" s="444">
        <v>2443</v>
      </c>
      <c r="P86" s="444">
        <v>2257</v>
      </c>
      <c r="Q86" s="444">
        <v>186</v>
      </c>
      <c r="R86" s="444">
        <v>2710</v>
      </c>
      <c r="S86" s="444">
        <v>2485</v>
      </c>
      <c r="T86" s="444">
        <v>225</v>
      </c>
    </row>
    <row r="87" spans="1:20" ht="21.75" customHeight="1">
      <c r="A87" s="445">
        <v>81</v>
      </c>
      <c r="B87" s="446" t="s">
        <v>157</v>
      </c>
      <c r="C87" s="447">
        <v>2751</v>
      </c>
      <c r="D87" s="447">
        <v>2489</v>
      </c>
      <c r="E87" s="447">
        <v>262</v>
      </c>
      <c r="F87" s="447">
        <v>2696</v>
      </c>
      <c r="G87" s="447">
        <v>2441</v>
      </c>
      <c r="H87" s="447">
        <v>255</v>
      </c>
      <c r="I87" s="447">
        <v>2777</v>
      </c>
      <c r="J87" s="447">
        <v>2517</v>
      </c>
      <c r="K87" s="447">
        <v>260</v>
      </c>
      <c r="L87" s="447">
        <v>3135</v>
      </c>
      <c r="M87" s="447">
        <v>2891</v>
      </c>
      <c r="N87" s="447">
        <v>244</v>
      </c>
      <c r="O87" s="447">
        <v>3764</v>
      </c>
      <c r="P87" s="447">
        <v>3478</v>
      </c>
      <c r="Q87" s="447">
        <v>286</v>
      </c>
      <c r="R87" s="447">
        <v>4358</v>
      </c>
      <c r="S87" s="447">
        <v>4040</v>
      </c>
      <c r="T87" s="447">
        <v>318</v>
      </c>
    </row>
    <row r="88" spans="1:20" ht="27.75" customHeight="1">
      <c r="A88" s="734" t="s">
        <v>543</v>
      </c>
      <c r="B88" s="734"/>
      <c r="C88" s="474">
        <v>713571</v>
      </c>
      <c r="D88" s="474">
        <v>636783</v>
      </c>
      <c r="E88" s="474">
        <v>76788</v>
      </c>
      <c r="F88" s="474">
        <v>687525</v>
      </c>
      <c r="G88" s="474">
        <v>610363</v>
      </c>
      <c r="H88" s="474">
        <v>77162</v>
      </c>
      <c r="I88" s="474">
        <v>713935</v>
      </c>
      <c r="J88" s="474">
        <v>633602</v>
      </c>
      <c r="K88" s="474">
        <v>80333</v>
      </c>
      <c r="L88" s="474">
        <v>746766</v>
      </c>
      <c r="M88" s="474">
        <v>669296</v>
      </c>
      <c r="N88" s="474">
        <v>77470</v>
      </c>
      <c r="O88" s="474">
        <v>856827</v>
      </c>
      <c r="P88" s="474">
        <v>770854</v>
      </c>
      <c r="Q88" s="474">
        <v>85973</v>
      </c>
      <c r="R88" s="474">
        <v>945652</v>
      </c>
      <c r="S88" s="474">
        <v>851479</v>
      </c>
      <c r="T88" s="474">
        <v>94173</v>
      </c>
    </row>
    <row r="89" spans="1:20" s="301" customFormat="1" ht="15" customHeight="1">
      <c r="A89" s="739" t="s">
        <v>805</v>
      </c>
      <c r="B89" s="739"/>
      <c r="C89" s="739"/>
      <c r="D89" s="739"/>
      <c r="E89" s="739"/>
      <c r="F89" s="739"/>
      <c r="G89" s="739"/>
      <c r="H89" s="739"/>
      <c r="I89" s="739"/>
      <c r="J89" s="739"/>
      <c r="K89" s="739"/>
      <c r="L89" s="739"/>
      <c r="M89" s="739"/>
      <c r="N89" s="739"/>
      <c r="O89" s="291"/>
      <c r="P89" s="291"/>
      <c r="Q89" s="291"/>
      <c r="R89" s="291"/>
      <c r="S89" s="291"/>
      <c r="T89" s="291"/>
    </row>
  </sheetData>
  <mergeCells count="13">
    <mergeCell ref="A89:N89"/>
    <mergeCell ref="A88:B88"/>
    <mergeCell ref="L4:N4"/>
    <mergeCell ref="A4:A6"/>
    <mergeCell ref="B4:B6"/>
    <mergeCell ref="C4:E4"/>
    <mergeCell ref="F4:H4"/>
    <mergeCell ref="I4:K4"/>
    <mergeCell ref="A2:K2"/>
    <mergeCell ref="O3:Q3"/>
    <mergeCell ref="O4:Q4"/>
    <mergeCell ref="R3:T3"/>
    <mergeCell ref="R4:T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Z94"/>
  <sheetViews>
    <sheetView showGridLines="0" topLeftCell="R82" zoomScale="93" zoomScaleNormal="93" zoomScaleSheetLayoutView="100" workbookViewId="0">
      <selection activeCell="AA94" sqref="AA94"/>
    </sheetView>
  </sheetViews>
  <sheetFormatPr defaultColWidth="9.28515625" defaultRowHeight="15.75"/>
  <cols>
    <col min="1" max="1" width="6.42578125" style="2" customWidth="1"/>
    <col min="2" max="2" width="17.140625" style="2" customWidth="1"/>
    <col min="3" max="3" width="16.28515625" style="249" customWidth="1"/>
    <col min="4" max="4" width="16.42578125" style="249" customWidth="1"/>
    <col min="5" max="7" width="13.7109375" style="147" customWidth="1"/>
    <col min="8" max="8" width="13.7109375" style="250"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26" ht="19.149999999999999" customHeight="1"/>
    <row r="2" spans="1:26" ht="27" customHeight="1">
      <c r="A2" s="65" t="s">
        <v>196</v>
      </c>
      <c r="B2" s="75"/>
      <c r="C2" s="251"/>
      <c r="D2" s="251"/>
      <c r="E2" s="252"/>
      <c r="F2" s="252"/>
      <c r="G2" s="252"/>
      <c r="H2" s="252"/>
      <c r="I2" s="77"/>
      <c r="J2" s="77"/>
      <c r="K2" s="77"/>
      <c r="L2" s="77"/>
      <c r="M2" s="77"/>
      <c r="N2" s="77"/>
      <c r="O2" s="77"/>
      <c r="P2" s="77"/>
      <c r="Q2" s="77"/>
      <c r="R2" s="77"/>
      <c r="S2" s="77"/>
      <c r="T2" s="77"/>
      <c r="U2" s="77"/>
      <c r="V2" s="77"/>
      <c r="W2" s="75"/>
      <c r="X2" s="75"/>
    </row>
    <row r="3" spans="1:26" s="104" customFormat="1" ht="15" customHeight="1">
      <c r="A3" s="128" t="s">
        <v>544</v>
      </c>
      <c r="B3" s="122"/>
      <c r="C3" s="253"/>
      <c r="D3" s="253"/>
      <c r="E3" s="245"/>
      <c r="F3" s="245"/>
      <c r="G3" s="245"/>
      <c r="H3" s="245"/>
      <c r="I3" s="182"/>
      <c r="J3" s="183"/>
      <c r="K3" s="183"/>
      <c r="L3" s="183"/>
      <c r="M3" s="183"/>
      <c r="N3" s="183"/>
      <c r="O3" s="183"/>
      <c r="P3" s="183"/>
      <c r="Q3" s="183"/>
      <c r="R3" s="183"/>
      <c r="S3" s="183"/>
      <c r="T3" s="183"/>
      <c r="U3" s="183"/>
      <c r="V3" s="183"/>
      <c r="W3" s="184"/>
      <c r="X3" s="191" t="s">
        <v>142</v>
      </c>
      <c r="Y3" s="740" t="s">
        <v>910</v>
      </c>
      <c r="Z3" s="740"/>
    </row>
    <row r="4" spans="1:26" s="13" customFormat="1" ht="30" customHeight="1">
      <c r="A4" s="743" t="s">
        <v>578</v>
      </c>
      <c r="B4" s="735" t="s">
        <v>577</v>
      </c>
      <c r="C4" s="735" t="s">
        <v>681</v>
      </c>
      <c r="D4" s="735"/>
      <c r="E4" s="735"/>
      <c r="F4" s="735"/>
      <c r="G4" s="735"/>
      <c r="H4" s="735"/>
      <c r="I4" s="741" t="s">
        <v>576</v>
      </c>
      <c r="J4" s="741"/>
      <c r="K4" s="741"/>
      <c r="L4" s="741"/>
      <c r="M4" s="741"/>
      <c r="N4" s="741"/>
      <c r="O4" s="741"/>
      <c r="P4" s="741" t="s">
        <v>664</v>
      </c>
      <c r="Q4" s="741"/>
      <c r="R4" s="741"/>
      <c r="S4" s="741"/>
      <c r="T4" s="741"/>
      <c r="U4" s="741"/>
      <c r="V4" s="741"/>
      <c r="W4" s="735" t="s">
        <v>597</v>
      </c>
      <c r="X4" s="735" t="s">
        <v>598</v>
      </c>
      <c r="Y4" s="735" t="s">
        <v>599</v>
      </c>
      <c r="Z4" s="735" t="s">
        <v>600</v>
      </c>
    </row>
    <row r="5" spans="1:26" s="13" customFormat="1" ht="15.6" customHeight="1">
      <c r="A5" s="744"/>
      <c r="B5" s="735"/>
      <c r="C5" s="735"/>
      <c r="D5" s="735"/>
      <c r="E5" s="735"/>
      <c r="F5" s="735"/>
      <c r="G5" s="735"/>
      <c r="H5" s="735"/>
      <c r="I5" s="741"/>
      <c r="J5" s="741"/>
      <c r="K5" s="741"/>
      <c r="L5" s="741"/>
      <c r="M5" s="741"/>
      <c r="N5" s="741"/>
      <c r="O5" s="741"/>
      <c r="P5" s="741"/>
      <c r="Q5" s="741"/>
      <c r="R5" s="741"/>
      <c r="S5" s="741"/>
      <c r="T5" s="741"/>
      <c r="U5" s="741"/>
      <c r="V5" s="741"/>
      <c r="W5" s="735"/>
      <c r="X5" s="735"/>
      <c r="Y5" s="735"/>
      <c r="Z5" s="735"/>
    </row>
    <row r="6" spans="1:26" s="13" customFormat="1" ht="55.15" customHeight="1">
      <c r="A6" s="744"/>
      <c r="B6" s="735"/>
      <c r="C6" s="741" t="s">
        <v>682</v>
      </c>
      <c r="D6" s="741" t="s">
        <v>683</v>
      </c>
      <c r="E6" s="735" t="s">
        <v>684</v>
      </c>
      <c r="F6" s="735"/>
      <c r="G6" s="735"/>
      <c r="H6" s="741" t="s">
        <v>685</v>
      </c>
      <c r="I6" s="728" t="s">
        <v>579</v>
      </c>
      <c r="J6" s="728"/>
      <c r="K6" s="728"/>
      <c r="L6" s="728"/>
      <c r="M6" s="728" t="s">
        <v>585</v>
      </c>
      <c r="N6" s="728"/>
      <c r="O6" s="728"/>
      <c r="P6" s="728" t="s">
        <v>590</v>
      </c>
      <c r="Q6" s="728"/>
      <c r="R6" s="728"/>
      <c r="S6" s="728"/>
      <c r="T6" s="728" t="s">
        <v>594</v>
      </c>
      <c r="U6" s="728"/>
      <c r="V6" s="728"/>
      <c r="W6" s="735"/>
      <c r="X6" s="735"/>
      <c r="Y6" s="735"/>
      <c r="Z6" s="735"/>
    </row>
    <row r="7" spans="1:26" s="13" customFormat="1" ht="165" customHeight="1">
      <c r="A7" s="744"/>
      <c r="B7" s="735"/>
      <c r="C7" s="741"/>
      <c r="D7" s="741"/>
      <c r="E7" s="451" t="s">
        <v>686</v>
      </c>
      <c r="F7" s="451" t="s">
        <v>687</v>
      </c>
      <c r="G7" s="451" t="s">
        <v>688</v>
      </c>
      <c r="H7" s="741"/>
      <c r="I7" s="449" t="s">
        <v>580</v>
      </c>
      <c r="J7" s="449" t="s">
        <v>581</v>
      </c>
      <c r="K7" s="450" t="s">
        <v>582</v>
      </c>
      <c r="L7" s="450" t="s">
        <v>583</v>
      </c>
      <c r="M7" s="449" t="s">
        <v>584</v>
      </c>
      <c r="N7" s="450" t="s">
        <v>586</v>
      </c>
      <c r="O7" s="450" t="s">
        <v>587</v>
      </c>
      <c r="P7" s="449" t="s">
        <v>588</v>
      </c>
      <c r="Q7" s="449" t="s">
        <v>589</v>
      </c>
      <c r="R7" s="450" t="s">
        <v>591</v>
      </c>
      <c r="S7" s="450" t="s">
        <v>592</v>
      </c>
      <c r="T7" s="449" t="s">
        <v>593</v>
      </c>
      <c r="U7" s="450" t="s">
        <v>595</v>
      </c>
      <c r="V7" s="450" t="s">
        <v>596</v>
      </c>
      <c r="W7" s="735"/>
      <c r="X7" s="735"/>
      <c r="Y7" s="735"/>
      <c r="Z7" s="735"/>
    </row>
    <row r="8" spans="1:26" ht="19.5" customHeight="1">
      <c r="A8" s="452" t="s">
        <v>30</v>
      </c>
      <c r="B8" s="453" t="s">
        <v>31</v>
      </c>
      <c r="C8" s="454">
        <v>78083</v>
      </c>
      <c r="D8" s="454">
        <v>75399</v>
      </c>
      <c r="E8" s="455">
        <v>63773</v>
      </c>
      <c r="F8" s="456">
        <v>11153</v>
      </c>
      <c r="G8" s="456">
        <v>473</v>
      </c>
      <c r="H8" s="457">
        <v>2684</v>
      </c>
      <c r="I8" s="458">
        <v>490</v>
      </c>
      <c r="J8" s="458">
        <v>28096</v>
      </c>
      <c r="K8" s="458">
        <v>18494</v>
      </c>
      <c r="L8" s="458">
        <v>23678</v>
      </c>
      <c r="M8" s="459">
        <v>6</v>
      </c>
      <c r="N8" s="458">
        <v>12</v>
      </c>
      <c r="O8" s="458">
        <v>44</v>
      </c>
      <c r="P8" s="458">
        <v>119</v>
      </c>
      <c r="Q8" s="458">
        <v>7801</v>
      </c>
      <c r="R8" s="458">
        <v>3783</v>
      </c>
      <c r="S8" s="458">
        <v>4822</v>
      </c>
      <c r="T8" s="458">
        <v>2</v>
      </c>
      <c r="U8" s="458">
        <v>1</v>
      </c>
      <c r="V8" s="458">
        <v>2</v>
      </c>
      <c r="W8" s="460">
        <v>58804</v>
      </c>
      <c r="X8" s="460">
        <v>65060</v>
      </c>
      <c r="Y8" s="461">
        <v>393662</v>
      </c>
      <c r="Z8" s="461">
        <v>56884</v>
      </c>
    </row>
    <row r="9" spans="1:26" ht="19.5" customHeight="1">
      <c r="A9" s="419" t="s">
        <v>32</v>
      </c>
      <c r="B9" s="420" t="s">
        <v>33</v>
      </c>
      <c r="C9" s="454">
        <v>18657</v>
      </c>
      <c r="D9" s="454">
        <v>18367</v>
      </c>
      <c r="E9" s="455">
        <v>14572</v>
      </c>
      <c r="F9" s="456">
        <v>3391</v>
      </c>
      <c r="G9" s="456">
        <v>404</v>
      </c>
      <c r="H9" s="457">
        <v>290</v>
      </c>
      <c r="I9" s="458">
        <v>91</v>
      </c>
      <c r="J9" s="458">
        <v>5696</v>
      </c>
      <c r="K9" s="458">
        <v>3239</v>
      </c>
      <c r="L9" s="458">
        <v>4217</v>
      </c>
      <c r="M9" s="459">
        <v>4</v>
      </c>
      <c r="N9" s="458">
        <v>3</v>
      </c>
      <c r="O9" s="458">
        <v>10</v>
      </c>
      <c r="P9" s="458">
        <v>50</v>
      </c>
      <c r="Q9" s="458">
        <v>8406</v>
      </c>
      <c r="R9" s="458">
        <v>3151</v>
      </c>
      <c r="S9" s="458">
        <v>3945</v>
      </c>
      <c r="T9" s="458">
        <v>1</v>
      </c>
      <c r="U9" s="458">
        <v>0</v>
      </c>
      <c r="V9" s="458">
        <v>0</v>
      </c>
      <c r="W9" s="462">
        <v>20641</v>
      </c>
      <c r="X9" s="462">
        <v>22420</v>
      </c>
      <c r="Y9" s="425">
        <v>97993</v>
      </c>
      <c r="Z9" s="425">
        <v>33086</v>
      </c>
    </row>
    <row r="10" spans="1:26" ht="19.5" customHeight="1">
      <c r="A10" s="419" t="s">
        <v>34</v>
      </c>
      <c r="B10" s="420" t="s">
        <v>35</v>
      </c>
      <c r="C10" s="454">
        <v>37297</v>
      </c>
      <c r="D10" s="454">
        <v>36827</v>
      </c>
      <c r="E10" s="455">
        <v>21546</v>
      </c>
      <c r="F10" s="456">
        <v>14798</v>
      </c>
      <c r="G10" s="456">
        <v>483</v>
      </c>
      <c r="H10" s="457">
        <v>470</v>
      </c>
      <c r="I10" s="458">
        <v>149</v>
      </c>
      <c r="J10" s="458">
        <v>11839</v>
      </c>
      <c r="K10" s="458">
        <v>7985</v>
      </c>
      <c r="L10" s="458">
        <v>9154</v>
      </c>
      <c r="M10" s="459">
        <v>3</v>
      </c>
      <c r="N10" s="458">
        <v>0</v>
      </c>
      <c r="O10" s="458">
        <v>0</v>
      </c>
      <c r="P10" s="458">
        <v>150</v>
      </c>
      <c r="Q10" s="458">
        <v>11985</v>
      </c>
      <c r="R10" s="458">
        <v>5878</v>
      </c>
      <c r="S10" s="458">
        <v>6564</v>
      </c>
      <c r="T10" s="458">
        <v>0</v>
      </c>
      <c r="U10" s="458">
        <v>1</v>
      </c>
      <c r="V10" s="458">
        <v>3</v>
      </c>
      <c r="W10" s="462">
        <v>37990</v>
      </c>
      <c r="X10" s="462">
        <v>39847</v>
      </c>
      <c r="Y10" s="425">
        <v>130566</v>
      </c>
      <c r="Z10" s="425">
        <v>79213</v>
      </c>
    </row>
    <row r="11" spans="1:26" ht="19.5" customHeight="1">
      <c r="A11" s="419" t="s">
        <v>36</v>
      </c>
      <c r="B11" s="420" t="s">
        <v>37</v>
      </c>
      <c r="C11" s="454">
        <v>11474</v>
      </c>
      <c r="D11" s="454">
        <v>11347</v>
      </c>
      <c r="E11" s="455">
        <v>7992</v>
      </c>
      <c r="F11" s="456">
        <v>2881</v>
      </c>
      <c r="G11" s="456">
        <v>474</v>
      </c>
      <c r="H11" s="457">
        <v>127</v>
      </c>
      <c r="I11" s="458">
        <v>41</v>
      </c>
      <c r="J11" s="458">
        <v>3438</v>
      </c>
      <c r="K11" s="458">
        <v>2338</v>
      </c>
      <c r="L11" s="458">
        <v>3128</v>
      </c>
      <c r="M11" s="459">
        <v>0</v>
      </c>
      <c r="N11" s="458">
        <v>1</v>
      </c>
      <c r="O11" s="458">
        <v>6</v>
      </c>
      <c r="P11" s="458">
        <v>35</v>
      </c>
      <c r="Q11" s="458">
        <v>1555</v>
      </c>
      <c r="R11" s="458">
        <v>594</v>
      </c>
      <c r="S11" s="458">
        <v>865</v>
      </c>
      <c r="T11" s="458">
        <v>0</v>
      </c>
      <c r="U11" s="458">
        <v>0</v>
      </c>
      <c r="V11" s="458">
        <v>0</v>
      </c>
      <c r="W11" s="462">
        <v>8002</v>
      </c>
      <c r="X11" s="462">
        <v>9068</v>
      </c>
      <c r="Y11" s="425">
        <v>72471</v>
      </c>
      <c r="Z11" s="425">
        <v>13312</v>
      </c>
    </row>
    <row r="12" spans="1:26" ht="19.5" customHeight="1">
      <c r="A12" s="419" t="s">
        <v>24</v>
      </c>
      <c r="B12" s="420" t="s">
        <v>25</v>
      </c>
      <c r="C12" s="454">
        <v>13528</v>
      </c>
      <c r="D12" s="454">
        <v>13230</v>
      </c>
      <c r="E12" s="455">
        <v>8889</v>
      </c>
      <c r="F12" s="456">
        <v>4097</v>
      </c>
      <c r="G12" s="456">
        <v>244</v>
      </c>
      <c r="H12" s="457">
        <v>298</v>
      </c>
      <c r="I12" s="458">
        <v>105</v>
      </c>
      <c r="J12" s="458">
        <v>7396</v>
      </c>
      <c r="K12" s="458">
        <v>4938</v>
      </c>
      <c r="L12" s="458">
        <v>5562</v>
      </c>
      <c r="M12" s="459">
        <v>1</v>
      </c>
      <c r="N12" s="458">
        <v>4</v>
      </c>
      <c r="O12" s="458">
        <v>12</v>
      </c>
      <c r="P12" s="458">
        <v>61</v>
      </c>
      <c r="Q12" s="458">
        <v>7161</v>
      </c>
      <c r="R12" s="458">
        <v>3719</v>
      </c>
      <c r="S12" s="458">
        <v>4041</v>
      </c>
      <c r="T12" s="458">
        <v>1</v>
      </c>
      <c r="U12" s="458">
        <v>4</v>
      </c>
      <c r="V12" s="458">
        <v>4</v>
      </c>
      <c r="W12" s="462">
        <v>23390</v>
      </c>
      <c r="X12" s="462">
        <v>24344</v>
      </c>
      <c r="Y12" s="425">
        <v>58300</v>
      </c>
      <c r="Z12" s="425">
        <v>32666</v>
      </c>
    </row>
    <row r="13" spans="1:26" ht="19.5" customHeight="1">
      <c r="A13" s="419" t="s">
        <v>26</v>
      </c>
      <c r="B13" s="420" t="s">
        <v>27</v>
      </c>
      <c r="C13" s="454">
        <v>192708</v>
      </c>
      <c r="D13" s="454">
        <v>181698</v>
      </c>
      <c r="E13" s="455">
        <v>169564</v>
      </c>
      <c r="F13" s="456">
        <v>11534</v>
      </c>
      <c r="G13" s="456">
        <v>600</v>
      </c>
      <c r="H13" s="457">
        <v>11010</v>
      </c>
      <c r="I13" s="458">
        <v>880</v>
      </c>
      <c r="J13" s="458">
        <v>80142</v>
      </c>
      <c r="K13" s="458">
        <v>36222</v>
      </c>
      <c r="L13" s="458">
        <v>42657</v>
      </c>
      <c r="M13" s="459">
        <v>18</v>
      </c>
      <c r="N13" s="458">
        <v>26</v>
      </c>
      <c r="O13" s="458">
        <v>64</v>
      </c>
      <c r="P13" s="458">
        <v>115</v>
      </c>
      <c r="Q13" s="458">
        <v>10726</v>
      </c>
      <c r="R13" s="458">
        <v>7044</v>
      </c>
      <c r="S13" s="458">
        <v>8010</v>
      </c>
      <c r="T13" s="458">
        <v>0</v>
      </c>
      <c r="U13" s="458">
        <v>0</v>
      </c>
      <c r="V13" s="458">
        <v>0</v>
      </c>
      <c r="W13" s="462">
        <v>135173</v>
      </c>
      <c r="X13" s="462">
        <v>142612</v>
      </c>
      <c r="Y13" s="425">
        <v>706926</v>
      </c>
      <c r="Z13" s="425">
        <v>67673</v>
      </c>
    </row>
    <row r="14" spans="1:26" ht="19.5" customHeight="1">
      <c r="A14" s="419" t="s">
        <v>28</v>
      </c>
      <c r="B14" s="420" t="s">
        <v>29</v>
      </c>
      <c r="C14" s="454">
        <v>148731</v>
      </c>
      <c r="D14" s="454">
        <v>144087</v>
      </c>
      <c r="E14" s="455">
        <v>117668</v>
      </c>
      <c r="F14" s="456">
        <v>25929</v>
      </c>
      <c r="G14" s="456">
        <v>490</v>
      </c>
      <c r="H14" s="457">
        <v>4644</v>
      </c>
      <c r="I14" s="458">
        <v>507</v>
      </c>
      <c r="J14" s="458">
        <v>45082</v>
      </c>
      <c r="K14" s="458">
        <v>16607</v>
      </c>
      <c r="L14" s="458">
        <v>19804</v>
      </c>
      <c r="M14" s="459">
        <v>9</v>
      </c>
      <c r="N14" s="458">
        <v>12</v>
      </c>
      <c r="O14" s="458">
        <v>31</v>
      </c>
      <c r="P14" s="458">
        <v>225</v>
      </c>
      <c r="Q14" s="458">
        <v>18105</v>
      </c>
      <c r="R14" s="458">
        <v>5869</v>
      </c>
      <c r="S14" s="458">
        <v>6870</v>
      </c>
      <c r="T14" s="458">
        <v>2</v>
      </c>
      <c r="U14" s="458">
        <v>4</v>
      </c>
      <c r="V14" s="458">
        <v>6</v>
      </c>
      <c r="W14" s="462">
        <v>86422</v>
      </c>
      <c r="X14" s="462">
        <v>90641</v>
      </c>
      <c r="Y14" s="425">
        <v>435260</v>
      </c>
      <c r="Z14" s="425">
        <v>127696</v>
      </c>
    </row>
    <row r="15" spans="1:26" ht="19.5" customHeight="1">
      <c r="A15" s="419" t="s">
        <v>117</v>
      </c>
      <c r="B15" s="420" t="s">
        <v>118</v>
      </c>
      <c r="C15" s="454">
        <v>5642</v>
      </c>
      <c r="D15" s="454">
        <v>5522</v>
      </c>
      <c r="E15" s="455">
        <v>4654</v>
      </c>
      <c r="F15" s="456">
        <v>736</v>
      </c>
      <c r="G15" s="456">
        <v>132</v>
      </c>
      <c r="H15" s="457">
        <v>120</v>
      </c>
      <c r="I15" s="458">
        <v>39</v>
      </c>
      <c r="J15" s="458">
        <v>2685</v>
      </c>
      <c r="K15" s="458">
        <v>2210</v>
      </c>
      <c r="L15" s="458">
        <v>2539</v>
      </c>
      <c r="M15" s="459">
        <v>0</v>
      </c>
      <c r="N15" s="458">
        <v>3</v>
      </c>
      <c r="O15" s="458">
        <v>8</v>
      </c>
      <c r="P15" s="458">
        <v>15</v>
      </c>
      <c r="Q15" s="458">
        <v>1027</v>
      </c>
      <c r="R15" s="458">
        <v>543</v>
      </c>
      <c r="S15" s="458">
        <v>621</v>
      </c>
      <c r="T15" s="458">
        <v>0</v>
      </c>
      <c r="U15" s="458">
        <v>1</v>
      </c>
      <c r="V15" s="458">
        <v>3</v>
      </c>
      <c r="W15" s="462">
        <v>6523</v>
      </c>
      <c r="X15" s="462">
        <v>6937</v>
      </c>
      <c r="Y15" s="425">
        <v>19761</v>
      </c>
      <c r="Z15" s="425">
        <v>5206</v>
      </c>
    </row>
    <row r="16" spans="1:26" ht="19.5" customHeight="1">
      <c r="A16" s="419" t="s">
        <v>119</v>
      </c>
      <c r="B16" s="420" t="s">
        <v>94</v>
      </c>
      <c r="C16" s="454">
        <v>59414</v>
      </c>
      <c r="D16" s="454">
        <v>57763</v>
      </c>
      <c r="E16" s="455">
        <v>43100</v>
      </c>
      <c r="F16" s="456">
        <v>14301</v>
      </c>
      <c r="G16" s="456">
        <v>362</v>
      </c>
      <c r="H16" s="457">
        <v>1651</v>
      </c>
      <c r="I16" s="458">
        <v>304</v>
      </c>
      <c r="J16" s="458">
        <v>23521</v>
      </c>
      <c r="K16" s="458">
        <v>13334</v>
      </c>
      <c r="L16" s="458">
        <v>15212</v>
      </c>
      <c r="M16" s="459">
        <v>4</v>
      </c>
      <c r="N16" s="458">
        <v>11</v>
      </c>
      <c r="O16" s="458">
        <v>27</v>
      </c>
      <c r="P16" s="458">
        <v>172</v>
      </c>
      <c r="Q16" s="458">
        <v>15471</v>
      </c>
      <c r="R16" s="458">
        <v>6842</v>
      </c>
      <c r="S16" s="458">
        <v>7531</v>
      </c>
      <c r="T16" s="458">
        <v>6</v>
      </c>
      <c r="U16" s="458">
        <v>6</v>
      </c>
      <c r="V16" s="458">
        <v>13</v>
      </c>
      <c r="W16" s="462">
        <v>59671</v>
      </c>
      <c r="X16" s="462">
        <v>62261</v>
      </c>
      <c r="Y16" s="425">
        <v>211765</v>
      </c>
      <c r="Z16" s="425">
        <v>86384</v>
      </c>
    </row>
    <row r="17" spans="1:26" ht="19.5" customHeight="1">
      <c r="A17" s="419">
        <v>10</v>
      </c>
      <c r="B17" s="420" t="s">
        <v>76</v>
      </c>
      <c r="C17" s="454">
        <v>56870</v>
      </c>
      <c r="D17" s="454">
        <v>55095</v>
      </c>
      <c r="E17" s="455">
        <v>39461</v>
      </c>
      <c r="F17" s="456">
        <v>15028</v>
      </c>
      <c r="G17" s="456">
        <v>606</v>
      </c>
      <c r="H17" s="457">
        <v>1775</v>
      </c>
      <c r="I17" s="458">
        <v>304</v>
      </c>
      <c r="J17" s="458">
        <v>25155</v>
      </c>
      <c r="K17" s="458">
        <v>15858</v>
      </c>
      <c r="L17" s="458">
        <v>17724</v>
      </c>
      <c r="M17" s="459">
        <v>2</v>
      </c>
      <c r="N17" s="458">
        <v>8</v>
      </c>
      <c r="O17" s="458">
        <v>19</v>
      </c>
      <c r="P17" s="458">
        <v>241</v>
      </c>
      <c r="Q17" s="458">
        <v>20219</v>
      </c>
      <c r="R17" s="458">
        <v>8239</v>
      </c>
      <c r="S17" s="458">
        <v>8978</v>
      </c>
      <c r="T17" s="458">
        <v>4</v>
      </c>
      <c r="U17" s="458">
        <v>3</v>
      </c>
      <c r="V17" s="458">
        <v>6</v>
      </c>
      <c r="W17" s="462">
        <v>70033</v>
      </c>
      <c r="X17" s="462">
        <v>72652</v>
      </c>
      <c r="Y17" s="425">
        <v>196741</v>
      </c>
      <c r="Z17" s="425">
        <v>100707</v>
      </c>
    </row>
    <row r="18" spans="1:26" ht="19.5" customHeight="1">
      <c r="A18" s="431">
        <v>11</v>
      </c>
      <c r="B18" s="420" t="s">
        <v>77</v>
      </c>
      <c r="C18" s="454">
        <v>6654</v>
      </c>
      <c r="D18" s="454">
        <v>6470</v>
      </c>
      <c r="E18" s="455">
        <v>4673</v>
      </c>
      <c r="F18" s="456">
        <v>1689</v>
      </c>
      <c r="G18" s="456">
        <v>108</v>
      </c>
      <c r="H18" s="457">
        <v>184</v>
      </c>
      <c r="I18" s="458">
        <v>37</v>
      </c>
      <c r="J18" s="458">
        <v>2906</v>
      </c>
      <c r="K18" s="458">
        <v>2325</v>
      </c>
      <c r="L18" s="458">
        <v>2565</v>
      </c>
      <c r="M18" s="459">
        <v>0</v>
      </c>
      <c r="N18" s="458">
        <v>2</v>
      </c>
      <c r="O18" s="458">
        <v>3</v>
      </c>
      <c r="P18" s="458">
        <v>26</v>
      </c>
      <c r="Q18" s="458">
        <v>2052</v>
      </c>
      <c r="R18" s="458">
        <v>1081</v>
      </c>
      <c r="S18" s="458">
        <v>1150</v>
      </c>
      <c r="T18" s="458">
        <v>1</v>
      </c>
      <c r="U18" s="458">
        <v>1</v>
      </c>
      <c r="V18" s="458">
        <v>1</v>
      </c>
      <c r="W18" s="462">
        <v>8431</v>
      </c>
      <c r="X18" s="462">
        <v>8741</v>
      </c>
      <c r="Y18" s="425">
        <v>24506</v>
      </c>
      <c r="Z18" s="425">
        <v>10973</v>
      </c>
    </row>
    <row r="19" spans="1:26" ht="19.5" customHeight="1">
      <c r="A19" s="431">
        <v>12</v>
      </c>
      <c r="B19" s="420" t="s">
        <v>78</v>
      </c>
      <c r="C19" s="454">
        <v>5046</v>
      </c>
      <c r="D19" s="454">
        <v>4973</v>
      </c>
      <c r="E19" s="455">
        <v>4284</v>
      </c>
      <c r="F19" s="456">
        <v>414</v>
      </c>
      <c r="G19" s="456">
        <v>275</v>
      </c>
      <c r="H19" s="457">
        <v>73</v>
      </c>
      <c r="I19" s="458">
        <v>38</v>
      </c>
      <c r="J19" s="458">
        <v>2315</v>
      </c>
      <c r="K19" s="458">
        <v>1779</v>
      </c>
      <c r="L19" s="458">
        <v>2457</v>
      </c>
      <c r="M19" s="459">
        <v>1</v>
      </c>
      <c r="N19" s="458">
        <v>1</v>
      </c>
      <c r="O19" s="458">
        <v>3</v>
      </c>
      <c r="P19" s="458">
        <v>10</v>
      </c>
      <c r="Q19" s="458">
        <v>157</v>
      </c>
      <c r="R19" s="458">
        <v>83</v>
      </c>
      <c r="S19" s="458">
        <v>121</v>
      </c>
      <c r="T19" s="458">
        <v>0</v>
      </c>
      <c r="U19" s="458">
        <v>0</v>
      </c>
      <c r="V19" s="458">
        <v>0</v>
      </c>
      <c r="W19" s="462">
        <v>4384</v>
      </c>
      <c r="X19" s="462">
        <v>5102</v>
      </c>
      <c r="Y19" s="425">
        <v>39811</v>
      </c>
      <c r="Z19" s="425">
        <v>1777</v>
      </c>
    </row>
    <row r="20" spans="1:26" ht="19.5" customHeight="1">
      <c r="A20" s="431">
        <v>13</v>
      </c>
      <c r="B20" s="420" t="s">
        <v>79</v>
      </c>
      <c r="C20" s="454">
        <v>8071</v>
      </c>
      <c r="D20" s="454">
        <v>8011</v>
      </c>
      <c r="E20" s="455">
        <v>5904</v>
      </c>
      <c r="F20" s="456">
        <v>1787</v>
      </c>
      <c r="G20" s="456">
        <v>320</v>
      </c>
      <c r="H20" s="457">
        <v>60</v>
      </c>
      <c r="I20" s="458">
        <v>42</v>
      </c>
      <c r="J20" s="458">
        <v>3007</v>
      </c>
      <c r="K20" s="458">
        <v>1969</v>
      </c>
      <c r="L20" s="458">
        <v>2739</v>
      </c>
      <c r="M20" s="459">
        <v>1</v>
      </c>
      <c r="N20" s="458">
        <v>3</v>
      </c>
      <c r="O20" s="458">
        <v>9</v>
      </c>
      <c r="P20" s="458">
        <v>24</v>
      </c>
      <c r="Q20" s="458">
        <v>1935</v>
      </c>
      <c r="R20" s="458">
        <v>720</v>
      </c>
      <c r="S20" s="458">
        <v>1171</v>
      </c>
      <c r="T20" s="458">
        <v>0</v>
      </c>
      <c r="U20" s="458">
        <v>1</v>
      </c>
      <c r="V20" s="458">
        <v>4</v>
      </c>
      <c r="W20" s="462">
        <v>7702</v>
      </c>
      <c r="X20" s="462">
        <v>8932</v>
      </c>
      <c r="Y20" s="425">
        <v>48753</v>
      </c>
      <c r="Z20" s="425">
        <v>11037</v>
      </c>
    </row>
    <row r="21" spans="1:26" ht="19.5" customHeight="1">
      <c r="A21" s="431">
        <v>14</v>
      </c>
      <c r="B21" s="420" t="s">
        <v>80</v>
      </c>
      <c r="C21" s="454">
        <v>10242</v>
      </c>
      <c r="D21" s="454">
        <v>9929</v>
      </c>
      <c r="E21" s="455">
        <v>7455</v>
      </c>
      <c r="F21" s="456">
        <v>2265</v>
      </c>
      <c r="G21" s="456">
        <v>209</v>
      </c>
      <c r="H21" s="457">
        <v>313</v>
      </c>
      <c r="I21" s="458">
        <v>84</v>
      </c>
      <c r="J21" s="458">
        <v>5912</v>
      </c>
      <c r="K21" s="458">
        <v>3759</v>
      </c>
      <c r="L21" s="458">
        <v>4154</v>
      </c>
      <c r="M21" s="459">
        <v>2</v>
      </c>
      <c r="N21" s="458">
        <v>4</v>
      </c>
      <c r="O21" s="458">
        <v>7</v>
      </c>
      <c r="P21" s="458">
        <v>53</v>
      </c>
      <c r="Q21" s="458">
        <v>1869</v>
      </c>
      <c r="R21" s="458">
        <v>775</v>
      </c>
      <c r="S21" s="458">
        <v>869</v>
      </c>
      <c r="T21" s="458">
        <v>2</v>
      </c>
      <c r="U21" s="458">
        <v>3</v>
      </c>
      <c r="V21" s="458">
        <v>4</v>
      </c>
      <c r="W21" s="462">
        <v>12463</v>
      </c>
      <c r="X21" s="462">
        <v>12956</v>
      </c>
      <c r="Y21" s="425">
        <v>43029</v>
      </c>
      <c r="Z21" s="425">
        <v>12151</v>
      </c>
    </row>
    <row r="22" spans="1:26" ht="19.5" customHeight="1">
      <c r="A22" s="431">
        <v>15</v>
      </c>
      <c r="B22" s="420" t="s">
        <v>81</v>
      </c>
      <c r="C22" s="454">
        <v>15682</v>
      </c>
      <c r="D22" s="454">
        <v>15383</v>
      </c>
      <c r="E22" s="455">
        <v>9990</v>
      </c>
      <c r="F22" s="456">
        <v>5239</v>
      </c>
      <c r="G22" s="456">
        <v>154</v>
      </c>
      <c r="H22" s="457">
        <v>299</v>
      </c>
      <c r="I22" s="458">
        <v>116</v>
      </c>
      <c r="J22" s="458">
        <v>8956</v>
      </c>
      <c r="K22" s="458">
        <v>5262</v>
      </c>
      <c r="L22" s="458">
        <v>5848</v>
      </c>
      <c r="M22" s="459">
        <v>5</v>
      </c>
      <c r="N22" s="458">
        <v>2</v>
      </c>
      <c r="O22" s="458">
        <v>4</v>
      </c>
      <c r="P22" s="458">
        <v>63</v>
      </c>
      <c r="Q22" s="458">
        <v>4747</v>
      </c>
      <c r="R22" s="458">
        <v>1645</v>
      </c>
      <c r="S22" s="458">
        <v>1806</v>
      </c>
      <c r="T22" s="458">
        <v>4</v>
      </c>
      <c r="U22" s="458">
        <v>1</v>
      </c>
      <c r="V22" s="458">
        <v>1</v>
      </c>
      <c r="W22" s="462">
        <v>20801</v>
      </c>
      <c r="X22" s="462">
        <v>21550</v>
      </c>
      <c r="Y22" s="425">
        <v>51938</v>
      </c>
      <c r="Z22" s="425">
        <v>28665</v>
      </c>
    </row>
    <row r="23" spans="1:26" ht="24.75" customHeight="1">
      <c r="A23" s="431">
        <v>16</v>
      </c>
      <c r="B23" s="420" t="s">
        <v>82</v>
      </c>
      <c r="C23" s="454">
        <v>124384</v>
      </c>
      <c r="D23" s="454">
        <v>117554</v>
      </c>
      <c r="E23" s="455">
        <v>104122</v>
      </c>
      <c r="F23" s="456">
        <v>13017</v>
      </c>
      <c r="G23" s="456">
        <v>415</v>
      </c>
      <c r="H23" s="457">
        <v>6830</v>
      </c>
      <c r="I23" s="458">
        <v>622</v>
      </c>
      <c r="J23" s="458">
        <v>41082</v>
      </c>
      <c r="K23" s="458">
        <v>24272</v>
      </c>
      <c r="L23" s="458">
        <v>27964</v>
      </c>
      <c r="M23" s="459">
        <v>18</v>
      </c>
      <c r="N23" s="458">
        <v>13</v>
      </c>
      <c r="O23" s="458">
        <v>36</v>
      </c>
      <c r="P23" s="458">
        <v>171</v>
      </c>
      <c r="Q23" s="458">
        <v>15082</v>
      </c>
      <c r="R23" s="458">
        <v>7565</v>
      </c>
      <c r="S23" s="458">
        <v>8315</v>
      </c>
      <c r="T23" s="458">
        <v>3</v>
      </c>
      <c r="U23" s="458">
        <v>1</v>
      </c>
      <c r="V23" s="458">
        <v>1</v>
      </c>
      <c r="W23" s="462">
        <v>88829</v>
      </c>
      <c r="X23" s="462">
        <v>93294</v>
      </c>
      <c r="Y23" s="425">
        <v>469188</v>
      </c>
      <c r="Z23" s="425">
        <v>82314</v>
      </c>
    </row>
    <row r="24" spans="1:26" ht="19.5" customHeight="1">
      <c r="A24" s="431">
        <v>17</v>
      </c>
      <c r="B24" s="420" t="s">
        <v>83</v>
      </c>
      <c r="C24" s="454">
        <v>28380</v>
      </c>
      <c r="D24" s="454">
        <v>27419</v>
      </c>
      <c r="E24" s="455">
        <v>19293</v>
      </c>
      <c r="F24" s="456">
        <v>7827</v>
      </c>
      <c r="G24" s="456">
        <v>299</v>
      </c>
      <c r="H24" s="457">
        <v>961</v>
      </c>
      <c r="I24" s="458">
        <v>171</v>
      </c>
      <c r="J24" s="458">
        <v>11879</v>
      </c>
      <c r="K24" s="458">
        <v>6953</v>
      </c>
      <c r="L24" s="458">
        <v>7710</v>
      </c>
      <c r="M24" s="459">
        <v>1</v>
      </c>
      <c r="N24" s="458">
        <v>3</v>
      </c>
      <c r="O24" s="458">
        <v>8</v>
      </c>
      <c r="P24" s="458">
        <v>100</v>
      </c>
      <c r="Q24" s="458">
        <v>11486</v>
      </c>
      <c r="R24" s="458">
        <v>5456</v>
      </c>
      <c r="S24" s="458">
        <v>5867</v>
      </c>
      <c r="T24" s="458">
        <v>5</v>
      </c>
      <c r="U24" s="458">
        <v>1</v>
      </c>
      <c r="V24" s="458">
        <v>3</v>
      </c>
      <c r="W24" s="462">
        <v>36055</v>
      </c>
      <c r="X24" s="462">
        <v>37230</v>
      </c>
      <c r="Y24" s="425">
        <v>78827</v>
      </c>
      <c r="Z24" s="425">
        <v>55678</v>
      </c>
    </row>
    <row r="25" spans="1:26" ht="19.5" customHeight="1">
      <c r="A25" s="431">
        <v>18</v>
      </c>
      <c r="B25" s="420" t="s">
        <v>84</v>
      </c>
      <c r="C25" s="454">
        <v>6293</v>
      </c>
      <c r="D25" s="454">
        <v>6111</v>
      </c>
      <c r="E25" s="455">
        <v>3501</v>
      </c>
      <c r="F25" s="456">
        <v>2437</v>
      </c>
      <c r="G25" s="456">
        <v>173</v>
      </c>
      <c r="H25" s="457">
        <v>182</v>
      </c>
      <c r="I25" s="458">
        <v>45</v>
      </c>
      <c r="J25" s="458">
        <v>2854</v>
      </c>
      <c r="K25" s="458">
        <v>2369</v>
      </c>
      <c r="L25" s="458">
        <v>2661</v>
      </c>
      <c r="M25" s="459">
        <v>1</v>
      </c>
      <c r="N25" s="458">
        <v>2</v>
      </c>
      <c r="O25" s="458">
        <v>5</v>
      </c>
      <c r="P25" s="458">
        <v>38</v>
      </c>
      <c r="Q25" s="458">
        <v>2747</v>
      </c>
      <c r="R25" s="458">
        <v>2423</v>
      </c>
      <c r="S25" s="458">
        <v>2683</v>
      </c>
      <c r="T25" s="458">
        <v>0</v>
      </c>
      <c r="U25" s="458">
        <v>2</v>
      </c>
      <c r="V25" s="458">
        <v>6</v>
      </c>
      <c r="W25" s="462">
        <v>10481</v>
      </c>
      <c r="X25" s="462">
        <v>11040</v>
      </c>
      <c r="Y25" s="425">
        <v>22275</v>
      </c>
      <c r="Z25" s="425">
        <v>16390</v>
      </c>
    </row>
    <row r="26" spans="1:26" ht="19.5" customHeight="1">
      <c r="A26" s="431">
        <v>19</v>
      </c>
      <c r="B26" s="434" t="s">
        <v>85</v>
      </c>
      <c r="C26" s="454">
        <v>20198</v>
      </c>
      <c r="D26" s="454">
        <v>19528</v>
      </c>
      <c r="E26" s="455">
        <v>13978</v>
      </c>
      <c r="F26" s="456">
        <v>5113</v>
      </c>
      <c r="G26" s="456">
        <v>437</v>
      </c>
      <c r="H26" s="457">
        <v>670</v>
      </c>
      <c r="I26" s="458">
        <v>164</v>
      </c>
      <c r="J26" s="458">
        <v>9139</v>
      </c>
      <c r="K26" s="458">
        <v>6549</v>
      </c>
      <c r="L26" s="458">
        <v>7401</v>
      </c>
      <c r="M26" s="459">
        <v>6</v>
      </c>
      <c r="N26" s="458">
        <v>2</v>
      </c>
      <c r="O26" s="458">
        <v>2</v>
      </c>
      <c r="P26" s="458">
        <v>103</v>
      </c>
      <c r="Q26" s="458">
        <v>5562</v>
      </c>
      <c r="R26" s="458">
        <v>2486</v>
      </c>
      <c r="S26" s="458">
        <v>2813</v>
      </c>
      <c r="T26" s="458">
        <v>3</v>
      </c>
      <c r="U26" s="458">
        <v>6</v>
      </c>
      <c r="V26" s="458">
        <v>11</v>
      </c>
      <c r="W26" s="462">
        <v>24020</v>
      </c>
      <c r="X26" s="462">
        <v>25204</v>
      </c>
      <c r="Y26" s="425">
        <v>72388</v>
      </c>
      <c r="Z26" s="425">
        <v>31192</v>
      </c>
    </row>
    <row r="27" spans="1:26" ht="19.5" customHeight="1">
      <c r="A27" s="431">
        <v>20</v>
      </c>
      <c r="B27" s="434" t="s">
        <v>86</v>
      </c>
      <c r="C27" s="454">
        <v>55649</v>
      </c>
      <c r="D27" s="454">
        <v>54102</v>
      </c>
      <c r="E27" s="455">
        <v>41954</v>
      </c>
      <c r="F27" s="456">
        <v>11816</v>
      </c>
      <c r="G27" s="456">
        <v>332</v>
      </c>
      <c r="H27" s="457">
        <v>1547</v>
      </c>
      <c r="I27" s="458">
        <v>371</v>
      </c>
      <c r="J27" s="458">
        <v>25567</v>
      </c>
      <c r="K27" s="458">
        <v>13372</v>
      </c>
      <c r="L27" s="458">
        <v>15081</v>
      </c>
      <c r="M27" s="459">
        <v>9</v>
      </c>
      <c r="N27" s="458">
        <v>7</v>
      </c>
      <c r="O27" s="458">
        <v>18</v>
      </c>
      <c r="P27" s="458">
        <v>161</v>
      </c>
      <c r="Q27" s="458">
        <v>14126</v>
      </c>
      <c r="R27" s="458">
        <v>6425</v>
      </c>
      <c r="S27" s="458">
        <v>7102</v>
      </c>
      <c r="T27" s="458">
        <v>3</v>
      </c>
      <c r="U27" s="458">
        <v>2</v>
      </c>
      <c r="V27" s="458">
        <v>2</v>
      </c>
      <c r="W27" s="462">
        <v>60043</v>
      </c>
      <c r="X27" s="462">
        <v>62440</v>
      </c>
      <c r="Y27" s="425">
        <v>208506</v>
      </c>
      <c r="Z27" s="425">
        <v>75249</v>
      </c>
    </row>
    <row r="28" spans="1:26" ht="19.5" customHeight="1">
      <c r="A28" s="431">
        <v>21</v>
      </c>
      <c r="B28" s="434" t="s">
        <v>101</v>
      </c>
      <c r="C28" s="454">
        <v>35202</v>
      </c>
      <c r="D28" s="454">
        <v>34640</v>
      </c>
      <c r="E28" s="455">
        <v>27909</v>
      </c>
      <c r="F28" s="456">
        <v>6112</v>
      </c>
      <c r="G28" s="456">
        <v>619</v>
      </c>
      <c r="H28" s="457">
        <v>562</v>
      </c>
      <c r="I28" s="458">
        <v>161</v>
      </c>
      <c r="J28" s="458">
        <v>7464</v>
      </c>
      <c r="K28" s="458">
        <v>6238</v>
      </c>
      <c r="L28" s="458">
        <v>9439</v>
      </c>
      <c r="M28" s="459">
        <v>8</v>
      </c>
      <c r="N28" s="458">
        <v>8</v>
      </c>
      <c r="O28" s="458">
        <v>26</v>
      </c>
      <c r="P28" s="458">
        <v>67</v>
      </c>
      <c r="Q28" s="458">
        <v>4497</v>
      </c>
      <c r="R28" s="458">
        <v>1678</v>
      </c>
      <c r="S28" s="458">
        <v>3000</v>
      </c>
      <c r="T28" s="458">
        <v>0</v>
      </c>
      <c r="U28" s="458">
        <v>3</v>
      </c>
      <c r="V28" s="458">
        <v>5</v>
      </c>
      <c r="W28" s="462">
        <v>20124</v>
      </c>
      <c r="X28" s="462">
        <v>24667</v>
      </c>
      <c r="Y28" s="425">
        <v>224270</v>
      </c>
      <c r="Z28" s="425">
        <v>32027</v>
      </c>
    </row>
    <row r="29" spans="1:26" ht="19.5" customHeight="1">
      <c r="A29" s="431">
        <v>22</v>
      </c>
      <c r="B29" s="434" t="s">
        <v>102</v>
      </c>
      <c r="C29" s="454">
        <v>19883</v>
      </c>
      <c r="D29" s="454">
        <v>19283</v>
      </c>
      <c r="E29" s="455">
        <v>12916</v>
      </c>
      <c r="F29" s="456">
        <v>6208</v>
      </c>
      <c r="G29" s="456">
        <v>159</v>
      </c>
      <c r="H29" s="457">
        <v>600</v>
      </c>
      <c r="I29" s="458">
        <v>97</v>
      </c>
      <c r="J29" s="458">
        <v>11222</v>
      </c>
      <c r="K29" s="458">
        <v>6962</v>
      </c>
      <c r="L29" s="458">
        <v>7701</v>
      </c>
      <c r="M29" s="459">
        <v>1</v>
      </c>
      <c r="N29" s="458">
        <v>3</v>
      </c>
      <c r="O29" s="458">
        <v>8</v>
      </c>
      <c r="P29" s="458">
        <v>65</v>
      </c>
      <c r="Q29" s="458">
        <v>11833</v>
      </c>
      <c r="R29" s="458">
        <v>4943</v>
      </c>
      <c r="S29" s="458">
        <v>5288</v>
      </c>
      <c r="T29" s="458">
        <v>2</v>
      </c>
      <c r="U29" s="458">
        <v>0</v>
      </c>
      <c r="V29" s="458">
        <v>0</v>
      </c>
      <c r="W29" s="462">
        <v>35128</v>
      </c>
      <c r="X29" s="462">
        <v>36217</v>
      </c>
      <c r="Y29" s="425">
        <v>72794</v>
      </c>
      <c r="Z29" s="425">
        <v>50743</v>
      </c>
    </row>
    <row r="30" spans="1:26" ht="19.5" customHeight="1">
      <c r="A30" s="431">
        <v>23</v>
      </c>
      <c r="B30" s="434" t="s">
        <v>103</v>
      </c>
      <c r="C30" s="454">
        <v>15680</v>
      </c>
      <c r="D30" s="454">
        <v>15412</v>
      </c>
      <c r="E30" s="455">
        <v>11881</v>
      </c>
      <c r="F30" s="456">
        <v>3101</v>
      </c>
      <c r="G30" s="456">
        <v>430</v>
      </c>
      <c r="H30" s="457">
        <v>268</v>
      </c>
      <c r="I30" s="458">
        <v>115</v>
      </c>
      <c r="J30" s="458">
        <v>5456</v>
      </c>
      <c r="K30" s="458">
        <v>4092</v>
      </c>
      <c r="L30" s="458">
        <v>5221</v>
      </c>
      <c r="M30" s="459">
        <v>1</v>
      </c>
      <c r="N30" s="458">
        <v>4</v>
      </c>
      <c r="O30" s="458">
        <v>16</v>
      </c>
      <c r="P30" s="458">
        <v>39</v>
      </c>
      <c r="Q30" s="458">
        <v>1632</v>
      </c>
      <c r="R30" s="458">
        <v>558</v>
      </c>
      <c r="S30" s="458">
        <v>807</v>
      </c>
      <c r="T30" s="458">
        <v>0</v>
      </c>
      <c r="U30" s="458">
        <v>1</v>
      </c>
      <c r="V30" s="458">
        <v>1</v>
      </c>
      <c r="W30" s="462">
        <v>11898</v>
      </c>
      <c r="X30" s="462">
        <v>13288</v>
      </c>
      <c r="Y30" s="425">
        <v>81969</v>
      </c>
      <c r="Z30" s="425">
        <v>14117</v>
      </c>
    </row>
    <row r="31" spans="1:26" ht="19.5" customHeight="1">
      <c r="A31" s="431">
        <v>24</v>
      </c>
      <c r="B31" s="434" t="s">
        <v>126</v>
      </c>
      <c r="C31" s="454">
        <v>7963</v>
      </c>
      <c r="D31" s="454">
        <v>7722</v>
      </c>
      <c r="E31" s="455">
        <v>4880</v>
      </c>
      <c r="F31" s="456">
        <v>2490</v>
      </c>
      <c r="G31" s="456">
        <v>352</v>
      </c>
      <c r="H31" s="457">
        <v>241</v>
      </c>
      <c r="I31" s="458">
        <v>66</v>
      </c>
      <c r="J31" s="458">
        <v>4126</v>
      </c>
      <c r="K31" s="458">
        <v>3209</v>
      </c>
      <c r="L31" s="458">
        <v>3782</v>
      </c>
      <c r="M31" s="459">
        <v>4</v>
      </c>
      <c r="N31" s="458">
        <v>1</v>
      </c>
      <c r="O31" s="458">
        <v>6</v>
      </c>
      <c r="P31" s="458">
        <v>43</v>
      </c>
      <c r="Q31" s="458">
        <v>1872</v>
      </c>
      <c r="R31" s="458">
        <v>756</v>
      </c>
      <c r="S31" s="458">
        <v>921</v>
      </c>
      <c r="T31" s="458">
        <v>2</v>
      </c>
      <c r="U31" s="458">
        <v>0</v>
      </c>
      <c r="V31" s="458">
        <v>0</v>
      </c>
      <c r="W31" s="462">
        <v>10079</v>
      </c>
      <c r="X31" s="462">
        <v>10822</v>
      </c>
      <c r="Y31" s="425">
        <v>38781</v>
      </c>
      <c r="Z31" s="425">
        <v>12877</v>
      </c>
    </row>
    <row r="32" spans="1:26" ht="19.5" customHeight="1">
      <c r="A32" s="431">
        <v>25</v>
      </c>
      <c r="B32" s="434" t="s">
        <v>127</v>
      </c>
      <c r="C32" s="454">
        <v>20586</v>
      </c>
      <c r="D32" s="454">
        <v>20217</v>
      </c>
      <c r="E32" s="455">
        <v>14432</v>
      </c>
      <c r="F32" s="456">
        <v>4954</v>
      </c>
      <c r="G32" s="456">
        <v>831</v>
      </c>
      <c r="H32" s="457">
        <v>369</v>
      </c>
      <c r="I32" s="458">
        <v>115</v>
      </c>
      <c r="J32" s="458">
        <v>8320</v>
      </c>
      <c r="K32" s="458">
        <v>7140</v>
      </c>
      <c r="L32" s="458">
        <v>8764</v>
      </c>
      <c r="M32" s="459">
        <v>3</v>
      </c>
      <c r="N32" s="458">
        <v>5</v>
      </c>
      <c r="O32" s="458">
        <v>9</v>
      </c>
      <c r="P32" s="458">
        <v>65</v>
      </c>
      <c r="Q32" s="458">
        <v>3242</v>
      </c>
      <c r="R32" s="458">
        <v>1501</v>
      </c>
      <c r="S32" s="458">
        <v>1928</v>
      </c>
      <c r="T32" s="458">
        <v>2</v>
      </c>
      <c r="U32" s="458">
        <v>4</v>
      </c>
      <c r="V32" s="458">
        <v>10</v>
      </c>
      <c r="W32" s="462">
        <v>20397</v>
      </c>
      <c r="X32" s="462">
        <v>22458</v>
      </c>
      <c r="Y32" s="425">
        <v>77501</v>
      </c>
      <c r="Z32" s="425">
        <v>24605</v>
      </c>
    </row>
    <row r="33" spans="1:26" ht="19.5" customHeight="1">
      <c r="A33" s="431">
        <v>26</v>
      </c>
      <c r="B33" s="434" t="s">
        <v>0</v>
      </c>
      <c r="C33" s="454">
        <v>29678</v>
      </c>
      <c r="D33" s="454">
        <v>28510</v>
      </c>
      <c r="E33" s="455">
        <v>22234</v>
      </c>
      <c r="F33" s="456">
        <v>6051</v>
      </c>
      <c r="G33" s="456">
        <v>225</v>
      </c>
      <c r="H33" s="457">
        <v>1168</v>
      </c>
      <c r="I33" s="458">
        <v>133</v>
      </c>
      <c r="J33" s="458">
        <v>12109</v>
      </c>
      <c r="K33" s="458">
        <v>7816</v>
      </c>
      <c r="L33" s="458">
        <v>8844</v>
      </c>
      <c r="M33" s="459">
        <v>3</v>
      </c>
      <c r="N33" s="458">
        <v>8</v>
      </c>
      <c r="O33" s="458">
        <v>18</v>
      </c>
      <c r="P33" s="458">
        <v>70</v>
      </c>
      <c r="Q33" s="458">
        <v>6831</v>
      </c>
      <c r="R33" s="458">
        <v>5086</v>
      </c>
      <c r="S33" s="458">
        <v>5591</v>
      </c>
      <c r="T33" s="458">
        <v>2</v>
      </c>
      <c r="U33" s="458">
        <v>2</v>
      </c>
      <c r="V33" s="458">
        <v>5</v>
      </c>
      <c r="W33" s="462">
        <v>32060</v>
      </c>
      <c r="X33" s="462">
        <v>33606</v>
      </c>
      <c r="Y33" s="425">
        <v>91259</v>
      </c>
      <c r="Z33" s="425">
        <v>39573</v>
      </c>
    </row>
    <row r="34" spans="1:26" ht="19.5" customHeight="1">
      <c r="A34" s="431">
        <v>27</v>
      </c>
      <c r="B34" s="434" t="s">
        <v>10</v>
      </c>
      <c r="C34" s="454">
        <v>78203</v>
      </c>
      <c r="D34" s="454">
        <v>76371</v>
      </c>
      <c r="E34" s="455">
        <v>63373</v>
      </c>
      <c r="F34" s="456">
        <v>12550</v>
      </c>
      <c r="G34" s="456">
        <v>448</v>
      </c>
      <c r="H34" s="457">
        <v>1832</v>
      </c>
      <c r="I34" s="458">
        <v>277</v>
      </c>
      <c r="J34" s="458">
        <v>20038</v>
      </c>
      <c r="K34" s="458">
        <v>13181</v>
      </c>
      <c r="L34" s="458">
        <v>16750</v>
      </c>
      <c r="M34" s="459">
        <v>4</v>
      </c>
      <c r="N34" s="458">
        <v>7</v>
      </c>
      <c r="O34" s="458">
        <v>20</v>
      </c>
      <c r="P34" s="458">
        <v>86</v>
      </c>
      <c r="Q34" s="458">
        <v>6841</v>
      </c>
      <c r="R34" s="458">
        <v>3503</v>
      </c>
      <c r="S34" s="458">
        <v>4529</v>
      </c>
      <c r="T34" s="458">
        <v>0</v>
      </c>
      <c r="U34" s="458">
        <v>1</v>
      </c>
      <c r="V34" s="458">
        <v>1</v>
      </c>
      <c r="W34" s="462">
        <v>43938</v>
      </c>
      <c r="X34" s="462">
        <v>48546</v>
      </c>
      <c r="Y34" s="425">
        <v>382291</v>
      </c>
      <c r="Z34" s="425">
        <v>58717</v>
      </c>
    </row>
    <row r="35" spans="1:26" ht="19.5" customHeight="1">
      <c r="A35" s="419">
        <v>28</v>
      </c>
      <c r="B35" s="420" t="s">
        <v>143</v>
      </c>
      <c r="C35" s="454">
        <v>16317</v>
      </c>
      <c r="D35" s="454">
        <v>15921</v>
      </c>
      <c r="E35" s="455">
        <v>11141</v>
      </c>
      <c r="F35" s="456">
        <v>4460</v>
      </c>
      <c r="G35" s="456">
        <v>320</v>
      </c>
      <c r="H35" s="457">
        <v>396</v>
      </c>
      <c r="I35" s="458">
        <v>137</v>
      </c>
      <c r="J35" s="458">
        <v>8439</v>
      </c>
      <c r="K35" s="458">
        <v>5820</v>
      </c>
      <c r="L35" s="458">
        <v>6734</v>
      </c>
      <c r="M35" s="459">
        <v>2</v>
      </c>
      <c r="N35" s="458">
        <v>6</v>
      </c>
      <c r="O35" s="458">
        <v>16</v>
      </c>
      <c r="P35" s="458">
        <v>94</v>
      </c>
      <c r="Q35" s="458">
        <v>4655</v>
      </c>
      <c r="R35" s="458">
        <v>2898</v>
      </c>
      <c r="S35" s="458">
        <v>3261</v>
      </c>
      <c r="T35" s="458">
        <v>1</v>
      </c>
      <c r="U35" s="458">
        <v>0</v>
      </c>
      <c r="V35" s="458">
        <v>0</v>
      </c>
      <c r="W35" s="462">
        <v>22052</v>
      </c>
      <c r="X35" s="462">
        <v>23339</v>
      </c>
      <c r="Y35" s="425">
        <v>60387</v>
      </c>
      <c r="Z35" s="425">
        <v>27583</v>
      </c>
    </row>
    <row r="36" spans="1:26" ht="19.5" customHeight="1">
      <c r="A36" s="419">
        <v>29</v>
      </c>
      <c r="B36" s="420" t="s">
        <v>144</v>
      </c>
      <c r="C36" s="454">
        <v>4321</v>
      </c>
      <c r="D36" s="454">
        <v>4258</v>
      </c>
      <c r="E36" s="455">
        <v>2634</v>
      </c>
      <c r="F36" s="456">
        <v>1453</v>
      </c>
      <c r="G36" s="456">
        <v>171</v>
      </c>
      <c r="H36" s="457">
        <v>63</v>
      </c>
      <c r="I36" s="458">
        <v>35</v>
      </c>
      <c r="J36" s="458">
        <v>2091</v>
      </c>
      <c r="K36" s="458">
        <v>1906</v>
      </c>
      <c r="L36" s="458">
        <v>2199</v>
      </c>
      <c r="M36" s="459">
        <v>0</v>
      </c>
      <c r="N36" s="458">
        <v>2</v>
      </c>
      <c r="O36" s="458">
        <v>3</v>
      </c>
      <c r="P36" s="458">
        <v>27</v>
      </c>
      <c r="Q36" s="458">
        <v>1053</v>
      </c>
      <c r="R36" s="458">
        <v>710</v>
      </c>
      <c r="S36" s="458">
        <v>803</v>
      </c>
      <c r="T36" s="458">
        <v>1</v>
      </c>
      <c r="U36" s="458">
        <v>0</v>
      </c>
      <c r="V36" s="458">
        <v>0</v>
      </c>
      <c r="W36" s="462">
        <v>5825</v>
      </c>
      <c r="X36" s="462">
        <v>6212</v>
      </c>
      <c r="Y36" s="425">
        <v>17582</v>
      </c>
      <c r="Z36" s="425">
        <v>7698</v>
      </c>
    </row>
    <row r="37" spans="1:26" ht="19.5" customHeight="1">
      <c r="A37" s="419">
        <v>30</v>
      </c>
      <c r="B37" s="420" t="s">
        <v>145</v>
      </c>
      <c r="C37" s="454">
        <v>5980</v>
      </c>
      <c r="D37" s="454">
        <v>5931</v>
      </c>
      <c r="E37" s="455">
        <v>4906</v>
      </c>
      <c r="F37" s="463">
        <v>909</v>
      </c>
      <c r="G37" s="463">
        <v>116</v>
      </c>
      <c r="H37" s="464">
        <v>49</v>
      </c>
      <c r="I37" s="458">
        <v>7</v>
      </c>
      <c r="J37" s="458">
        <v>1133</v>
      </c>
      <c r="K37" s="458">
        <v>630</v>
      </c>
      <c r="L37" s="458">
        <v>1182</v>
      </c>
      <c r="M37" s="459">
        <v>0</v>
      </c>
      <c r="N37" s="433">
        <v>0</v>
      </c>
      <c r="O37" s="458">
        <v>0</v>
      </c>
      <c r="P37" s="458">
        <v>0</v>
      </c>
      <c r="Q37" s="458">
        <v>39</v>
      </c>
      <c r="R37" s="458">
        <v>28</v>
      </c>
      <c r="S37" s="458">
        <v>85</v>
      </c>
      <c r="T37" s="458">
        <v>0</v>
      </c>
      <c r="U37" s="433">
        <v>0</v>
      </c>
      <c r="V37" s="458">
        <v>0</v>
      </c>
      <c r="W37" s="462">
        <v>1837</v>
      </c>
      <c r="X37" s="462">
        <v>2446</v>
      </c>
      <c r="Y37" s="425">
        <v>38492</v>
      </c>
      <c r="Z37" s="425">
        <v>2989</v>
      </c>
    </row>
    <row r="38" spans="1:26" ht="19.5" customHeight="1">
      <c r="A38" s="419">
        <v>31</v>
      </c>
      <c r="B38" s="420" t="s">
        <v>68</v>
      </c>
      <c r="C38" s="454">
        <v>61878</v>
      </c>
      <c r="D38" s="454">
        <v>60222</v>
      </c>
      <c r="E38" s="455">
        <v>50886</v>
      </c>
      <c r="F38" s="456">
        <v>9037</v>
      </c>
      <c r="G38" s="456">
        <v>299</v>
      </c>
      <c r="H38" s="457">
        <v>1656</v>
      </c>
      <c r="I38" s="458">
        <v>394</v>
      </c>
      <c r="J38" s="458">
        <v>24190</v>
      </c>
      <c r="K38" s="458">
        <v>14144</v>
      </c>
      <c r="L38" s="458">
        <v>18519</v>
      </c>
      <c r="M38" s="459">
        <v>1</v>
      </c>
      <c r="N38" s="458">
        <v>16</v>
      </c>
      <c r="O38" s="458">
        <v>43</v>
      </c>
      <c r="P38" s="458">
        <v>210</v>
      </c>
      <c r="Q38" s="458">
        <v>10532</v>
      </c>
      <c r="R38" s="458">
        <v>3857</v>
      </c>
      <c r="S38" s="458">
        <v>5390</v>
      </c>
      <c r="T38" s="458">
        <v>2</v>
      </c>
      <c r="U38" s="458">
        <v>7</v>
      </c>
      <c r="V38" s="458">
        <v>17</v>
      </c>
      <c r="W38" s="462">
        <v>53353</v>
      </c>
      <c r="X38" s="462">
        <v>59298</v>
      </c>
      <c r="Y38" s="425">
        <v>348644</v>
      </c>
      <c r="Z38" s="425">
        <v>57161</v>
      </c>
    </row>
    <row r="39" spans="1:26" ht="19.5" customHeight="1">
      <c r="A39" s="419">
        <v>32</v>
      </c>
      <c r="B39" s="420" t="s">
        <v>93</v>
      </c>
      <c r="C39" s="454">
        <v>17969</v>
      </c>
      <c r="D39" s="454">
        <v>17556</v>
      </c>
      <c r="E39" s="455">
        <v>13046</v>
      </c>
      <c r="F39" s="456">
        <v>4295</v>
      </c>
      <c r="G39" s="456">
        <v>215</v>
      </c>
      <c r="H39" s="457">
        <v>413</v>
      </c>
      <c r="I39" s="458">
        <v>117</v>
      </c>
      <c r="J39" s="458">
        <v>8621</v>
      </c>
      <c r="K39" s="458">
        <v>5818</v>
      </c>
      <c r="L39" s="458">
        <v>6558</v>
      </c>
      <c r="M39" s="459">
        <v>2</v>
      </c>
      <c r="N39" s="458">
        <v>2</v>
      </c>
      <c r="O39" s="458">
        <v>8</v>
      </c>
      <c r="P39" s="458">
        <v>45</v>
      </c>
      <c r="Q39" s="458">
        <v>3109</v>
      </c>
      <c r="R39" s="458">
        <v>1309</v>
      </c>
      <c r="S39" s="458">
        <v>1508</v>
      </c>
      <c r="T39" s="458">
        <v>0</v>
      </c>
      <c r="U39" s="458">
        <v>4</v>
      </c>
      <c r="V39" s="458">
        <v>8</v>
      </c>
      <c r="W39" s="462">
        <v>19027</v>
      </c>
      <c r="X39" s="462">
        <v>19976</v>
      </c>
      <c r="Y39" s="425">
        <v>56948</v>
      </c>
      <c r="Z39" s="425">
        <v>21792</v>
      </c>
    </row>
    <row r="40" spans="1:26" ht="19.5" customHeight="1">
      <c r="A40" s="419">
        <v>33</v>
      </c>
      <c r="B40" s="420" t="s">
        <v>1</v>
      </c>
      <c r="C40" s="454">
        <v>84016</v>
      </c>
      <c r="D40" s="454">
        <v>82025</v>
      </c>
      <c r="E40" s="455">
        <v>62785</v>
      </c>
      <c r="F40" s="456">
        <v>18752</v>
      </c>
      <c r="G40" s="456">
        <v>488</v>
      </c>
      <c r="H40" s="457">
        <v>1991</v>
      </c>
      <c r="I40" s="458">
        <v>337</v>
      </c>
      <c r="J40" s="458">
        <v>26000</v>
      </c>
      <c r="K40" s="458">
        <v>13784</v>
      </c>
      <c r="L40" s="458">
        <v>17059</v>
      </c>
      <c r="M40" s="459">
        <v>8</v>
      </c>
      <c r="N40" s="458">
        <v>9</v>
      </c>
      <c r="O40" s="458">
        <v>26</v>
      </c>
      <c r="P40" s="458">
        <v>213</v>
      </c>
      <c r="Q40" s="458">
        <v>10098</v>
      </c>
      <c r="R40" s="458">
        <v>3445</v>
      </c>
      <c r="S40" s="458">
        <v>4480</v>
      </c>
      <c r="T40" s="458">
        <v>4</v>
      </c>
      <c r="U40" s="458">
        <v>3</v>
      </c>
      <c r="V40" s="458">
        <v>4</v>
      </c>
      <c r="W40" s="462">
        <v>53901</v>
      </c>
      <c r="X40" s="462">
        <v>58229</v>
      </c>
      <c r="Y40" s="425">
        <v>381640</v>
      </c>
      <c r="Z40" s="425">
        <v>85410</v>
      </c>
    </row>
    <row r="41" spans="1:26" ht="19.5" customHeight="1">
      <c r="A41" s="419">
        <v>34</v>
      </c>
      <c r="B41" s="420" t="s">
        <v>2</v>
      </c>
      <c r="C41" s="454">
        <v>692249</v>
      </c>
      <c r="D41" s="454">
        <v>651445</v>
      </c>
      <c r="E41" s="455">
        <v>647925</v>
      </c>
      <c r="F41" s="456">
        <v>3096</v>
      </c>
      <c r="G41" s="456">
        <v>424</v>
      </c>
      <c r="H41" s="457">
        <v>40804</v>
      </c>
      <c r="I41" s="458">
        <v>2362</v>
      </c>
      <c r="J41" s="458">
        <v>186277</v>
      </c>
      <c r="K41" s="458">
        <v>90018</v>
      </c>
      <c r="L41" s="458">
        <v>106946</v>
      </c>
      <c r="M41" s="459">
        <v>27</v>
      </c>
      <c r="N41" s="458">
        <v>45</v>
      </c>
      <c r="O41" s="458">
        <v>104</v>
      </c>
      <c r="P41" s="458">
        <v>34</v>
      </c>
      <c r="Q41" s="458">
        <v>2664</v>
      </c>
      <c r="R41" s="458">
        <v>1667</v>
      </c>
      <c r="S41" s="458">
        <v>1931</v>
      </c>
      <c r="T41" s="458">
        <v>0</v>
      </c>
      <c r="U41" s="458">
        <v>1</v>
      </c>
      <c r="V41" s="458">
        <v>1</v>
      </c>
      <c r="W41" s="462">
        <v>283095</v>
      </c>
      <c r="X41" s="462">
        <v>300346</v>
      </c>
      <c r="Y41" s="425">
        <v>2670220</v>
      </c>
      <c r="Z41" s="425">
        <v>17482</v>
      </c>
    </row>
    <row r="42" spans="1:26" ht="19.5" customHeight="1">
      <c r="A42" s="419">
        <v>35</v>
      </c>
      <c r="B42" s="420" t="s">
        <v>3</v>
      </c>
      <c r="C42" s="454">
        <v>183735</v>
      </c>
      <c r="D42" s="454">
        <v>174111</v>
      </c>
      <c r="E42" s="455">
        <v>151706</v>
      </c>
      <c r="F42" s="456">
        <v>21839</v>
      </c>
      <c r="G42" s="456">
        <v>566</v>
      </c>
      <c r="H42" s="457">
        <v>9624</v>
      </c>
      <c r="I42" s="458">
        <v>984</v>
      </c>
      <c r="J42" s="458">
        <v>67046</v>
      </c>
      <c r="K42" s="458">
        <v>36538</v>
      </c>
      <c r="L42" s="458">
        <v>41794</v>
      </c>
      <c r="M42" s="459">
        <v>10</v>
      </c>
      <c r="N42" s="458">
        <v>15</v>
      </c>
      <c r="O42" s="458">
        <v>35</v>
      </c>
      <c r="P42" s="458">
        <v>188</v>
      </c>
      <c r="Q42" s="458">
        <v>25188</v>
      </c>
      <c r="R42" s="458">
        <v>12073</v>
      </c>
      <c r="S42" s="458">
        <v>13262</v>
      </c>
      <c r="T42" s="458">
        <v>1</v>
      </c>
      <c r="U42" s="458">
        <v>2</v>
      </c>
      <c r="V42" s="458">
        <v>5</v>
      </c>
      <c r="W42" s="462">
        <v>142045</v>
      </c>
      <c r="X42" s="462">
        <v>148513</v>
      </c>
      <c r="Y42" s="425">
        <v>566666</v>
      </c>
      <c r="Z42" s="425">
        <v>136890</v>
      </c>
    </row>
    <row r="43" spans="1:26" ht="19.5" customHeight="1">
      <c r="A43" s="419">
        <v>36</v>
      </c>
      <c r="B43" s="420" t="s">
        <v>4</v>
      </c>
      <c r="C43" s="454">
        <v>8694</v>
      </c>
      <c r="D43" s="454">
        <v>8535</v>
      </c>
      <c r="E43" s="455">
        <v>4816</v>
      </c>
      <c r="F43" s="456">
        <v>3438</v>
      </c>
      <c r="G43" s="456">
        <v>281</v>
      </c>
      <c r="H43" s="457">
        <v>159</v>
      </c>
      <c r="I43" s="458">
        <v>43</v>
      </c>
      <c r="J43" s="458">
        <v>3503</v>
      </c>
      <c r="K43" s="458">
        <v>2962</v>
      </c>
      <c r="L43" s="458">
        <v>3486</v>
      </c>
      <c r="M43" s="459">
        <v>3</v>
      </c>
      <c r="N43" s="458">
        <v>3</v>
      </c>
      <c r="O43" s="458">
        <v>12</v>
      </c>
      <c r="P43" s="458">
        <v>35</v>
      </c>
      <c r="Q43" s="458">
        <v>1222</v>
      </c>
      <c r="R43" s="458">
        <v>530</v>
      </c>
      <c r="S43" s="458">
        <v>677</v>
      </c>
      <c r="T43" s="458">
        <v>0</v>
      </c>
      <c r="U43" s="458">
        <v>2</v>
      </c>
      <c r="V43" s="458">
        <v>8</v>
      </c>
      <c r="W43" s="462">
        <v>8303</v>
      </c>
      <c r="X43" s="462">
        <v>8989</v>
      </c>
      <c r="Y43" s="425">
        <v>39798</v>
      </c>
      <c r="Z43" s="425">
        <v>14126</v>
      </c>
    </row>
    <row r="44" spans="1:26" ht="19.5" customHeight="1">
      <c r="A44" s="431">
        <v>37</v>
      </c>
      <c r="B44" s="420" t="s">
        <v>5</v>
      </c>
      <c r="C44" s="454">
        <v>16240</v>
      </c>
      <c r="D44" s="454">
        <v>15745</v>
      </c>
      <c r="E44" s="455">
        <v>10071</v>
      </c>
      <c r="F44" s="456">
        <v>5180</v>
      </c>
      <c r="G44" s="456">
        <v>494</v>
      </c>
      <c r="H44" s="457">
        <v>495</v>
      </c>
      <c r="I44" s="458">
        <v>102</v>
      </c>
      <c r="J44" s="458">
        <v>8026</v>
      </c>
      <c r="K44" s="458">
        <v>5881</v>
      </c>
      <c r="L44" s="458">
        <v>6576</v>
      </c>
      <c r="M44" s="459">
        <v>2</v>
      </c>
      <c r="N44" s="458">
        <v>2</v>
      </c>
      <c r="O44" s="458">
        <v>6</v>
      </c>
      <c r="P44" s="458">
        <v>83</v>
      </c>
      <c r="Q44" s="458">
        <v>3975</v>
      </c>
      <c r="R44" s="458">
        <v>1475</v>
      </c>
      <c r="S44" s="458">
        <v>1704</v>
      </c>
      <c r="T44" s="458">
        <v>1</v>
      </c>
      <c r="U44" s="458">
        <v>2</v>
      </c>
      <c r="V44" s="458">
        <v>4</v>
      </c>
      <c r="W44" s="462">
        <v>19549</v>
      </c>
      <c r="X44" s="462">
        <v>20479</v>
      </c>
      <c r="Y44" s="425">
        <v>56502</v>
      </c>
      <c r="Z44" s="425">
        <v>26736</v>
      </c>
    </row>
    <row r="45" spans="1:26" ht="19.5" customHeight="1">
      <c r="A45" s="431">
        <v>38</v>
      </c>
      <c r="B45" s="420" t="s">
        <v>6</v>
      </c>
      <c r="C45" s="454">
        <v>52389</v>
      </c>
      <c r="D45" s="454">
        <v>50324</v>
      </c>
      <c r="E45" s="455">
        <v>40763</v>
      </c>
      <c r="F45" s="456">
        <v>9193</v>
      </c>
      <c r="G45" s="456">
        <v>368</v>
      </c>
      <c r="H45" s="457">
        <v>2065</v>
      </c>
      <c r="I45" s="458">
        <v>310</v>
      </c>
      <c r="J45" s="458">
        <v>19434</v>
      </c>
      <c r="K45" s="458">
        <v>10751</v>
      </c>
      <c r="L45" s="458">
        <v>12796</v>
      </c>
      <c r="M45" s="459">
        <v>12</v>
      </c>
      <c r="N45" s="458">
        <v>10</v>
      </c>
      <c r="O45" s="458">
        <v>20</v>
      </c>
      <c r="P45" s="458">
        <v>95</v>
      </c>
      <c r="Q45" s="458">
        <v>5349</v>
      </c>
      <c r="R45" s="458">
        <v>3727</v>
      </c>
      <c r="S45" s="458">
        <v>4330</v>
      </c>
      <c r="T45" s="458">
        <v>1</v>
      </c>
      <c r="U45" s="458">
        <v>5</v>
      </c>
      <c r="V45" s="458">
        <v>12</v>
      </c>
      <c r="W45" s="462">
        <v>39694</v>
      </c>
      <c r="X45" s="462">
        <v>42359</v>
      </c>
      <c r="Y45" s="425">
        <v>233526</v>
      </c>
      <c r="Z45" s="425">
        <v>44866</v>
      </c>
    </row>
    <row r="46" spans="1:26" ht="19.5" customHeight="1">
      <c r="A46" s="431">
        <v>39</v>
      </c>
      <c r="B46" s="420" t="s">
        <v>7</v>
      </c>
      <c r="C46" s="454">
        <v>14875</v>
      </c>
      <c r="D46" s="454">
        <v>14281</v>
      </c>
      <c r="E46" s="455">
        <v>10847</v>
      </c>
      <c r="F46" s="456">
        <v>3306</v>
      </c>
      <c r="G46" s="456">
        <v>128</v>
      </c>
      <c r="H46" s="457">
        <v>594</v>
      </c>
      <c r="I46" s="458">
        <v>94</v>
      </c>
      <c r="J46" s="458">
        <v>8781</v>
      </c>
      <c r="K46" s="458">
        <v>5513</v>
      </c>
      <c r="L46" s="458">
        <v>6124</v>
      </c>
      <c r="M46" s="459">
        <v>0</v>
      </c>
      <c r="N46" s="433">
        <v>1</v>
      </c>
      <c r="O46" s="458">
        <v>3</v>
      </c>
      <c r="P46" s="458">
        <v>34</v>
      </c>
      <c r="Q46" s="458">
        <v>4956</v>
      </c>
      <c r="R46" s="458">
        <v>2402</v>
      </c>
      <c r="S46" s="458">
        <v>2598</v>
      </c>
      <c r="T46" s="458">
        <v>0</v>
      </c>
      <c r="U46" s="433">
        <v>1</v>
      </c>
      <c r="V46" s="458">
        <v>2</v>
      </c>
      <c r="W46" s="462">
        <v>21782</v>
      </c>
      <c r="X46" s="462">
        <v>22592</v>
      </c>
      <c r="Y46" s="425">
        <v>65290</v>
      </c>
      <c r="Z46" s="425">
        <v>23844</v>
      </c>
    </row>
    <row r="47" spans="1:26" ht="19.5" customHeight="1">
      <c r="A47" s="431">
        <v>40</v>
      </c>
      <c r="B47" s="420" t="s">
        <v>8</v>
      </c>
      <c r="C47" s="454">
        <v>9107</v>
      </c>
      <c r="D47" s="454">
        <v>8699</v>
      </c>
      <c r="E47" s="455">
        <v>6007</v>
      </c>
      <c r="F47" s="465">
        <v>2525</v>
      </c>
      <c r="G47" s="465">
        <v>167</v>
      </c>
      <c r="H47" s="466">
        <v>408</v>
      </c>
      <c r="I47" s="458">
        <v>99</v>
      </c>
      <c r="J47" s="458">
        <v>5488</v>
      </c>
      <c r="K47" s="458">
        <v>3370</v>
      </c>
      <c r="L47" s="458">
        <v>3925</v>
      </c>
      <c r="M47" s="467">
        <v>2</v>
      </c>
      <c r="N47" s="458">
        <v>0</v>
      </c>
      <c r="O47" s="458">
        <v>0</v>
      </c>
      <c r="P47" s="458">
        <v>43</v>
      </c>
      <c r="Q47" s="458">
        <v>2078</v>
      </c>
      <c r="R47" s="458">
        <v>2225</v>
      </c>
      <c r="S47" s="458">
        <v>2535</v>
      </c>
      <c r="T47" s="458">
        <v>0</v>
      </c>
      <c r="U47" s="458">
        <v>1</v>
      </c>
      <c r="V47" s="458">
        <v>1</v>
      </c>
      <c r="W47" s="462">
        <v>13306</v>
      </c>
      <c r="X47" s="462">
        <v>14171</v>
      </c>
      <c r="Y47" s="425">
        <v>37828</v>
      </c>
      <c r="Z47" s="425">
        <v>15051</v>
      </c>
    </row>
    <row r="48" spans="1:26" ht="19.5" customHeight="1">
      <c r="A48" s="432">
        <v>41</v>
      </c>
      <c r="B48" s="468" t="s">
        <v>44</v>
      </c>
      <c r="C48" s="454">
        <v>55522</v>
      </c>
      <c r="D48" s="454">
        <v>53329</v>
      </c>
      <c r="E48" s="455">
        <v>50809</v>
      </c>
      <c r="F48" s="423">
        <v>2368</v>
      </c>
      <c r="G48" s="423">
        <v>152</v>
      </c>
      <c r="H48" s="469">
        <v>2193</v>
      </c>
      <c r="I48" s="458">
        <v>236</v>
      </c>
      <c r="J48" s="458">
        <v>15297</v>
      </c>
      <c r="K48" s="458">
        <v>8310</v>
      </c>
      <c r="L48" s="458">
        <v>9993</v>
      </c>
      <c r="M48" s="459">
        <v>0</v>
      </c>
      <c r="N48" s="458">
        <v>6</v>
      </c>
      <c r="O48" s="458">
        <v>17</v>
      </c>
      <c r="P48" s="458">
        <v>34</v>
      </c>
      <c r="Q48" s="458">
        <v>3147</v>
      </c>
      <c r="R48" s="458">
        <v>1561</v>
      </c>
      <c r="S48" s="458">
        <v>1750</v>
      </c>
      <c r="T48" s="458">
        <v>0</v>
      </c>
      <c r="U48" s="458">
        <v>1</v>
      </c>
      <c r="V48" s="458">
        <v>3</v>
      </c>
      <c r="W48" s="462">
        <v>28592</v>
      </c>
      <c r="X48" s="462">
        <v>30477</v>
      </c>
      <c r="Y48" s="425">
        <v>194226</v>
      </c>
      <c r="Z48" s="425">
        <v>16109</v>
      </c>
    </row>
    <row r="49" spans="1:26" ht="19.5" customHeight="1">
      <c r="A49" s="432">
        <v>42</v>
      </c>
      <c r="B49" s="468" t="s">
        <v>146</v>
      </c>
      <c r="C49" s="454">
        <v>114977</v>
      </c>
      <c r="D49" s="454">
        <v>113164</v>
      </c>
      <c r="E49" s="455">
        <v>78041</v>
      </c>
      <c r="F49" s="423">
        <v>34476</v>
      </c>
      <c r="G49" s="423">
        <v>647</v>
      </c>
      <c r="H49" s="469">
        <v>1813</v>
      </c>
      <c r="I49" s="458">
        <v>504</v>
      </c>
      <c r="J49" s="458">
        <v>41250</v>
      </c>
      <c r="K49" s="458">
        <v>23995</v>
      </c>
      <c r="L49" s="458">
        <v>28519</v>
      </c>
      <c r="M49" s="459">
        <v>15</v>
      </c>
      <c r="N49" s="458">
        <v>20</v>
      </c>
      <c r="O49" s="458">
        <v>39</v>
      </c>
      <c r="P49" s="458">
        <v>274</v>
      </c>
      <c r="Q49" s="458">
        <v>22731</v>
      </c>
      <c r="R49" s="458">
        <v>12238</v>
      </c>
      <c r="S49" s="458">
        <v>14410</v>
      </c>
      <c r="T49" s="458">
        <v>7</v>
      </c>
      <c r="U49" s="458">
        <v>7</v>
      </c>
      <c r="V49" s="458">
        <v>13</v>
      </c>
      <c r="W49" s="462">
        <v>101041</v>
      </c>
      <c r="X49" s="462">
        <v>107762</v>
      </c>
      <c r="Y49" s="425">
        <v>488781</v>
      </c>
      <c r="Z49" s="425">
        <v>172054</v>
      </c>
    </row>
    <row r="50" spans="1:26" ht="19.5" customHeight="1">
      <c r="A50" s="432">
        <v>43</v>
      </c>
      <c r="B50" s="468" t="s">
        <v>39</v>
      </c>
      <c r="C50" s="454">
        <v>18959</v>
      </c>
      <c r="D50" s="454">
        <v>18461</v>
      </c>
      <c r="E50" s="455">
        <v>13630</v>
      </c>
      <c r="F50" s="423">
        <v>4496</v>
      </c>
      <c r="G50" s="423">
        <v>335</v>
      </c>
      <c r="H50" s="469">
        <v>498</v>
      </c>
      <c r="I50" s="458">
        <v>96</v>
      </c>
      <c r="J50" s="458">
        <v>6419</v>
      </c>
      <c r="K50" s="458">
        <v>4540</v>
      </c>
      <c r="L50" s="458">
        <v>5028</v>
      </c>
      <c r="M50" s="459">
        <v>6</v>
      </c>
      <c r="N50" s="458">
        <v>6</v>
      </c>
      <c r="O50" s="458">
        <v>13</v>
      </c>
      <c r="P50" s="458">
        <v>71</v>
      </c>
      <c r="Q50" s="458">
        <v>4158</v>
      </c>
      <c r="R50" s="458">
        <v>2546</v>
      </c>
      <c r="S50" s="458">
        <v>2784</v>
      </c>
      <c r="T50" s="458">
        <v>1</v>
      </c>
      <c r="U50" s="458">
        <v>1</v>
      </c>
      <c r="V50" s="458">
        <v>1</v>
      </c>
      <c r="W50" s="462">
        <v>17844</v>
      </c>
      <c r="X50" s="462">
        <v>18577</v>
      </c>
      <c r="Y50" s="425">
        <v>73263</v>
      </c>
      <c r="Z50" s="425">
        <v>26063</v>
      </c>
    </row>
    <row r="51" spans="1:26" ht="19.5" customHeight="1">
      <c r="A51" s="432">
        <v>44</v>
      </c>
      <c r="B51" s="468" t="s">
        <v>40</v>
      </c>
      <c r="C51" s="454">
        <v>27350</v>
      </c>
      <c r="D51" s="454">
        <v>26871</v>
      </c>
      <c r="E51" s="455">
        <v>18376</v>
      </c>
      <c r="F51" s="423">
        <v>8077</v>
      </c>
      <c r="G51" s="423">
        <v>418</v>
      </c>
      <c r="H51" s="469">
        <v>479</v>
      </c>
      <c r="I51" s="458">
        <v>191</v>
      </c>
      <c r="J51" s="458">
        <v>9195</v>
      </c>
      <c r="K51" s="458">
        <v>6575</v>
      </c>
      <c r="L51" s="458">
        <v>8046</v>
      </c>
      <c r="M51" s="459">
        <v>1</v>
      </c>
      <c r="N51" s="458">
        <v>2</v>
      </c>
      <c r="O51" s="458">
        <v>7</v>
      </c>
      <c r="P51" s="458">
        <v>130</v>
      </c>
      <c r="Q51" s="458">
        <v>4412</v>
      </c>
      <c r="R51" s="458">
        <v>1648</v>
      </c>
      <c r="S51" s="458">
        <v>2177</v>
      </c>
      <c r="T51" s="458">
        <v>0</v>
      </c>
      <c r="U51" s="458">
        <v>0</v>
      </c>
      <c r="V51" s="458">
        <v>0</v>
      </c>
      <c r="W51" s="462">
        <v>22154</v>
      </c>
      <c r="X51" s="462">
        <v>24159</v>
      </c>
      <c r="Y51" s="425">
        <v>99609</v>
      </c>
      <c r="Z51" s="425">
        <v>37273</v>
      </c>
    </row>
    <row r="52" spans="1:26" ht="19.5" customHeight="1">
      <c r="A52" s="432">
        <v>45</v>
      </c>
      <c r="B52" s="470" t="s">
        <v>41</v>
      </c>
      <c r="C52" s="454">
        <v>70798</v>
      </c>
      <c r="D52" s="454">
        <v>69491</v>
      </c>
      <c r="E52" s="455">
        <v>46359</v>
      </c>
      <c r="F52" s="423">
        <v>22531</v>
      </c>
      <c r="G52" s="423">
        <v>601</v>
      </c>
      <c r="H52" s="469">
        <v>1307</v>
      </c>
      <c r="I52" s="458">
        <v>341</v>
      </c>
      <c r="J52" s="458">
        <v>26300</v>
      </c>
      <c r="K52" s="458">
        <v>15239</v>
      </c>
      <c r="L52" s="458">
        <v>17146</v>
      </c>
      <c r="M52" s="459">
        <v>7</v>
      </c>
      <c r="N52" s="458">
        <v>5</v>
      </c>
      <c r="O52" s="458">
        <v>8</v>
      </c>
      <c r="P52" s="458">
        <v>303</v>
      </c>
      <c r="Q52" s="458">
        <v>37140</v>
      </c>
      <c r="R52" s="458">
        <v>14408</v>
      </c>
      <c r="S52" s="458">
        <v>15711</v>
      </c>
      <c r="T52" s="458">
        <v>3</v>
      </c>
      <c r="U52" s="458">
        <v>6</v>
      </c>
      <c r="V52" s="458">
        <v>16</v>
      </c>
      <c r="W52" s="462">
        <v>93752</v>
      </c>
      <c r="X52" s="462">
        <v>96975</v>
      </c>
      <c r="Y52" s="425">
        <v>193359</v>
      </c>
      <c r="Z52" s="425">
        <v>168102</v>
      </c>
    </row>
    <row r="53" spans="1:26" ht="19.5" customHeight="1">
      <c r="A53" s="432">
        <v>46</v>
      </c>
      <c r="B53" s="470" t="s">
        <v>206</v>
      </c>
      <c r="C53" s="454">
        <v>37897</v>
      </c>
      <c r="D53" s="454">
        <v>37155</v>
      </c>
      <c r="E53" s="455">
        <v>28834</v>
      </c>
      <c r="F53" s="423">
        <v>7882</v>
      </c>
      <c r="G53" s="423">
        <v>439</v>
      </c>
      <c r="H53" s="469">
        <v>742</v>
      </c>
      <c r="I53" s="458">
        <v>157</v>
      </c>
      <c r="J53" s="458">
        <v>12584</v>
      </c>
      <c r="K53" s="458">
        <v>7167</v>
      </c>
      <c r="L53" s="458">
        <v>8929</v>
      </c>
      <c r="M53" s="459">
        <v>7</v>
      </c>
      <c r="N53" s="458">
        <v>4</v>
      </c>
      <c r="O53" s="458">
        <v>9</v>
      </c>
      <c r="P53" s="458">
        <v>50</v>
      </c>
      <c r="Q53" s="458">
        <v>5195</v>
      </c>
      <c r="R53" s="458">
        <v>1819</v>
      </c>
      <c r="S53" s="458">
        <v>2266</v>
      </c>
      <c r="T53" s="458">
        <v>2</v>
      </c>
      <c r="U53" s="458">
        <v>1</v>
      </c>
      <c r="V53" s="458">
        <v>2</v>
      </c>
      <c r="W53" s="462">
        <v>26986</v>
      </c>
      <c r="X53" s="462">
        <v>29201</v>
      </c>
      <c r="Y53" s="425">
        <v>186381</v>
      </c>
      <c r="Z53" s="425">
        <v>38268</v>
      </c>
    </row>
    <row r="54" spans="1:26" ht="19.5" customHeight="1">
      <c r="A54" s="432">
        <v>47</v>
      </c>
      <c r="B54" s="470" t="s">
        <v>42</v>
      </c>
      <c r="C54" s="454">
        <v>19500</v>
      </c>
      <c r="D54" s="454">
        <v>19354</v>
      </c>
      <c r="E54" s="455">
        <v>14202</v>
      </c>
      <c r="F54" s="423">
        <v>4726</v>
      </c>
      <c r="G54" s="423">
        <v>426</v>
      </c>
      <c r="H54" s="469">
        <v>146</v>
      </c>
      <c r="I54" s="458">
        <v>51</v>
      </c>
      <c r="J54" s="458">
        <v>5602</v>
      </c>
      <c r="K54" s="458">
        <v>3920</v>
      </c>
      <c r="L54" s="458">
        <v>5993</v>
      </c>
      <c r="M54" s="459">
        <v>0</v>
      </c>
      <c r="N54" s="458">
        <v>0</v>
      </c>
      <c r="O54" s="458">
        <v>0</v>
      </c>
      <c r="P54" s="458">
        <v>56</v>
      </c>
      <c r="Q54" s="458">
        <v>1322</v>
      </c>
      <c r="R54" s="458">
        <v>634</v>
      </c>
      <c r="S54" s="458">
        <v>1205</v>
      </c>
      <c r="T54" s="458">
        <v>0</v>
      </c>
      <c r="U54" s="458">
        <v>1</v>
      </c>
      <c r="V54" s="458">
        <v>2</v>
      </c>
      <c r="W54" s="462">
        <v>11586</v>
      </c>
      <c r="X54" s="462">
        <v>14231</v>
      </c>
      <c r="Y54" s="425">
        <v>133544</v>
      </c>
      <c r="Z54" s="425">
        <v>18917</v>
      </c>
    </row>
    <row r="55" spans="1:26" ht="19.5" customHeight="1">
      <c r="A55" s="432">
        <v>48</v>
      </c>
      <c r="B55" s="470" t="s">
        <v>95</v>
      </c>
      <c r="C55" s="454">
        <v>56332</v>
      </c>
      <c r="D55" s="454">
        <v>54267</v>
      </c>
      <c r="E55" s="455">
        <v>46052</v>
      </c>
      <c r="F55" s="423">
        <v>7977</v>
      </c>
      <c r="G55" s="423">
        <v>238</v>
      </c>
      <c r="H55" s="469">
        <v>2065</v>
      </c>
      <c r="I55" s="458">
        <v>249</v>
      </c>
      <c r="J55" s="458">
        <v>21082</v>
      </c>
      <c r="K55" s="458">
        <v>8173</v>
      </c>
      <c r="L55" s="458">
        <v>9261</v>
      </c>
      <c r="M55" s="459">
        <v>6</v>
      </c>
      <c r="N55" s="458">
        <v>7</v>
      </c>
      <c r="O55" s="458">
        <v>18</v>
      </c>
      <c r="P55" s="458">
        <v>105</v>
      </c>
      <c r="Q55" s="458">
        <v>12719</v>
      </c>
      <c r="R55" s="458">
        <v>5730</v>
      </c>
      <c r="S55" s="458">
        <v>6234</v>
      </c>
      <c r="T55" s="458">
        <v>0</v>
      </c>
      <c r="U55" s="458">
        <v>3</v>
      </c>
      <c r="V55" s="458">
        <v>9</v>
      </c>
      <c r="W55" s="462">
        <v>48074</v>
      </c>
      <c r="X55" s="462">
        <v>49683</v>
      </c>
      <c r="Y55" s="425">
        <v>157832</v>
      </c>
      <c r="Z55" s="425">
        <v>59237</v>
      </c>
    </row>
    <row r="56" spans="1:26" ht="19.5" customHeight="1">
      <c r="A56" s="432">
        <v>49</v>
      </c>
      <c r="B56" s="470" t="s">
        <v>96</v>
      </c>
      <c r="C56" s="454">
        <v>8251</v>
      </c>
      <c r="D56" s="454">
        <v>8154</v>
      </c>
      <c r="E56" s="455">
        <v>5669</v>
      </c>
      <c r="F56" s="423">
        <v>2138</v>
      </c>
      <c r="G56" s="423">
        <v>347</v>
      </c>
      <c r="H56" s="469">
        <v>97</v>
      </c>
      <c r="I56" s="458">
        <v>32</v>
      </c>
      <c r="J56" s="458">
        <v>2758</v>
      </c>
      <c r="K56" s="458">
        <v>1776</v>
      </c>
      <c r="L56" s="458">
        <v>2518</v>
      </c>
      <c r="M56" s="459">
        <v>1</v>
      </c>
      <c r="N56" s="458">
        <v>1</v>
      </c>
      <c r="O56" s="458">
        <v>2</v>
      </c>
      <c r="P56" s="458">
        <v>15</v>
      </c>
      <c r="Q56" s="458">
        <v>3359</v>
      </c>
      <c r="R56" s="458">
        <v>1050</v>
      </c>
      <c r="S56" s="458">
        <v>1584</v>
      </c>
      <c r="T56" s="458">
        <v>0</v>
      </c>
      <c r="U56" s="458">
        <v>0</v>
      </c>
      <c r="V56" s="458">
        <v>0</v>
      </c>
      <c r="W56" s="462">
        <v>8992</v>
      </c>
      <c r="X56" s="462">
        <v>10269</v>
      </c>
      <c r="Y56" s="425">
        <v>51327</v>
      </c>
      <c r="Z56" s="425">
        <v>15642</v>
      </c>
    </row>
    <row r="57" spans="1:26" ht="19.5" customHeight="1">
      <c r="A57" s="432">
        <v>50</v>
      </c>
      <c r="B57" s="470" t="s">
        <v>97</v>
      </c>
      <c r="C57" s="454">
        <v>17151</v>
      </c>
      <c r="D57" s="454">
        <v>16918</v>
      </c>
      <c r="E57" s="455">
        <v>11573</v>
      </c>
      <c r="F57" s="423">
        <v>5208</v>
      </c>
      <c r="G57" s="423">
        <v>137</v>
      </c>
      <c r="H57" s="469">
        <v>233</v>
      </c>
      <c r="I57" s="458">
        <v>97</v>
      </c>
      <c r="J57" s="458">
        <v>8289</v>
      </c>
      <c r="K57" s="458">
        <v>4913</v>
      </c>
      <c r="L57" s="458">
        <v>5595</v>
      </c>
      <c r="M57" s="459">
        <v>1</v>
      </c>
      <c r="N57" s="458">
        <v>5</v>
      </c>
      <c r="O57" s="458">
        <v>10</v>
      </c>
      <c r="P57" s="458">
        <v>72</v>
      </c>
      <c r="Q57" s="458">
        <v>3708</v>
      </c>
      <c r="R57" s="458">
        <v>2449</v>
      </c>
      <c r="S57" s="458">
        <v>2763</v>
      </c>
      <c r="T57" s="458">
        <v>3</v>
      </c>
      <c r="U57" s="458">
        <v>0</v>
      </c>
      <c r="V57" s="458">
        <v>0</v>
      </c>
      <c r="W57" s="462">
        <v>19537</v>
      </c>
      <c r="X57" s="462">
        <v>20538</v>
      </c>
      <c r="Y57" s="425">
        <v>57497</v>
      </c>
      <c r="Z57" s="425">
        <v>27263</v>
      </c>
    </row>
    <row r="58" spans="1:26" ht="19.5" customHeight="1">
      <c r="A58" s="432">
        <v>51</v>
      </c>
      <c r="B58" s="470" t="s">
        <v>98</v>
      </c>
      <c r="C58" s="454">
        <v>21407</v>
      </c>
      <c r="D58" s="454">
        <v>21157</v>
      </c>
      <c r="E58" s="455">
        <v>11113</v>
      </c>
      <c r="F58" s="423">
        <v>9871</v>
      </c>
      <c r="G58" s="423">
        <v>173</v>
      </c>
      <c r="H58" s="469">
        <v>250</v>
      </c>
      <c r="I58" s="458">
        <v>83</v>
      </c>
      <c r="J58" s="458">
        <v>5881</v>
      </c>
      <c r="K58" s="458">
        <v>4248</v>
      </c>
      <c r="L58" s="458">
        <v>5018</v>
      </c>
      <c r="M58" s="459">
        <v>1</v>
      </c>
      <c r="N58" s="458">
        <v>2</v>
      </c>
      <c r="O58" s="458">
        <v>3</v>
      </c>
      <c r="P58" s="458">
        <v>71</v>
      </c>
      <c r="Q58" s="458">
        <v>2970</v>
      </c>
      <c r="R58" s="458">
        <v>2079</v>
      </c>
      <c r="S58" s="458">
        <v>2486</v>
      </c>
      <c r="T58" s="458">
        <v>0</v>
      </c>
      <c r="U58" s="458">
        <v>2</v>
      </c>
      <c r="V58" s="458">
        <v>6</v>
      </c>
      <c r="W58" s="462">
        <v>15337</v>
      </c>
      <c r="X58" s="462">
        <v>16519</v>
      </c>
      <c r="Y58" s="425">
        <v>71117</v>
      </c>
      <c r="Z58" s="425">
        <v>39818</v>
      </c>
    </row>
    <row r="59" spans="1:26" ht="19.5" customHeight="1">
      <c r="A59" s="432">
        <v>52</v>
      </c>
      <c r="B59" s="470" t="s">
        <v>99</v>
      </c>
      <c r="C59" s="454">
        <v>27151</v>
      </c>
      <c r="D59" s="454">
        <v>26439</v>
      </c>
      <c r="E59" s="455">
        <v>19424</v>
      </c>
      <c r="F59" s="423">
        <v>6678</v>
      </c>
      <c r="G59" s="423">
        <v>337</v>
      </c>
      <c r="H59" s="469">
        <v>712</v>
      </c>
      <c r="I59" s="458">
        <v>158</v>
      </c>
      <c r="J59" s="458">
        <v>12619</v>
      </c>
      <c r="K59" s="458">
        <v>7770</v>
      </c>
      <c r="L59" s="458">
        <v>8934</v>
      </c>
      <c r="M59" s="459">
        <v>5</v>
      </c>
      <c r="N59" s="458">
        <v>4</v>
      </c>
      <c r="O59" s="458">
        <v>7</v>
      </c>
      <c r="P59" s="458">
        <v>143</v>
      </c>
      <c r="Q59" s="458">
        <v>8074</v>
      </c>
      <c r="R59" s="458">
        <v>4583</v>
      </c>
      <c r="S59" s="458">
        <v>5153</v>
      </c>
      <c r="T59" s="458">
        <v>2</v>
      </c>
      <c r="U59" s="458">
        <v>3</v>
      </c>
      <c r="V59" s="458">
        <v>4</v>
      </c>
      <c r="W59" s="462">
        <v>33361</v>
      </c>
      <c r="X59" s="462">
        <v>35099</v>
      </c>
      <c r="Y59" s="425">
        <v>125923</v>
      </c>
      <c r="Z59" s="425">
        <v>44010</v>
      </c>
    </row>
    <row r="60" spans="1:26" ht="19.5" customHeight="1">
      <c r="A60" s="432">
        <v>53</v>
      </c>
      <c r="B60" s="470" t="s">
        <v>100</v>
      </c>
      <c r="C60" s="454">
        <v>12582</v>
      </c>
      <c r="D60" s="454">
        <v>12307</v>
      </c>
      <c r="E60" s="455">
        <v>7720</v>
      </c>
      <c r="F60" s="423">
        <v>4413</v>
      </c>
      <c r="G60" s="423">
        <v>174</v>
      </c>
      <c r="H60" s="469">
        <v>275</v>
      </c>
      <c r="I60" s="458">
        <v>62</v>
      </c>
      <c r="J60" s="458">
        <v>4114</v>
      </c>
      <c r="K60" s="458">
        <v>3270</v>
      </c>
      <c r="L60" s="458">
        <v>4012</v>
      </c>
      <c r="M60" s="459">
        <v>0</v>
      </c>
      <c r="N60" s="458">
        <v>3</v>
      </c>
      <c r="O60" s="458">
        <v>9</v>
      </c>
      <c r="P60" s="458">
        <v>111</v>
      </c>
      <c r="Q60" s="458">
        <v>5623</v>
      </c>
      <c r="R60" s="458">
        <v>1318</v>
      </c>
      <c r="S60" s="458">
        <v>1652</v>
      </c>
      <c r="T60" s="458">
        <v>0</v>
      </c>
      <c r="U60" s="458">
        <v>1</v>
      </c>
      <c r="V60" s="458">
        <v>2</v>
      </c>
      <c r="W60" s="462">
        <v>14502</v>
      </c>
      <c r="X60" s="462">
        <v>15585</v>
      </c>
      <c r="Y60" s="425">
        <v>31316</v>
      </c>
      <c r="Z60" s="425">
        <v>28005</v>
      </c>
    </row>
    <row r="61" spans="1:26" ht="19.5" customHeight="1">
      <c r="A61" s="471">
        <v>54</v>
      </c>
      <c r="B61" s="468" t="s">
        <v>158</v>
      </c>
      <c r="C61" s="454">
        <v>39525</v>
      </c>
      <c r="D61" s="454">
        <v>38440</v>
      </c>
      <c r="E61" s="455">
        <v>32092</v>
      </c>
      <c r="F61" s="423">
        <v>6032</v>
      </c>
      <c r="G61" s="423">
        <v>316</v>
      </c>
      <c r="H61" s="469">
        <v>1085</v>
      </c>
      <c r="I61" s="458">
        <v>255</v>
      </c>
      <c r="J61" s="458">
        <v>16450</v>
      </c>
      <c r="K61" s="458">
        <v>10740</v>
      </c>
      <c r="L61" s="458">
        <v>12598</v>
      </c>
      <c r="M61" s="459">
        <v>3</v>
      </c>
      <c r="N61" s="458">
        <v>1</v>
      </c>
      <c r="O61" s="458">
        <v>3</v>
      </c>
      <c r="P61" s="458">
        <v>142</v>
      </c>
      <c r="Q61" s="458">
        <v>9794</v>
      </c>
      <c r="R61" s="458">
        <v>4798</v>
      </c>
      <c r="S61" s="458">
        <v>5499</v>
      </c>
      <c r="T61" s="458">
        <v>2</v>
      </c>
      <c r="U61" s="458">
        <v>1</v>
      </c>
      <c r="V61" s="458">
        <v>2</v>
      </c>
      <c r="W61" s="462">
        <v>42186</v>
      </c>
      <c r="X61" s="462">
        <v>44748</v>
      </c>
      <c r="Y61" s="425">
        <v>138750</v>
      </c>
      <c r="Z61" s="425">
        <v>46132</v>
      </c>
    </row>
    <row r="62" spans="1:26" ht="19.5" customHeight="1">
      <c r="A62" s="471">
        <v>55</v>
      </c>
      <c r="B62" s="468" t="s">
        <v>159</v>
      </c>
      <c r="C62" s="454">
        <v>51492</v>
      </c>
      <c r="D62" s="454">
        <v>49513</v>
      </c>
      <c r="E62" s="455">
        <v>36180</v>
      </c>
      <c r="F62" s="423">
        <v>12755</v>
      </c>
      <c r="G62" s="423">
        <v>578</v>
      </c>
      <c r="H62" s="469">
        <v>1979</v>
      </c>
      <c r="I62" s="458">
        <v>317</v>
      </c>
      <c r="J62" s="458">
        <v>20758</v>
      </c>
      <c r="K62" s="458">
        <v>12509</v>
      </c>
      <c r="L62" s="458">
        <v>14702</v>
      </c>
      <c r="M62" s="459">
        <v>12</v>
      </c>
      <c r="N62" s="458">
        <v>11</v>
      </c>
      <c r="O62" s="458">
        <v>27</v>
      </c>
      <c r="P62" s="458">
        <v>242</v>
      </c>
      <c r="Q62" s="458">
        <v>17873</v>
      </c>
      <c r="R62" s="458">
        <v>9360</v>
      </c>
      <c r="S62" s="458">
        <v>10704</v>
      </c>
      <c r="T62" s="458">
        <v>7</v>
      </c>
      <c r="U62" s="458">
        <v>9</v>
      </c>
      <c r="V62" s="458">
        <v>16</v>
      </c>
      <c r="W62" s="462">
        <v>61098</v>
      </c>
      <c r="X62" s="462">
        <v>64658</v>
      </c>
      <c r="Y62" s="425">
        <v>190723</v>
      </c>
      <c r="Z62" s="425">
        <v>90242</v>
      </c>
    </row>
    <row r="63" spans="1:26" ht="19.5" customHeight="1">
      <c r="A63" s="471">
        <v>56</v>
      </c>
      <c r="B63" s="468" t="s">
        <v>116</v>
      </c>
      <c r="C63" s="454">
        <v>5391</v>
      </c>
      <c r="D63" s="454">
        <v>5329</v>
      </c>
      <c r="E63" s="455">
        <v>4098</v>
      </c>
      <c r="F63" s="423">
        <v>1055</v>
      </c>
      <c r="G63" s="423">
        <v>176</v>
      </c>
      <c r="H63" s="469">
        <v>62</v>
      </c>
      <c r="I63" s="458">
        <v>29</v>
      </c>
      <c r="J63" s="458">
        <v>1472</v>
      </c>
      <c r="K63" s="458">
        <v>1344</v>
      </c>
      <c r="L63" s="458">
        <v>1912</v>
      </c>
      <c r="M63" s="459">
        <v>0</v>
      </c>
      <c r="N63" s="458">
        <v>4</v>
      </c>
      <c r="O63" s="458">
        <v>14</v>
      </c>
      <c r="P63" s="458">
        <v>11</v>
      </c>
      <c r="Q63" s="458">
        <v>272</v>
      </c>
      <c r="R63" s="458">
        <v>189</v>
      </c>
      <c r="S63" s="458">
        <v>313</v>
      </c>
      <c r="T63" s="458">
        <v>1</v>
      </c>
      <c r="U63" s="458">
        <v>0</v>
      </c>
      <c r="V63" s="458">
        <v>0</v>
      </c>
      <c r="W63" s="462">
        <v>3322</v>
      </c>
      <c r="X63" s="462">
        <v>4024</v>
      </c>
      <c r="Y63" s="425">
        <v>37132</v>
      </c>
      <c r="Z63" s="425">
        <v>4213</v>
      </c>
    </row>
    <row r="64" spans="1:26" ht="19.5" customHeight="1">
      <c r="A64" s="471">
        <v>57</v>
      </c>
      <c r="B64" s="468" t="s">
        <v>12</v>
      </c>
      <c r="C64" s="454">
        <v>7377</v>
      </c>
      <c r="D64" s="454">
        <v>7095</v>
      </c>
      <c r="E64" s="455">
        <v>5000</v>
      </c>
      <c r="F64" s="423">
        <v>1889</v>
      </c>
      <c r="G64" s="423">
        <v>206</v>
      </c>
      <c r="H64" s="469">
        <v>282</v>
      </c>
      <c r="I64" s="458">
        <v>67</v>
      </c>
      <c r="J64" s="458">
        <v>4483</v>
      </c>
      <c r="K64" s="458">
        <v>2798</v>
      </c>
      <c r="L64" s="458">
        <v>3141</v>
      </c>
      <c r="M64" s="459">
        <v>2</v>
      </c>
      <c r="N64" s="458">
        <v>2</v>
      </c>
      <c r="O64" s="458">
        <v>3</v>
      </c>
      <c r="P64" s="458">
        <v>49</v>
      </c>
      <c r="Q64" s="458">
        <v>3058</v>
      </c>
      <c r="R64" s="458">
        <v>1906</v>
      </c>
      <c r="S64" s="458">
        <v>2118</v>
      </c>
      <c r="T64" s="458">
        <v>0</v>
      </c>
      <c r="U64" s="458">
        <v>0</v>
      </c>
      <c r="V64" s="458">
        <v>0</v>
      </c>
      <c r="W64" s="462">
        <v>12365</v>
      </c>
      <c r="X64" s="462">
        <v>12921</v>
      </c>
      <c r="Y64" s="425">
        <v>25690</v>
      </c>
      <c r="Z64" s="425">
        <v>14834</v>
      </c>
    </row>
    <row r="65" spans="1:26" ht="19.5" customHeight="1">
      <c r="A65" s="471">
        <v>58</v>
      </c>
      <c r="B65" s="468" t="s">
        <v>13</v>
      </c>
      <c r="C65" s="454">
        <v>24698</v>
      </c>
      <c r="D65" s="454">
        <v>24087</v>
      </c>
      <c r="E65" s="455">
        <v>13935</v>
      </c>
      <c r="F65" s="423">
        <v>9378</v>
      </c>
      <c r="G65" s="423">
        <v>774</v>
      </c>
      <c r="H65" s="469">
        <v>611</v>
      </c>
      <c r="I65" s="458">
        <v>139</v>
      </c>
      <c r="J65" s="458">
        <v>9720</v>
      </c>
      <c r="K65" s="458">
        <v>6999</v>
      </c>
      <c r="L65" s="458">
        <v>8209</v>
      </c>
      <c r="M65" s="459">
        <v>6</v>
      </c>
      <c r="N65" s="458">
        <v>5</v>
      </c>
      <c r="O65" s="458">
        <v>12</v>
      </c>
      <c r="P65" s="458">
        <v>100</v>
      </c>
      <c r="Q65" s="458">
        <v>7893</v>
      </c>
      <c r="R65" s="458">
        <v>6018</v>
      </c>
      <c r="S65" s="458">
        <v>6901</v>
      </c>
      <c r="T65" s="458">
        <v>1</v>
      </c>
      <c r="U65" s="458">
        <v>6</v>
      </c>
      <c r="V65" s="458">
        <v>18</v>
      </c>
      <c r="W65" s="462">
        <v>30887</v>
      </c>
      <c r="X65" s="462">
        <v>32999</v>
      </c>
      <c r="Y65" s="425">
        <v>78588</v>
      </c>
      <c r="Z65" s="425">
        <v>53626</v>
      </c>
    </row>
    <row r="66" spans="1:26" ht="19.5" customHeight="1">
      <c r="A66" s="471">
        <v>59</v>
      </c>
      <c r="B66" s="468" t="s">
        <v>14</v>
      </c>
      <c r="C66" s="454">
        <v>38027</v>
      </c>
      <c r="D66" s="454">
        <v>36397</v>
      </c>
      <c r="E66" s="455">
        <v>31527</v>
      </c>
      <c r="F66" s="423">
        <v>4710</v>
      </c>
      <c r="G66" s="423">
        <v>160</v>
      </c>
      <c r="H66" s="469">
        <v>1630</v>
      </c>
      <c r="I66" s="458">
        <v>156</v>
      </c>
      <c r="J66" s="458">
        <v>13905</v>
      </c>
      <c r="K66" s="458">
        <v>7808</v>
      </c>
      <c r="L66" s="458">
        <v>8824</v>
      </c>
      <c r="M66" s="459">
        <v>0</v>
      </c>
      <c r="N66" s="458">
        <v>3</v>
      </c>
      <c r="O66" s="458">
        <v>4</v>
      </c>
      <c r="P66" s="458">
        <v>62</v>
      </c>
      <c r="Q66" s="458">
        <v>8558</v>
      </c>
      <c r="R66" s="458">
        <v>4001</v>
      </c>
      <c r="S66" s="458">
        <v>4356</v>
      </c>
      <c r="T66" s="458">
        <v>2</v>
      </c>
      <c r="U66" s="458">
        <v>0</v>
      </c>
      <c r="V66" s="458">
        <v>0</v>
      </c>
      <c r="W66" s="462">
        <v>34495</v>
      </c>
      <c r="X66" s="462">
        <v>35867</v>
      </c>
      <c r="Y66" s="425">
        <v>117841</v>
      </c>
      <c r="Z66" s="425">
        <v>37954</v>
      </c>
    </row>
    <row r="67" spans="1:26" ht="19.5" customHeight="1">
      <c r="A67" s="471">
        <v>60</v>
      </c>
      <c r="B67" s="468" t="s">
        <v>107</v>
      </c>
      <c r="C67" s="454">
        <v>21599</v>
      </c>
      <c r="D67" s="454">
        <v>21194</v>
      </c>
      <c r="E67" s="455">
        <v>14292</v>
      </c>
      <c r="F67" s="423">
        <v>6374</v>
      </c>
      <c r="G67" s="423">
        <v>528</v>
      </c>
      <c r="H67" s="469">
        <v>405</v>
      </c>
      <c r="I67" s="458">
        <v>170</v>
      </c>
      <c r="J67" s="458">
        <v>8746</v>
      </c>
      <c r="K67" s="458">
        <v>6534</v>
      </c>
      <c r="L67" s="458">
        <v>7425</v>
      </c>
      <c r="M67" s="459">
        <v>6</v>
      </c>
      <c r="N67" s="458">
        <v>4</v>
      </c>
      <c r="O67" s="458">
        <v>10</v>
      </c>
      <c r="P67" s="458">
        <v>141</v>
      </c>
      <c r="Q67" s="458">
        <v>10865</v>
      </c>
      <c r="R67" s="458">
        <v>4946</v>
      </c>
      <c r="S67" s="458">
        <v>5516</v>
      </c>
      <c r="T67" s="458">
        <v>0</v>
      </c>
      <c r="U67" s="458">
        <v>3</v>
      </c>
      <c r="V67" s="458">
        <v>7</v>
      </c>
      <c r="W67" s="462">
        <v>31415</v>
      </c>
      <c r="X67" s="462">
        <v>32886</v>
      </c>
      <c r="Y67" s="425">
        <v>101515</v>
      </c>
      <c r="Z67" s="425">
        <v>49566</v>
      </c>
    </row>
    <row r="68" spans="1:26" ht="19.5" customHeight="1">
      <c r="A68" s="471">
        <v>61</v>
      </c>
      <c r="B68" s="468" t="s">
        <v>108</v>
      </c>
      <c r="C68" s="454">
        <v>25032</v>
      </c>
      <c r="D68" s="454">
        <v>24171</v>
      </c>
      <c r="E68" s="455">
        <v>20890</v>
      </c>
      <c r="F68" s="423">
        <v>3038</v>
      </c>
      <c r="G68" s="423">
        <v>243</v>
      </c>
      <c r="H68" s="469">
        <v>861</v>
      </c>
      <c r="I68" s="458">
        <v>173</v>
      </c>
      <c r="J68" s="458">
        <v>13578</v>
      </c>
      <c r="K68" s="458">
        <v>8082</v>
      </c>
      <c r="L68" s="458">
        <v>9557</v>
      </c>
      <c r="M68" s="459">
        <v>0</v>
      </c>
      <c r="N68" s="458">
        <v>4</v>
      </c>
      <c r="O68" s="458">
        <v>14</v>
      </c>
      <c r="P68" s="458">
        <v>74</v>
      </c>
      <c r="Q68" s="458">
        <v>3722</v>
      </c>
      <c r="R68" s="458">
        <v>1991</v>
      </c>
      <c r="S68" s="458">
        <v>2345</v>
      </c>
      <c r="T68" s="458">
        <v>0</v>
      </c>
      <c r="U68" s="458">
        <v>0</v>
      </c>
      <c r="V68" s="458">
        <v>0</v>
      </c>
      <c r="W68" s="462">
        <v>27624</v>
      </c>
      <c r="X68" s="462">
        <v>29463</v>
      </c>
      <c r="Y68" s="425">
        <v>113629</v>
      </c>
      <c r="Z68" s="425">
        <v>20151</v>
      </c>
    </row>
    <row r="69" spans="1:26" s="12" customFormat="1" ht="19.5" customHeight="1">
      <c r="A69" s="471">
        <v>62</v>
      </c>
      <c r="B69" s="468" t="s">
        <v>109</v>
      </c>
      <c r="C69" s="454">
        <v>2875</v>
      </c>
      <c r="D69" s="454">
        <v>2831</v>
      </c>
      <c r="E69" s="455">
        <v>1853</v>
      </c>
      <c r="F69" s="423">
        <v>739</v>
      </c>
      <c r="G69" s="423">
        <v>239</v>
      </c>
      <c r="H69" s="469">
        <v>44</v>
      </c>
      <c r="I69" s="458">
        <v>22</v>
      </c>
      <c r="J69" s="458">
        <v>1094</v>
      </c>
      <c r="K69" s="458">
        <v>876</v>
      </c>
      <c r="L69" s="458">
        <v>1082</v>
      </c>
      <c r="M69" s="459">
        <v>0</v>
      </c>
      <c r="N69" s="458">
        <v>0</v>
      </c>
      <c r="O69" s="458">
        <v>0</v>
      </c>
      <c r="P69" s="458">
        <v>8</v>
      </c>
      <c r="Q69" s="458">
        <v>132</v>
      </c>
      <c r="R69" s="458">
        <v>62</v>
      </c>
      <c r="S69" s="458">
        <v>85</v>
      </c>
      <c r="T69" s="458">
        <v>0</v>
      </c>
      <c r="U69" s="458">
        <v>2</v>
      </c>
      <c r="V69" s="458">
        <v>3</v>
      </c>
      <c r="W69" s="462">
        <v>2196</v>
      </c>
      <c r="X69" s="462">
        <v>2426</v>
      </c>
      <c r="Y69" s="425">
        <v>7836</v>
      </c>
      <c r="Z69" s="425">
        <v>2691</v>
      </c>
    </row>
    <row r="70" spans="1:26" s="12" customFormat="1" ht="19.5" customHeight="1">
      <c r="A70" s="471">
        <v>63</v>
      </c>
      <c r="B70" s="468" t="s">
        <v>104</v>
      </c>
      <c r="C70" s="454">
        <v>59171</v>
      </c>
      <c r="D70" s="454">
        <v>58714</v>
      </c>
      <c r="E70" s="455">
        <v>43495</v>
      </c>
      <c r="F70" s="423">
        <v>14243</v>
      </c>
      <c r="G70" s="423">
        <v>976</v>
      </c>
      <c r="H70" s="469">
        <v>457</v>
      </c>
      <c r="I70" s="458">
        <v>162</v>
      </c>
      <c r="J70" s="458">
        <v>8929</v>
      </c>
      <c r="K70" s="458">
        <v>7385</v>
      </c>
      <c r="L70" s="458">
        <v>11168</v>
      </c>
      <c r="M70" s="459">
        <v>5</v>
      </c>
      <c r="N70" s="458">
        <v>8</v>
      </c>
      <c r="O70" s="458">
        <v>28</v>
      </c>
      <c r="P70" s="458">
        <v>107</v>
      </c>
      <c r="Q70" s="458">
        <v>3184</v>
      </c>
      <c r="R70" s="458">
        <v>1541</v>
      </c>
      <c r="S70" s="458">
        <v>3237</v>
      </c>
      <c r="T70" s="458">
        <v>1</v>
      </c>
      <c r="U70" s="458">
        <v>2</v>
      </c>
      <c r="V70" s="458">
        <v>2</v>
      </c>
      <c r="W70" s="462">
        <v>21324</v>
      </c>
      <c r="X70" s="462">
        <v>26823</v>
      </c>
      <c r="Y70" s="425">
        <v>334437</v>
      </c>
      <c r="Z70" s="425">
        <v>54687</v>
      </c>
    </row>
    <row r="71" spans="1:26" ht="19.5" customHeight="1">
      <c r="A71" s="471">
        <v>64</v>
      </c>
      <c r="B71" s="468" t="s">
        <v>105</v>
      </c>
      <c r="C71" s="454">
        <v>19536</v>
      </c>
      <c r="D71" s="454">
        <v>18962</v>
      </c>
      <c r="E71" s="455">
        <v>13568</v>
      </c>
      <c r="F71" s="423">
        <v>5273</v>
      </c>
      <c r="G71" s="423">
        <v>121</v>
      </c>
      <c r="H71" s="469">
        <v>574</v>
      </c>
      <c r="I71" s="458">
        <v>150</v>
      </c>
      <c r="J71" s="458">
        <v>8934</v>
      </c>
      <c r="K71" s="458">
        <v>4276</v>
      </c>
      <c r="L71" s="458">
        <v>4810</v>
      </c>
      <c r="M71" s="459">
        <v>2</v>
      </c>
      <c r="N71" s="458">
        <v>2</v>
      </c>
      <c r="O71" s="458">
        <v>2</v>
      </c>
      <c r="P71" s="458">
        <v>56</v>
      </c>
      <c r="Q71" s="458">
        <v>7321</v>
      </c>
      <c r="R71" s="458">
        <v>2938</v>
      </c>
      <c r="S71" s="458">
        <v>3217</v>
      </c>
      <c r="T71" s="458">
        <v>3</v>
      </c>
      <c r="U71" s="458">
        <v>2</v>
      </c>
      <c r="V71" s="458">
        <v>5</v>
      </c>
      <c r="W71" s="462">
        <v>23684</v>
      </c>
      <c r="X71" s="462">
        <v>24500</v>
      </c>
      <c r="Y71" s="425">
        <v>54159</v>
      </c>
      <c r="Z71" s="425">
        <v>35829</v>
      </c>
    </row>
    <row r="72" spans="1:26" ht="19.5" customHeight="1">
      <c r="A72" s="471">
        <v>65</v>
      </c>
      <c r="B72" s="468" t="s">
        <v>106</v>
      </c>
      <c r="C72" s="454">
        <v>21538</v>
      </c>
      <c r="D72" s="454">
        <v>21333</v>
      </c>
      <c r="E72" s="455">
        <v>18862</v>
      </c>
      <c r="F72" s="423">
        <v>1979</v>
      </c>
      <c r="G72" s="423">
        <v>492</v>
      </c>
      <c r="H72" s="469">
        <v>205</v>
      </c>
      <c r="I72" s="458">
        <v>90</v>
      </c>
      <c r="J72" s="458">
        <v>5081</v>
      </c>
      <c r="K72" s="458">
        <v>3576</v>
      </c>
      <c r="L72" s="458">
        <v>5220</v>
      </c>
      <c r="M72" s="459">
        <v>1</v>
      </c>
      <c r="N72" s="458">
        <v>7</v>
      </c>
      <c r="O72" s="458">
        <v>23</v>
      </c>
      <c r="P72" s="458">
        <v>27</v>
      </c>
      <c r="Q72" s="458">
        <v>1190</v>
      </c>
      <c r="R72" s="458">
        <v>499</v>
      </c>
      <c r="S72" s="458">
        <v>787</v>
      </c>
      <c r="T72" s="458">
        <v>0</v>
      </c>
      <c r="U72" s="458">
        <v>1</v>
      </c>
      <c r="V72" s="458">
        <v>4</v>
      </c>
      <c r="W72" s="462">
        <v>10472</v>
      </c>
      <c r="X72" s="462">
        <v>12423</v>
      </c>
      <c r="Y72" s="425">
        <v>144801</v>
      </c>
      <c r="Z72" s="425">
        <v>9617</v>
      </c>
    </row>
    <row r="73" spans="1:26" ht="19.5" customHeight="1">
      <c r="A73" s="471">
        <v>66</v>
      </c>
      <c r="B73" s="468" t="s">
        <v>87</v>
      </c>
      <c r="C73" s="454">
        <v>21628</v>
      </c>
      <c r="D73" s="454">
        <v>21406</v>
      </c>
      <c r="E73" s="455">
        <v>11971</v>
      </c>
      <c r="F73" s="423">
        <v>8963</v>
      </c>
      <c r="G73" s="423">
        <v>472</v>
      </c>
      <c r="H73" s="469">
        <v>222</v>
      </c>
      <c r="I73" s="458">
        <v>135</v>
      </c>
      <c r="J73" s="458">
        <v>10928</v>
      </c>
      <c r="K73" s="458">
        <v>6583</v>
      </c>
      <c r="L73" s="458">
        <v>7583</v>
      </c>
      <c r="M73" s="459">
        <v>5</v>
      </c>
      <c r="N73" s="458">
        <v>2</v>
      </c>
      <c r="O73" s="458">
        <v>3</v>
      </c>
      <c r="P73" s="458">
        <v>90</v>
      </c>
      <c r="Q73" s="458">
        <v>10346</v>
      </c>
      <c r="R73" s="458">
        <v>6313</v>
      </c>
      <c r="S73" s="458">
        <v>7155</v>
      </c>
      <c r="T73" s="458">
        <v>0</v>
      </c>
      <c r="U73" s="458">
        <v>3</v>
      </c>
      <c r="V73" s="458">
        <v>4</v>
      </c>
      <c r="W73" s="462">
        <v>34405</v>
      </c>
      <c r="X73" s="462">
        <v>36249</v>
      </c>
      <c r="Y73" s="425">
        <v>94746</v>
      </c>
      <c r="Z73" s="425">
        <v>57949</v>
      </c>
    </row>
    <row r="74" spans="1:26" ht="19.5" customHeight="1">
      <c r="A74" s="471">
        <v>67</v>
      </c>
      <c r="B74" s="468" t="s">
        <v>88</v>
      </c>
      <c r="C74" s="454">
        <v>13511</v>
      </c>
      <c r="D74" s="454">
        <v>12907</v>
      </c>
      <c r="E74" s="455">
        <v>11679</v>
      </c>
      <c r="F74" s="423">
        <v>1088</v>
      </c>
      <c r="G74" s="423">
        <v>140</v>
      </c>
      <c r="H74" s="469">
        <v>604</v>
      </c>
      <c r="I74" s="458">
        <v>133</v>
      </c>
      <c r="J74" s="458">
        <v>8876</v>
      </c>
      <c r="K74" s="458">
        <v>3660</v>
      </c>
      <c r="L74" s="458">
        <v>4229</v>
      </c>
      <c r="M74" s="459">
        <v>0</v>
      </c>
      <c r="N74" s="458">
        <v>7</v>
      </c>
      <c r="O74" s="458">
        <v>15</v>
      </c>
      <c r="P74" s="458">
        <v>14</v>
      </c>
      <c r="Q74" s="458">
        <v>124</v>
      </c>
      <c r="R74" s="458">
        <v>78</v>
      </c>
      <c r="S74" s="458">
        <v>99</v>
      </c>
      <c r="T74" s="458">
        <v>0</v>
      </c>
      <c r="U74" s="458">
        <v>0</v>
      </c>
      <c r="V74" s="458">
        <v>0</v>
      </c>
      <c r="W74" s="462">
        <v>12892</v>
      </c>
      <c r="X74" s="462">
        <v>13490</v>
      </c>
      <c r="Y74" s="425">
        <v>47187</v>
      </c>
      <c r="Z74" s="425">
        <v>3782</v>
      </c>
    </row>
    <row r="75" spans="1:26" ht="19.5" customHeight="1">
      <c r="A75" s="432">
        <v>68</v>
      </c>
      <c r="B75" s="468" t="s">
        <v>89</v>
      </c>
      <c r="C75" s="454">
        <v>21977</v>
      </c>
      <c r="D75" s="454">
        <v>21521</v>
      </c>
      <c r="E75" s="455">
        <v>13890</v>
      </c>
      <c r="F75" s="423">
        <v>7434</v>
      </c>
      <c r="G75" s="423">
        <v>197</v>
      </c>
      <c r="H75" s="469">
        <v>456</v>
      </c>
      <c r="I75" s="458">
        <v>94</v>
      </c>
      <c r="J75" s="458">
        <v>8066</v>
      </c>
      <c r="K75" s="458">
        <v>4100</v>
      </c>
      <c r="L75" s="458">
        <v>4883</v>
      </c>
      <c r="M75" s="459">
        <v>1</v>
      </c>
      <c r="N75" s="458">
        <v>3</v>
      </c>
      <c r="O75" s="458">
        <v>6</v>
      </c>
      <c r="P75" s="458">
        <v>62</v>
      </c>
      <c r="Q75" s="458">
        <v>6339</v>
      </c>
      <c r="R75" s="458">
        <v>2806</v>
      </c>
      <c r="S75" s="458">
        <v>3383</v>
      </c>
      <c r="T75" s="458">
        <v>0</v>
      </c>
      <c r="U75" s="458">
        <v>4</v>
      </c>
      <c r="V75" s="458">
        <v>9</v>
      </c>
      <c r="W75" s="462">
        <v>21475</v>
      </c>
      <c r="X75" s="462">
        <v>22843</v>
      </c>
      <c r="Y75" s="425">
        <v>105239</v>
      </c>
      <c r="Z75" s="425">
        <v>40551</v>
      </c>
    </row>
    <row r="76" spans="1:26" ht="19.5" customHeight="1">
      <c r="A76" s="432">
        <v>69</v>
      </c>
      <c r="B76" s="468" t="s">
        <v>128</v>
      </c>
      <c r="C76" s="454">
        <v>2885</v>
      </c>
      <c r="D76" s="454">
        <v>2844</v>
      </c>
      <c r="E76" s="455">
        <v>1702</v>
      </c>
      <c r="F76" s="423">
        <v>1045</v>
      </c>
      <c r="G76" s="423">
        <v>97</v>
      </c>
      <c r="H76" s="469">
        <v>41</v>
      </c>
      <c r="I76" s="458">
        <v>16</v>
      </c>
      <c r="J76" s="458">
        <v>1454</v>
      </c>
      <c r="K76" s="458">
        <v>1115</v>
      </c>
      <c r="L76" s="458">
        <v>1315</v>
      </c>
      <c r="M76" s="459">
        <v>1</v>
      </c>
      <c r="N76" s="458">
        <v>0</v>
      </c>
      <c r="O76" s="458">
        <v>0</v>
      </c>
      <c r="P76" s="458">
        <v>20</v>
      </c>
      <c r="Q76" s="458">
        <v>739</v>
      </c>
      <c r="R76" s="458">
        <v>545</v>
      </c>
      <c r="S76" s="458">
        <v>651</v>
      </c>
      <c r="T76" s="458">
        <v>0</v>
      </c>
      <c r="U76" s="458">
        <v>0</v>
      </c>
      <c r="V76" s="458">
        <v>0</v>
      </c>
      <c r="W76" s="462">
        <v>3890</v>
      </c>
      <c r="X76" s="462">
        <v>4196</v>
      </c>
      <c r="Y76" s="425">
        <v>9690</v>
      </c>
      <c r="Z76" s="425">
        <v>5570</v>
      </c>
    </row>
    <row r="77" spans="1:26" ht="19.5" customHeight="1">
      <c r="A77" s="432">
        <v>70</v>
      </c>
      <c r="B77" s="468" t="s">
        <v>129</v>
      </c>
      <c r="C77" s="454">
        <v>12758</v>
      </c>
      <c r="D77" s="454">
        <v>12598</v>
      </c>
      <c r="E77" s="455">
        <v>7826</v>
      </c>
      <c r="F77" s="423">
        <v>4596</v>
      </c>
      <c r="G77" s="423">
        <v>176</v>
      </c>
      <c r="H77" s="469">
        <v>160</v>
      </c>
      <c r="I77" s="458">
        <v>88</v>
      </c>
      <c r="J77" s="458">
        <v>5624</v>
      </c>
      <c r="K77" s="458">
        <v>2893</v>
      </c>
      <c r="L77" s="458">
        <v>3427</v>
      </c>
      <c r="M77" s="459">
        <v>4</v>
      </c>
      <c r="N77" s="458">
        <v>6</v>
      </c>
      <c r="O77" s="458">
        <v>13</v>
      </c>
      <c r="P77" s="458">
        <v>43</v>
      </c>
      <c r="Q77" s="458">
        <v>3901</v>
      </c>
      <c r="R77" s="458">
        <v>2122</v>
      </c>
      <c r="S77" s="458">
        <v>2485</v>
      </c>
      <c r="T77" s="458">
        <v>4</v>
      </c>
      <c r="U77" s="458">
        <v>7</v>
      </c>
      <c r="V77" s="458">
        <v>15</v>
      </c>
      <c r="W77" s="462">
        <v>14692</v>
      </c>
      <c r="X77" s="462">
        <v>15604</v>
      </c>
      <c r="Y77" s="425">
        <v>45035</v>
      </c>
      <c r="Z77" s="425">
        <v>25450</v>
      </c>
    </row>
    <row r="78" spans="1:26" ht="19.5" customHeight="1">
      <c r="A78" s="432">
        <v>71</v>
      </c>
      <c r="B78" s="468" t="s">
        <v>130</v>
      </c>
      <c r="C78" s="454">
        <v>8524</v>
      </c>
      <c r="D78" s="454">
        <v>8347</v>
      </c>
      <c r="E78" s="455">
        <v>6155</v>
      </c>
      <c r="F78" s="423">
        <v>2065</v>
      </c>
      <c r="G78" s="423">
        <v>127</v>
      </c>
      <c r="H78" s="469">
        <v>177</v>
      </c>
      <c r="I78" s="458">
        <v>65</v>
      </c>
      <c r="J78" s="458">
        <v>3720</v>
      </c>
      <c r="K78" s="458">
        <v>2617</v>
      </c>
      <c r="L78" s="458">
        <v>3081</v>
      </c>
      <c r="M78" s="459">
        <v>4</v>
      </c>
      <c r="N78" s="458">
        <v>0</v>
      </c>
      <c r="O78" s="458">
        <v>0</v>
      </c>
      <c r="P78" s="458">
        <v>20</v>
      </c>
      <c r="Q78" s="458">
        <v>2049</v>
      </c>
      <c r="R78" s="458">
        <v>1703</v>
      </c>
      <c r="S78" s="458">
        <v>1942</v>
      </c>
      <c r="T78" s="458">
        <v>1</v>
      </c>
      <c r="U78" s="458">
        <v>2</v>
      </c>
      <c r="V78" s="458">
        <v>3</v>
      </c>
      <c r="W78" s="462">
        <v>10181</v>
      </c>
      <c r="X78" s="462">
        <v>10885</v>
      </c>
      <c r="Y78" s="425">
        <v>31354</v>
      </c>
      <c r="Z78" s="425">
        <v>12909</v>
      </c>
    </row>
    <row r="79" spans="1:26" ht="19.5" customHeight="1">
      <c r="A79" s="432">
        <v>72</v>
      </c>
      <c r="B79" s="468" t="s">
        <v>131</v>
      </c>
      <c r="C79" s="454">
        <v>9893</v>
      </c>
      <c r="D79" s="454">
        <v>9793</v>
      </c>
      <c r="E79" s="455">
        <v>8560</v>
      </c>
      <c r="F79" s="423">
        <v>984</v>
      </c>
      <c r="G79" s="423">
        <v>249</v>
      </c>
      <c r="H79" s="469">
        <v>100</v>
      </c>
      <c r="I79" s="458">
        <v>54</v>
      </c>
      <c r="J79" s="458">
        <v>2048</v>
      </c>
      <c r="K79" s="458">
        <v>1651</v>
      </c>
      <c r="L79" s="458">
        <v>2592</v>
      </c>
      <c r="M79" s="459">
        <v>0</v>
      </c>
      <c r="N79" s="458">
        <v>6</v>
      </c>
      <c r="O79" s="458">
        <v>24</v>
      </c>
      <c r="P79" s="458">
        <v>30</v>
      </c>
      <c r="Q79" s="458">
        <v>4363</v>
      </c>
      <c r="R79" s="458">
        <v>1453</v>
      </c>
      <c r="S79" s="458">
        <v>2413</v>
      </c>
      <c r="T79" s="458">
        <v>0</v>
      </c>
      <c r="U79" s="458">
        <v>0</v>
      </c>
      <c r="V79" s="458">
        <v>0</v>
      </c>
      <c r="W79" s="462">
        <v>9605</v>
      </c>
      <c r="X79" s="462">
        <v>11524</v>
      </c>
      <c r="Y79" s="425">
        <v>61281</v>
      </c>
      <c r="Z79" s="425">
        <v>15143</v>
      </c>
    </row>
    <row r="80" spans="1:26" ht="19.5" customHeight="1">
      <c r="A80" s="432">
        <v>73</v>
      </c>
      <c r="B80" s="468" t="s">
        <v>132</v>
      </c>
      <c r="C80" s="454">
        <v>7592</v>
      </c>
      <c r="D80" s="454">
        <v>7555</v>
      </c>
      <c r="E80" s="455">
        <v>6612</v>
      </c>
      <c r="F80" s="423">
        <v>774</v>
      </c>
      <c r="G80" s="423">
        <v>169</v>
      </c>
      <c r="H80" s="469">
        <v>37</v>
      </c>
      <c r="I80" s="458">
        <v>26</v>
      </c>
      <c r="J80" s="458">
        <v>1287</v>
      </c>
      <c r="K80" s="458">
        <v>1041</v>
      </c>
      <c r="L80" s="458">
        <v>1965</v>
      </c>
      <c r="M80" s="459">
        <v>1</v>
      </c>
      <c r="N80" s="458">
        <v>8</v>
      </c>
      <c r="O80" s="458">
        <v>29</v>
      </c>
      <c r="P80" s="458">
        <v>1</v>
      </c>
      <c r="Q80" s="458">
        <v>157</v>
      </c>
      <c r="R80" s="458">
        <v>83</v>
      </c>
      <c r="S80" s="458">
        <v>203</v>
      </c>
      <c r="T80" s="458">
        <v>0</v>
      </c>
      <c r="U80" s="458">
        <v>0</v>
      </c>
      <c r="V80" s="458">
        <v>0</v>
      </c>
      <c r="W80" s="462">
        <v>2604</v>
      </c>
      <c r="X80" s="462">
        <v>3669</v>
      </c>
      <c r="Y80" s="425">
        <v>69965</v>
      </c>
      <c r="Z80" s="425">
        <v>2951</v>
      </c>
    </row>
    <row r="81" spans="1:26" ht="19.5" customHeight="1">
      <c r="A81" s="432">
        <v>74</v>
      </c>
      <c r="B81" s="468" t="s">
        <v>133</v>
      </c>
      <c r="C81" s="454">
        <v>5177</v>
      </c>
      <c r="D81" s="454">
        <v>5008</v>
      </c>
      <c r="E81" s="455">
        <v>4454</v>
      </c>
      <c r="F81" s="423">
        <v>469</v>
      </c>
      <c r="G81" s="423">
        <v>85</v>
      </c>
      <c r="H81" s="469">
        <v>169</v>
      </c>
      <c r="I81" s="458">
        <v>47</v>
      </c>
      <c r="J81" s="458">
        <v>2965</v>
      </c>
      <c r="K81" s="458">
        <v>1456</v>
      </c>
      <c r="L81" s="458">
        <v>1677</v>
      </c>
      <c r="M81" s="459">
        <v>1</v>
      </c>
      <c r="N81" s="458">
        <v>1</v>
      </c>
      <c r="O81" s="458">
        <v>3</v>
      </c>
      <c r="P81" s="458">
        <v>8</v>
      </c>
      <c r="Q81" s="458">
        <v>49</v>
      </c>
      <c r="R81" s="458">
        <v>33</v>
      </c>
      <c r="S81" s="458">
        <v>45</v>
      </c>
      <c r="T81" s="458">
        <v>1</v>
      </c>
      <c r="U81" s="458">
        <v>0</v>
      </c>
      <c r="V81" s="458">
        <v>0</v>
      </c>
      <c r="W81" s="462">
        <v>4561</v>
      </c>
      <c r="X81" s="462">
        <v>4796</v>
      </c>
      <c r="Y81" s="425">
        <v>18159</v>
      </c>
      <c r="Z81" s="425">
        <v>1629</v>
      </c>
    </row>
    <row r="82" spans="1:26" ht="19.5" customHeight="1">
      <c r="A82" s="432">
        <v>75</v>
      </c>
      <c r="B82" s="468" t="s">
        <v>134</v>
      </c>
      <c r="C82" s="454">
        <v>4970</v>
      </c>
      <c r="D82" s="454">
        <v>4938</v>
      </c>
      <c r="E82" s="455">
        <v>2146</v>
      </c>
      <c r="F82" s="423">
        <v>2606</v>
      </c>
      <c r="G82" s="423">
        <v>186</v>
      </c>
      <c r="H82" s="469">
        <v>32</v>
      </c>
      <c r="I82" s="458">
        <v>18</v>
      </c>
      <c r="J82" s="458">
        <v>1428</v>
      </c>
      <c r="K82" s="458">
        <v>1263</v>
      </c>
      <c r="L82" s="458">
        <v>1464</v>
      </c>
      <c r="M82" s="459">
        <v>0</v>
      </c>
      <c r="N82" s="458">
        <v>0</v>
      </c>
      <c r="O82" s="458">
        <v>0</v>
      </c>
      <c r="P82" s="458">
        <v>29</v>
      </c>
      <c r="Q82" s="458">
        <v>286</v>
      </c>
      <c r="R82" s="458">
        <v>130</v>
      </c>
      <c r="S82" s="458">
        <v>178</v>
      </c>
      <c r="T82" s="458">
        <v>1</v>
      </c>
      <c r="U82" s="458">
        <v>0</v>
      </c>
      <c r="V82" s="458">
        <v>0</v>
      </c>
      <c r="W82" s="462">
        <v>3155</v>
      </c>
      <c r="X82" s="462">
        <v>3404</v>
      </c>
      <c r="Y82" s="425">
        <v>18527</v>
      </c>
      <c r="Z82" s="425">
        <v>8965</v>
      </c>
    </row>
    <row r="83" spans="1:26" ht="19.5" customHeight="1">
      <c r="A83" s="432">
        <v>76</v>
      </c>
      <c r="B83" s="470" t="s">
        <v>135</v>
      </c>
      <c r="C83" s="454">
        <v>5738</v>
      </c>
      <c r="D83" s="454">
        <v>5635</v>
      </c>
      <c r="E83" s="455">
        <v>4297</v>
      </c>
      <c r="F83" s="423">
        <v>1245</v>
      </c>
      <c r="G83" s="423">
        <v>93</v>
      </c>
      <c r="H83" s="469">
        <v>103</v>
      </c>
      <c r="I83" s="458">
        <v>27</v>
      </c>
      <c r="J83" s="458">
        <v>2111</v>
      </c>
      <c r="K83" s="458">
        <v>1377</v>
      </c>
      <c r="L83" s="458">
        <v>1774</v>
      </c>
      <c r="M83" s="459">
        <v>2</v>
      </c>
      <c r="N83" s="458">
        <v>3</v>
      </c>
      <c r="O83" s="458">
        <v>10</v>
      </c>
      <c r="P83" s="458">
        <v>18</v>
      </c>
      <c r="Q83" s="458">
        <v>1917</v>
      </c>
      <c r="R83" s="458">
        <v>737</v>
      </c>
      <c r="S83" s="458">
        <v>916</v>
      </c>
      <c r="T83" s="458">
        <v>2</v>
      </c>
      <c r="U83" s="458">
        <v>0</v>
      </c>
      <c r="V83" s="458">
        <v>0</v>
      </c>
      <c r="W83" s="462">
        <v>6194</v>
      </c>
      <c r="X83" s="462">
        <v>6777</v>
      </c>
      <c r="Y83" s="425">
        <v>37739</v>
      </c>
      <c r="Z83" s="425">
        <v>9044</v>
      </c>
    </row>
    <row r="84" spans="1:26" ht="19.5" customHeight="1">
      <c r="A84" s="432">
        <v>77</v>
      </c>
      <c r="B84" s="470" t="s">
        <v>136</v>
      </c>
      <c r="C84" s="454">
        <v>10269</v>
      </c>
      <c r="D84" s="454">
        <v>9757</v>
      </c>
      <c r="E84" s="455">
        <v>8814</v>
      </c>
      <c r="F84" s="423">
        <v>909</v>
      </c>
      <c r="G84" s="423">
        <v>34</v>
      </c>
      <c r="H84" s="469">
        <v>512</v>
      </c>
      <c r="I84" s="458">
        <v>61</v>
      </c>
      <c r="J84" s="458">
        <v>4066</v>
      </c>
      <c r="K84" s="458">
        <v>2124</v>
      </c>
      <c r="L84" s="458">
        <v>2475</v>
      </c>
      <c r="M84" s="459">
        <v>0</v>
      </c>
      <c r="N84" s="458">
        <v>3</v>
      </c>
      <c r="O84" s="458">
        <v>5</v>
      </c>
      <c r="P84" s="458">
        <v>17</v>
      </c>
      <c r="Q84" s="458">
        <v>586</v>
      </c>
      <c r="R84" s="458">
        <v>249</v>
      </c>
      <c r="S84" s="458">
        <v>280</v>
      </c>
      <c r="T84" s="458">
        <v>0</v>
      </c>
      <c r="U84" s="458">
        <v>0</v>
      </c>
      <c r="V84" s="458">
        <v>0</v>
      </c>
      <c r="W84" s="462">
        <v>7106</v>
      </c>
      <c r="X84" s="462">
        <v>7490</v>
      </c>
      <c r="Y84" s="425">
        <v>34451</v>
      </c>
      <c r="Z84" s="425">
        <v>4433</v>
      </c>
    </row>
    <row r="85" spans="1:26" ht="19.5" customHeight="1">
      <c r="A85" s="432">
        <v>78</v>
      </c>
      <c r="B85" s="470" t="s">
        <v>137</v>
      </c>
      <c r="C85" s="454">
        <v>6380</v>
      </c>
      <c r="D85" s="454">
        <v>6156</v>
      </c>
      <c r="E85" s="455">
        <v>5331</v>
      </c>
      <c r="F85" s="423">
        <v>721</v>
      </c>
      <c r="G85" s="423">
        <v>104</v>
      </c>
      <c r="H85" s="469">
        <v>224</v>
      </c>
      <c r="I85" s="458">
        <v>49</v>
      </c>
      <c r="J85" s="458">
        <v>3243</v>
      </c>
      <c r="K85" s="458">
        <v>1797</v>
      </c>
      <c r="L85" s="458">
        <v>2073</v>
      </c>
      <c r="M85" s="459">
        <v>0</v>
      </c>
      <c r="N85" s="458">
        <v>1</v>
      </c>
      <c r="O85" s="458">
        <v>3</v>
      </c>
      <c r="P85" s="458">
        <v>9</v>
      </c>
      <c r="Q85" s="458">
        <v>281</v>
      </c>
      <c r="R85" s="458">
        <v>275</v>
      </c>
      <c r="S85" s="458">
        <v>310</v>
      </c>
      <c r="T85" s="458">
        <v>0</v>
      </c>
      <c r="U85" s="458">
        <v>0</v>
      </c>
      <c r="V85" s="458">
        <v>0</v>
      </c>
      <c r="W85" s="462">
        <v>5655</v>
      </c>
      <c r="X85" s="462">
        <v>5968</v>
      </c>
      <c r="Y85" s="425">
        <v>30665</v>
      </c>
      <c r="Z85" s="425">
        <v>3188</v>
      </c>
    </row>
    <row r="86" spans="1:26" ht="19.5" customHeight="1">
      <c r="A86" s="432">
        <v>79</v>
      </c>
      <c r="B86" s="470" t="s">
        <v>138</v>
      </c>
      <c r="C86" s="454">
        <v>6947</v>
      </c>
      <c r="D86" s="454">
        <v>6878</v>
      </c>
      <c r="E86" s="455">
        <v>4810</v>
      </c>
      <c r="F86" s="423">
        <v>1933</v>
      </c>
      <c r="G86" s="423">
        <v>135</v>
      </c>
      <c r="H86" s="469">
        <v>69</v>
      </c>
      <c r="I86" s="458">
        <v>33</v>
      </c>
      <c r="J86" s="458">
        <v>2286</v>
      </c>
      <c r="K86" s="458">
        <v>1797</v>
      </c>
      <c r="L86" s="458">
        <v>2178</v>
      </c>
      <c r="M86" s="459">
        <v>1</v>
      </c>
      <c r="N86" s="458">
        <v>3</v>
      </c>
      <c r="O86" s="458">
        <v>9</v>
      </c>
      <c r="P86" s="458">
        <v>20</v>
      </c>
      <c r="Q86" s="458">
        <v>1268</v>
      </c>
      <c r="R86" s="458">
        <v>716</v>
      </c>
      <c r="S86" s="458">
        <v>907</v>
      </c>
      <c r="T86" s="458">
        <v>0</v>
      </c>
      <c r="U86" s="458">
        <v>4</v>
      </c>
      <c r="V86" s="458">
        <v>9</v>
      </c>
      <c r="W86" s="462">
        <v>6128</v>
      </c>
      <c r="X86" s="462">
        <v>6711</v>
      </c>
      <c r="Y86" s="425">
        <v>33470</v>
      </c>
      <c r="Z86" s="425">
        <v>9752</v>
      </c>
    </row>
    <row r="87" spans="1:26" ht="19.5" customHeight="1">
      <c r="A87" s="432">
        <v>80</v>
      </c>
      <c r="B87" s="470" t="s">
        <v>38</v>
      </c>
      <c r="C87" s="454">
        <v>17945</v>
      </c>
      <c r="D87" s="454">
        <v>17624</v>
      </c>
      <c r="E87" s="455">
        <v>14362</v>
      </c>
      <c r="F87" s="423">
        <v>3088</v>
      </c>
      <c r="G87" s="423">
        <v>174</v>
      </c>
      <c r="H87" s="469">
        <v>321</v>
      </c>
      <c r="I87" s="458">
        <v>104</v>
      </c>
      <c r="J87" s="458">
        <v>6792</v>
      </c>
      <c r="K87" s="458">
        <v>4442</v>
      </c>
      <c r="L87" s="458">
        <v>5671</v>
      </c>
      <c r="M87" s="459">
        <v>3</v>
      </c>
      <c r="N87" s="458">
        <v>4</v>
      </c>
      <c r="O87" s="458">
        <v>17</v>
      </c>
      <c r="P87" s="458">
        <v>50</v>
      </c>
      <c r="Q87" s="458">
        <v>2535</v>
      </c>
      <c r="R87" s="458">
        <v>1094</v>
      </c>
      <c r="S87" s="458">
        <v>1405</v>
      </c>
      <c r="T87" s="458">
        <v>1</v>
      </c>
      <c r="U87" s="458">
        <v>2</v>
      </c>
      <c r="V87" s="458">
        <v>3</v>
      </c>
      <c r="W87" s="462">
        <v>15027</v>
      </c>
      <c r="X87" s="462">
        <v>16581</v>
      </c>
      <c r="Y87" s="425">
        <v>78522</v>
      </c>
      <c r="Z87" s="425">
        <v>16694</v>
      </c>
    </row>
    <row r="88" spans="1:26" ht="19.5" customHeight="1">
      <c r="A88" s="432">
        <v>81</v>
      </c>
      <c r="B88" s="470" t="s">
        <v>157</v>
      </c>
      <c r="C88" s="454">
        <v>14306</v>
      </c>
      <c r="D88" s="454">
        <v>13873</v>
      </c>
      <c r="E88" s="455">
        <v>11372</v>
      </c>
      <c r="F88" s="423">
        <v>2339</v>
      </c>
      <c r="G88" s="423">
        <v>162</v>
      </c>
      <c r="H88" s="469">
        <v>433</v>
      </c>
      <c r="I88" s="458">
        <v>125</v>
      </c>
      <c r="J88" s="458">
        <v>6452</v>
      </c>
      <c r="K88" s="458">
        <v>4364</v>
      </c>
      <c r="L88" s="458">
        <v>5083</v>
      </c>
      <c r="M88" s="459">
        <v>0</v>
      </c>
      <c r="N88" s="458">
        <v>4</v>
      </c>
      <c r="O88" s="458">
        <v>9</v>
      </c>
      <c r="P88" s="458">
        <v>69</v>
      </c>
      <c r="Q88" s="458">
        <v>3399</v>
      </c>
      <c r="R88" s="458">
        <v>1199</v>
      </c>
      <c r="S88" s="458">
        <v>1392</v>
      </c>
      <c r="T88" s="458">
        <v>0</v>
      </c>
      <c r="U88" s="458">
        <v>3</v>
      </c>
      <c r="V88" s="458">
        <v>4</v>
      </c>
      <c r="W88" s="462">
        <v>15615</v>
      </c>
      <c r="X88" s="462">
        <v>16533</v>
      </c>
      <c r="Y88" s="425">
        <v>53615</v>
      </c>
      <c r="Z88" s="425">
        <v>16311</v>
      </c>
    </row>
    <row r="89" spans="1:26" ht="19.5" customHeight="1">
      <c r="A89" s="432"/>
      <c r="B89" s="470" t="s">
        <v>699</v>
      </c>
      <c r="C89" s="472">
        <v>0</v>
      </c>
      <c r="D89" s="472">
        <v>0</v>
      </c>
      <c r="E89" s="472">
        <v>0</v>
      </c>
      <c r="F89" s="472">
        <v>0</v>
      </c>
      <c r="G89" s="472">
        <v>0</v>
      </c>
      <c r="H89" s="472">
        <v>0</v>
      </c>
      <c r="I89" s="458">
        <v>0</v>
      </c>
      <c r="J89" s="473">
        <v>0</v>
      </c>
      <c r="K89" s="473">
        <v>0</v>
      </c>
      <c r="L89" s="473">
        <v>0</v>
      </c>
      <c r="M89" s="473">
        <v>0</v>
      </c>
      <c r="N89" s="473">
        <v>0</v>
      </c>
      <c r="O89" s="473">
        <v>0</v>
      </c>
      <c r="P89" s="458">
        <v>0</v>
      </c>
      <c r="Q89" s="473">
        <v>0</v>
      </c>
      <c r="R89" s="473">
        <v>0</v>
      </c>
      <c r="S89" s="473">
        <v>0</v>
      </c>
      <c r="T89" s="473">
        <v>0</v>
      </c>
      <c r="U89" s="473">
        <v>0</v>
      </c>
      <c r="V89" s="473">
        <v>0</v>
      </c>
      <c r="W89" s="462">
        <v>0</v>
      </c>
      <c r="X89" s="462">
        <v>0</v>
      </c>
      <c r="Y89" s="425">
        <v>0</v>
      </c>
      <c r="Z89" s="425">
        <v>0</v>
      </c>
    </row>
    <row r="90" spans="1:26" ht="30" customHeight="1">
      <c r="A90" s="742" t="s">
        <v>542</v>
      </c>
      <c r="B90" s="742"/>
      <c r="C90" s="474">
        <v>3252606</v>
      </c>
      <c r="D90" s="474">
        <v>3131996</v>
      </c>
      <c r="E90" s="474">
        <v>2593106</v>
      </c>
      <c r="F90" s="474">
        <v>512966</v>
      </c>
      <c r="G90" s="474">
        <v>25924</v>
      </c>
      <c r="H90" s="474">
        <v>120610</v>
      </c>
      <c r="I90" s="474">
        <v>15647</v>
      </c>
      <c r="J90" s="474">
        <v>1140317</v>
      </c>
      <c r="K90" s="474">
        <v>650710</v>
      </c>
      <c r="L90" s="474">
        <v>775764</v>
      </c>
      <c r="M90" s="474">
        <v>294</v>
      </c>
      <c r="N90" s="474">
        <v>433</v>
      </c>
      <c r="O90" s="474">
        <v>1123</v>
      </c>
      <c r="P90" s="474">
        <v>6422</v>
      </c>
      <c r="Q90" s="474">
        <v>500644</v>
      </c>
      <c r="R90" s="474">
        <v>238540</v>
      </c>
      <c r="S90" s="474">
        <v>277789</v>
      </c>
      <c r="T90" s="474">
        <v>101</v>
      </c>
      <c r="U90" s="474">
        <v>154</v>
      </c>
      <c r="V90" s="474">
        <v>316</v>
      </c>
      <c r="W90" s="474">
        <v>2553262</v>
      </c>
      <c r="X90" s="474">
        <v>2718417</v>
      </c>
      <c r="Y90" s="474">
        <v>12903975</v>
      </c>
      <c r="Z90" s="474">
        <v>2987164</v>
      </c>
    </row>
    <row r="91" spans="1:26">
      <c r="P91" s="29"/>
      <c r="Q91" s="30"/>
      <c r="R91" s="29"/>
      <c r="S91" s="30"/>
      <c r="T91" s="29"/>
      <c r="U91" s="29"/>
      <c r="V91" s="29"/>
      <c r="W91" s="29"/>
      <c r="X91" s="29"/>
      <c r="Y91" s="29"/>
      <c r="Z91" s="29"/>
    </row>
    <row r="94" spans="1:26">
      <c r="S94" s="10"/>
    </row>
  </sheetData>
  <mergeCells count="19">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Y3:Z3"/>
    <mergeCell ref="X4:X7"/>
    <mergeCell ref="P4:V5"/>
    <mergeCell ref="W4:W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Q89"/>
  <sheetViews>
    <sheetView showGridLines="0" topLeftCell="F66" zoomScaleNormal="100" workbookViewId="0">
      <selection activeCell="R88" sqref="R88"/>
    </sheetView>
  </sheetViews>
  <sheetFormatPr defaultColWidth="9.28515625" defaultRowHeight="14.25"/>
  <cols>
    <col min="1" max="1" width="5.42578125" style="1" customWidth="1"/>
    <col min="2" max="2" width="19.140625" style="1" customWidth="1"/>
    <col min="3" max="8" width="10.7109375" style="242" customWidth="1"/>
    <col min="9" max="11" width="10.7109375" style="243" customWidth="1"/>
    <col min="12" max="14" width="9.28515625" style="243"/>
    <col min="15" max="15" width="9.28515625" style="243" customWidth="1"/>
    <col min="16" max="17" width="9.28515625" style="243"/>
    <col min="18" max="16384" width="9.28515625" style="1"/>
  </cols>
  <sheetData>
    <row r="1" spans="1:17" ht="19.149999999999999" customHeight="1"/>
    <row r="2" spans="1:17" ht="30" customHeight="1">
      <c r="A2" s="745" t="s">
        <v>197</v>
      </c>
      <c r="B2" s="745"/>
      <c r="C2" s="745"/>
      <c r="D2" s="745"/>
      <c r="E2" s="745"/>
      <c r="F2" s="745"/>
      <c r="G2" s="745"/>
      <c r="H2" s="745"/>
      <c r="I2" s="745"/>
      <c r="J2" s="745"/>
      <c r="K2" s="745"/>
    </row>
    <row r="3" spans="1:17" s="273" customFormat="1" ht="15" customHeight="1">
      <c r="A3" s="255" t="s">
        <v>636</v>
      </c>
      <c r="B3" s="272"/>
      <c r="C3" s="244"/>
      <c r="D3" s="245"/>
      <c r="E3" s="245"/>
      <c r="F3" s="245"/>
      <c r="G3" s="245"/>
      <c r="H3" s="245"/>
      <c r="I3" s="246"/>
      <c r="J3" s="247"/>
      <c r="K3" s="247"/>
      <c r="L3" s="248"/>
      <c r="M3" s="248"/>
      <c r="N3" s="248"/>
      <c r="O3" s="750" t="s">
        <v>909</v>
      </c>
      <c r="P3" s="750"/>
      <c r="Q3" s="750"/>
    </row>
    <row r="4" spans="1:17" s="8" customFormat="1" ht="65.25" customHeight="1">
      <c r="A4" s="730" t="s">
        <v>368</v>
      </c>
      <c r="B4" s="728" t="s">
        <v>367</v>
      </c>
      <c r="C4" s="735" t="s">
        <v>676</v>
      </c>
      <c r="D4" s="735"/>
      <c r="E4" s="735"/>
      <c r="F4" s="735" t="s">
        <v>677</v>
      </c>
      <c r="G4" s="735"/>
      <c r="H4" s="735"/>
      <c r="I4" s="735" t="s">
        <v>678</v>
      </c>
      <c r="J4" s="735"/>
      <c r="K4" s="735"/>
      <c r="L4" s="735" t="s">
        <v>679</v>
      </c>
      <c r="M4" s="735"/>
      <c r="N4" s="735"/>
      <c r="O4" s="747" t="s">
        <v>680</v>
      </c>
      <c r="P4" s="748"/>
      <c r="Q4" s="749"/>
    </row>
    <row r="5" spans="1:17" ht="14.25" customHeight="1">
      <c r="A5" s="730"/>
      <c r="B5" s="728"/>
      <c r="C5" s="438" t="s">
        <v>124</v>
      </c>
      <c r="D5" s="439" t="s">
        <v>91</v>
      </c>
      <c r="E5" s="439" t="s">
        <v>90</v>
      </c>
      <c r="F5" s="438" t="s">
        <v>124</v>
      </c>
      <c r="G5" s="439" t="s">
        <v>91</v>
      </c>
      <c r="H5" s="439" t="s">
        <v>90</v>
      </c>
      <c r="I5" s="438" t="s">
        <v>124</v>
      </c>
      <c r="J5" s="439" t="s">
        <v>91</v>
      </c>
      <c r="K5" s="439" t="s">
        <v>90</v>
      </c>
      <c r="L5" s="438" t="s">
        <v>124</v>
      </c>
      <c r="M5" s="439" t="s">
        <v>91</v>
      </c>
      <c r="N5" s="439" t="s">
        <v>90</v>
      </c>
      <c r="O5" s="438" t="s">
        <v>124</v>
      </c>
      <c r="P5" s="439" t="s">
        <v>91</v>
      </c>
      <c r="Q5" s="439" t="s">
        <v>90</v>
      </c>
    </row>
    <row r="6" spans="1:17" ht="18" customHeight="1">
      <c r="A6" s="730"/>
      <c r="B6" s="728"/>
      <c r="C6" s="440" t="s">
        <v>156</v>
      </c>
      <c r="D6" s="441" t="s">
        <v>153</v>
      </c>
      <c r="E6" s="441" t="s">
        <v>23</v>
      </c>
      <c r="F6" s="440" t="s">
        <v>156</v>
      </c>
      <c r="G6" s="441" t="s">
        <v>153</v>
      </c>
      <c r="H6" s="441" t="s">
        <v>23</v>
      </c>
      <c r="I6" s="440" t="s">
        <v>156</v>
      </c>
      <c r="J6" s="441" t="s">
        <v>153</v>
      </c>
      <c r="K6" s="441" t="s">
        <v>23</v>
      </c>
      <c r="L6" s="440" t="s">
        <v>156</v>
      </c>
      <c r="M6" s="441" t="s">
        <v>153</v>
      </c>
      <c r="N6" s="441" t="s">
        <v>23</v>
      </c>
      <c r="O6" s="440" t="s">
        <v>156</v>
      </c>
      <c r="P6" s="441" t="s">
        <v>153</v>
      </c>
      <c r="Q6" s="441" t="s">
        <v>23</v>
      </c>
    </row>
    <row r="7" spans="1:17" ht="21.75" customHeight="1">
      <c r="A7" s="442" t="s">
        <v>30</v>
      </c>
      <c r="B7" s="443" t="s">
        <v>31</v>
      </c>
      <c r="C7" s="475">
        <v>78083</v>
      </c>
      <c r="D7" s="475">
        <v>58462</v>
      </c>
      <c r="E7" s="475">
        <v>19621</v>
      </c>
      <c r="F7" s="475">
        <v>63773</v>
      </c>
      <c r="G7" s="475">
        <v>47550</v>
      </c>
      <c r="H7" s="475">
        <v>16223</v>
      </c>
      <c r="I7" s="475">
        <v>11153</v>
      </c>
      <c r="J7" s="475">
        <v>8952</v>
      </c>
      <c r="K7" s="475">
        <v>2201</v>
      </c>
      <c r="L7" s="475">
        <v>473</v>
      </c>
      <c r="M7" s="475">
        <v>458</v>
      </c>
      <c r="N7" s="475">
        <v>15</v>
      </c>
      <c r="O7" s="475">
        <v>2684</v>
      </c>
      <c r="P7" s="475">
        <v>1502</v>
      </c>
      <c r="Q7" s="475">
        <v>1182</v>
      </c>
    </row>
    <row r="8" spans="1:17" ht="21.75" customHeight="1">
      <c r="A8" s="419" t="s">
        <v>32</v>
      </c>
      <c r="B8" s="420" t="s">
        <v>33</v>
      </c>
      <c r="C8" s="475">
        <v>18657</v>
      </c>
      <c r="D8" s="475">
        <v>15082</v>
      </c>
      <c r="E8" s="475">
        <v>3575</v>
      </c>
      <c r="F8" s="475">
        <v>14572</v>
      </c>
      <c r="G8" s="475">
        <v>11740</v>
      </c>
      <c r="H8" s="475">
        <v>2832</v>
      </c>
      <c r="I8" s="475">
        <v>3391</v>
      </c>
      <c r="J8" s="475">
        <v>2749</v>
      </c>
      <c r="K8" s="475">
        <v>642</v>
      </c>
      <c r="L8" s="475">
        <v>404</v>
      </c>
      <c r="M8" s="475">
        <v>399</v>
      </c>
      <c r="N8" s="475">
        <v>5</v>
      </c>
      <c r="O8" s="475">
        <v>290</v>
      </c>
      <c r="P8" s="475">
        <v>194</v>
      </c>
      <c r="Q8" s="475">
        <v>96</v>
      </c>
    </row>
    <row r="9" spans="1:17" ht="21.75" customHeight="1">
      <c r="A9" s="419" t="s">
        <v>34</v>
      </c>
      <c r="B9" s="420" t="s">
        <v>35</v>
      </c>
      <c r="C9" s="475">
        <v>37297</v>
      </c>
      <c r="D9" s="475">
        <v>29211</v>
      </c>
      <c r="E9" s="475">
        <v>8086</v>
      </c>
      <c r="F9" s="475">
        <v>21546</v>
      </c>
      <c r="G9" s="475">
        <v>17127</v>
      </c>
      <c r="H9" s="475">
        <v>4419</v>
      </c>
      <c r="I9" s="475">
        <v>14798</v>
      </c>
      <c r="J9" s="475">
        <v>11420</v>
      </c>
      <c r="K9" s="475">
        <v>3378</v>
      </c>
      <c r="L9" s="475">
        <v>483</v>
      </c>
      <c r="M9" s="475">
        <v>472</v>
      </c>
      <c r="N9" s="475">
        <v>11</v>
      </c>
      <c r="O9" s="475">
        <v>470</v>
      </c>
      <c r="P9" s="475">
        <v>192</v>
      </c>
      <c r="Q9" s="475">
        <v>278</v>
      </c>
    </row>
    <row r="10" spans="1:17" ht="21.75" customHeight="1">
      <c r="A10" s="419" t="s">
        <v>36</v>
      </c>
      <c r="B10" s="420" t="s">
        <v>37</v>
      </c>
      <c r="C10" s="475">
        <v>11474</v>
      </c>
      <c r="D10" s="475">
        <v>10153</v>
      </c>
      <c r="E10" s="475">
        <v>1321</v>
      </c>
      <c r="F10" s="475">
        <v>7992</v>
      </c>
      <c r="G10" s="475">
        <v>7045</v>
      </c>
      <c r="H10" s="475">
        <v>947</v>
      </c>
      <c r="I10" s="475">
        <v>2881</v>
      </c>
      <c r="J10" s="475">
        <v>2536</v>
      </c>
      <c r="K10" s="475">
        <v>345</v>
      </c>
      <c r="L10" s="475">
        <v>474</v>
      </c>
      <c r="M10" s="475">
        <v>472</v>
      </c>
      <c r="N10" s="475">
        <v>2</v>
      </c>
      <c r="O10" s="475">
        <v>127</v>
      </c>
      <c r="P10" s="475">
        <v>100</v>
      </c>
      <c r="Q10" s="475">
        <v>27</v>
      </c>
    </row>
    <row r="11" spans="1:17" ht="21.75" customHeight="1">
      <c r="A11" s="419" t="s">
        <v>24</v>
      </c>
      <c r="B11" s="420" t="s">
        <v>25</v>
      </c>
      <c r="C11" s="475">
        <v>13528</v>
      </c>
      <c r="D11" s="475">
        <v>9821</v>
      </c>
      <c r="E11" s="475">
        <v>3707</v>
      </c>
      <c r="F11" s="475">
        <v>8889</v>
      </c>
      <c r="G11" s="475">
        <v>6487</v>
      </c>
      <c r="H11" s="475">
        <v>2402</v>
      </c>
      <c r="I11" s="475">
        <v>4097</v>
      </c>
      <c r="J11" s="475">
        <v>2994</v>
      </c>
      <c r="K11" s="475">
        <v>1103</v>
      </c>
      <c r="L11" s="475">
        <v>244</v>
      </c>
      <c r="M11" s="475">
        <v>235</v>
      </c>
      <c r="N11" s="475">
        <v>9</v>
      </c>
      <c r="O11" s="475">
        <v>298</v>
      </c>
      <c r="P11" s="475">
        <v>105</v>
      </c>
      <c r="Q11" s="475">
        <v>193</v>
      </c>
    </row>
    <row r="12" spans="1:17" ht="21.75" customHeight="1">
      <c r="A12" s="419" t="s">
        <v>26</v>
      </c>
      <c r="B12" s="420" t="s">
        <v>27</v>
      </c>
      <c r="C12" s="475">
        <v>192708</v>
      </c>
      <c r="D12" s="475">
        <v>142025</v>
      </c>
      <c r="E12" s="475">
        <v>50683</v>
      </c>
      <c r="F12" s="475">
        <v>169564</v>
      </c>
      <c r="G12" s="475">
        <v>127164</v>
      </c>
      <c r="H12" s="475">
        <v>42400</v>
      </c>
      <c r="I12" s="475">
        <v>11534</v>
      </c>
      <c r="J12" s="475">
        <v>9151</v>
      </c>
      <c r="K12" s="475">
        <v>2383</v>
      </c>
      <c r="L12" s="475">
        <v>600</v>
      </c>
      <c r="M12" s="475">
        <v>519</v>
      </c>
      <c r="N12" s="475">
        <v>81</v>
      </c>
      <c r="O12" s="475">
        <v>11010</v>
      </c>
      <c r="P12" s="475">
        <v>5191</v>
      </c>
      <c r="Q12" s="475">
        <v>5819</v>
      </c>
    </row>
    <row r="13" spans="1:17" ht="21.75" customHeight="1">
      <c r="A13" s="419" t="s">
        <v>28</v>
      </c>
      <c r="B13" s="420" t="s">
        <v>29</v>
      </c>
      <c r="C13" s="475">
        <v>148731</v>
      </c>
      <c r="D13" s="475">
        <v>109669</v>
      </c>
      <c r="E13" s="475">
        <v>39062</v>
      </c>
      <c r="F13" s="475">
        <v>117668</v>
      </c>
      <c r="G13" s="475">
        <v>87739</v>
      </c>
      <c r="H13" s="475">
        <v>29929</v>
      </c>
      <c r="I13" s="475">
        <v>25929</v>
      </c>
      <c r="J13" s="475">
        <v>19330</v>
      </c>
      <c r="K13" s="475">
        <v>6599</v>
      </c>
      <c r="L13" s="475">
        <v>490</v>
      </c>
      <c r="M13" s="475">
        <v>475</v>
      </c>
      <c r="N13" s="475">
        <v>15</v>
      </c>
      <c r="O13" s="475">
        <v>4644</v>
      </c>
      <c r="P13" s="475">
        <v>2125</v>
      </c>
      <c r="Q13" s="475">
        <v>2519</v>
      </c>
    </row>
    <row r="14" spans="1:17" ht="21.75" customHeight="1">
      <c r="A14" s="419" t="s">
        <v>117</v>
      </c>
      <c r="B14" s="420" t="s">
        <v>118</v>
      </c>
      <c r="C14" s="475">
        <v>5642</v>
      </c>
      <c r="D14" s="475">
        <v>4261</v>
      </c>
      <c r="E14" s="475">
        <v>1381</v>
      </c>
      <c r="F14" s="475">
        <v>4654</v>
      </c>
      <c r="G14" s="475">
        <v>3505</v>
      </c>
      <c r="H14" s="475">
        <v>1149</v>
      </c>
      <c r="I14" s="475">
        <v>736</v>
      </c>
      <c r="J14" s="475">
        <v>568</v>
      </c>
      <c r="K14" s="475">
        <v>168</v>
      </c>
      <c r="L14" s="475">
        <v>132</v>
      </c>
      <c r="M14" s="475">
        <v>126</v>
      </c>
      <c r="N14" s="475">
        <v>6</v>
      </c>
      <c r="O14" s="475">
        <v>120</v>
      </c>
      <c r="P14" s="475">
        <v>62</v>
      </c>
      <c r="Q14" s="475">
        <v>58</v>
      </c>
    </row>
    <row r="15" spans="1:17" ht="21.75" customHeight="1">
      <c r="A15" s="419" t="s">
        <v>119</v>
      </c>
      <c r="B15" s="420" t="s">
        <v>94</v>
      </c>
      <c r="C15" s="475">
        <v>59414</v>
      </c>
      <c r="D15" s="475">
        <v>44493</v>
      </c>
      <c r="E15" s="475">
        <v>14921</v>
      </c>
      <c r="F15" s="475">
        <v>43100</v>
      </c>
      <c r="G15" s="475">
        <v>32330</v>
      </c>
      <c r="H15" s="475">
        <v>10770</v>
      </c>
      <c r="I15" s="475">
        <v>14301</v>
      </c>
      <c r="J15" s="475">
        <v>11079</v>
      </c>
      <c r="K15" s="475">
        <v>3222</v>
      </c>
      <c r="L15" s="475">
        <v>362</v>
      </c>
      <c r="M15" s="475">
        <v>353</v>
      </c>
      <c r="N15" s="475">
        <v>9</v>
      </c>
      <c r="O15" s="475">
        <v>1651</v>
      </c>
      <c r="P15" s="475">
        <v>731</v>
      </c>
      <c r="Q15" s="475">
        <v>920</v>
      </c>
    </row>
    <row r="16" spans="1:17" ht="21.75" customHeight="1">
      <c r="A16" s="419">
        <v>10</v>
      </c>
      <c r="B16" s="420" t="s">
        <v>76</v>
      </c>
      <c r="C16" s="475">
        <v>56870</v>
      </c>
      <c r="D16" s="475">
        <v>39936</v>
      </c>
      <c r="E16" s="475">
        <v>16934</v>
      </c>
      <c r="F16" s="475">
        <v>39461</v>
      </c>
      <c r="G16" s="475">
        <v>28032</v>
      </c>
      <c r="H16" s="475">
        <v>11429</v>
      </c>
      <c r="I16" s="475">
        <v>15028</v>
      </c>
      <c r="J16" s="475">
        <v>10634</v>
      </c>
      <c r="K16" s="475">
        <v>4394</v>
      </c>
      <c r="L16" s="475">
        <v>606</v>
      </c>
      <c r="M16" s="475">
        <v>570</v>
      </c>
      <c r="N16" s="475">
        <v>36</v>
      </c>
      <c r="O16" s="475">
        <v>1775</v>
      </c>
      <c r="P16" s="475">
        <v>700</v>
      </c>
      <c r="Q16" s="475">
        <v>1075</v>
      </c>
    </row>
    <row r="17" spans="1:17" ht="21.75" customHeight="1">
      <c r="A17" s="431">
        <v>11</v>
      </c>
      <c r="B17" s="420" t="s">
        <v>77</v>
      </c>
      <c r="C17" s="475">
        <v>6654</v>
      </c>
      <c r="D17" s="475">
        <v>4861</v>
      </c>
      <c r="E17" s="475">
        <v>1793</v>
      </c>
      <c r="F17" s="475">
        <v>4673</v>
      </c>
      <c r="G17" s="475">
        <v>3372</v>
      </c>
      <c r="H17" s="475">
        <v>1301</v>
      </c>
      <c r="I17" s="475">
        <v>1689</v>
      </c>
      <c r="J17" s="475">
        <v>1309</v>
      </c>
      <c r="K17" s="475">
        <v>380</v>
      </c>
      <c r="L17" s="475">
        <v>108</v>
      </c>
      <c r="M17" s="475">
        <v>101</v>
      </c>
      <c r="N17" s="475">
        <v>7</v>
      </c>
      <c r="O17" s="475">
        <v>184</v>
      </c>
      <c r="P17" s="475">
        <v>79</v>
      </c>
      <c r="Q17" s="475">
        <v>105</v>
      </c>
    </row>
    <row r="18" spans="1:17" ht="21.75" customHeight="1">
      <c r="A18" s="431">
        <v>12</v>
      </c>
      <c r="B18" s="420" t="s">
        <v>78</v>
      </c>
      <c r="C18" s="475">
        <v>5046</v>
      </c>
      <c r="D18" s="475">
        <v>4318</v>
      </c>
      <c r="E18" s="475">
        <v>728</v>
      </c>
      <c r="F18" s="475">
        <v>4284</v>
      </c>
      <c r="G18" s="475">
        <v>3622</v>
      </c>
      <c r="H18" s="475">
        <v>662</v>
      </c>
      <c r="I18" s="475">
        <v>414</v>
      </c>
      <c r="J18" s="475">
        <v>378</v>
      </c>
      <c r="K18" s="475">
        <v>36</v>
      </c>
      <c r="L18" s="475">
        <v>275</v>
      </c>
      <c r="M18" s="475">
        <v>271</v>
      </c>
      <c r="N18" s="475">
        <v>4</v>
      </c>
      <c r="O18" s="475">
        <v>73</v>
      </c>
      <c r="P18" s="475">
        <v>47</v>
      </c>
      <c r="Q18" s="475">
        <v>26</v>
      </c>
    </row>
    <row r="19" spans="1:17" ht="21.75" customHeight="1">
      <c r="A19" s="431">
        <v>13</v>
      </c>
      <c r="B19" s="420" t="s">
        <v>79</v>
      </c>
      <c r="C19" s="475">
        <v>8071</v>
      </c>
      <c r="D19" s="475">
        <v>7154</v>
      </c>
      <c r="E19" s="475">
        <v>917</v>
      </c>
      <c r="F19" s="475">
        <v>5904</v>
      </c>
      <c r="G19" s="475">
        <v>5194</v>
      </c>
      <c r="H19" s="475">
        <v>710</v>
      </c>
      <c r="I19" s="475">
        <v>1787</v>
      </c>
      <c r="J19" s="475">
        <v>1596</v>
      </c>
      <c r="K19" s="475">
        <v>191</v>
      </c>
      <c r="L19" s="475">
        <v>320</v>
      </c>
      <c r="M19" s="475">
        <v>319</v>
      </c>
      <c r="N19" s="475">
        <v>1</v>
      </c>
      <c r="O19" s="475">
        <v>60</v>
      </c>
      <c r="P19" s="475">
        <v>45</v>
      </c>
      <c r="Q19" s="475">
        <v>15</v>
      </c>
    </row>
    <row r="20" spans="1:17" ht="21.75" customHeight="1">
      <c r="A20" s="431">
        <v>14</v>
      </c>
      <c r="B20" s="420" t="s">
        <v>80</v>
      </c>
      <c r="C20" s="475">
        <v>10242</v>
      </c>
      <c r="D20" s="475">
        <v>7279</v>
      </c>
      <c r="E20" s="475">
        <v>2963</v>
      </c>
      <c r="F20" s="475">
        <v>7455</v>
      </c>
      <c r="G20" s="475">
        <v>5448</v>
      </c>
      <c r="H20" s="475">
        <v>2007</v>
      </c>
      <c r="I20" s="475">
        <v>2265</v>
      </c>
      <c r="J20" s="475">
        <v>1515</v>
      </c>
      <c r="K20" s="475">
        <v>750</v>
      </c>
      <c r="L20" s="475">
        <v>209</v>
      </c>
      <c r="M20" s="475">
        <v>207</v>
      </c>
      <c r="N20" s="475">
        <v>2</v>
      </c>
      <c r="O20" s="475">
        <v>313</v>
      </c>
      <c r="P20" s="475">
        <v>109</v>
      </c>
      <c r="Q20" s="475">
        <v>204</v>
      </c>
    </row>
    <row r="21" spans="1:17" ht="21.75" customHeight="1">
      <c r="A21" s="431">
        <v>15</v>
      </c>
      <c r="B21" s="420" t="s">
        <v>81</v>
      </c>
      <c r="C21" s="475">
        <v>15682</v>
      </c>
      <c r="D21" s="475">
        <v>10495</v>
      </c>
      <c r="E21" s="475">
        <v>5187</v>
      </c>
      <c r="F21" s="475">
        <v>9990</v>
      </c>
      <c r="G21" s="475">
        <v>7164</v>
      </c>
      <c r="H21" s="475">
        <v>2826</v>
      </c>
      <c r="I21" s="475">
        <v>5239</v>
      </c>
      <c r="J21" s="475">
        <v>3065</v>
      </c>
      <c r="K21" s="475">
        <v>2174</v>
      </c>
      <c r="L21" s="475">
        <v>154</v>
      </c>
      <c r="M21" s="475">
        <v>151</v>
      </c>
      <c r="N21" s="475">
        <v>3</v>
      </c>
      <c r="O21" s="475">
        <v>299</v>
      </c>
      <c r="P21" s="475">
        <v>115</v>
      </c>
      <c r="Q21" s="475">
        <v>184</v>
      </c>
    </row>
    <row r="22" spans="1:17" ht="21.75" customHeight="1">
      <c r="A22" s="431">
        <v>16</v>
      </c>
      <c r="B22" s="420" t="s">
        <v>82</v>
      </c>
      <c r="C22" s="475">
        <v>124384</v>
      </c>
      <c r="D22" s="475">
        <v>91463</v>
      </c>
      <c r="E22" s="475">
        <v>32921</v>
      </c>
      <c r="F22" s="475">
        <v>104122</v>
      </c>
      <c r="G22" s="475">
        <v>78441</v>
      </c>
      <c r="H22" s="475">
        <v>25681</v>
      </c>
      <c r="I22" s="475">
        <v>13017</v>
      </c>
      <c r="J22" s="475">
        <v>10142</v>
      </c>
      <c r="K22" s="475">
        <v>2875</v>
      </c>
      <c r="L22" s="475">
        <v>415</v>
      </c>
      <c r="M22" s="475">
        <v>387</v>
      </c>
      <c r="N22" s="475">
        <v>28</v>
      </c>
      <c r="O22" s="475">
        <v>6830</v>
      </c>
      <c r="P22" s="475">
        <v>2493</v>
      </c>
      <c r="Q22" s="475">
        <v>4337</v>
      </c>
    </row>
    <row r="23" spans="1:17" ht="21.75" customHeight="1">
      <c r="A23" s="431">
        <v>17</v>
      </c>
      <c r="B23" s="420" t="s">
        <v>83</v>
      </c>
      <c r="C23" s="475">
        <v>28380</v>
      </c>
      <c r="D23" s="475">
        <v>19342</v>
      </c>
      <c r="E23" s="475">
        <v>9038</v>
      </c>
      <c r="F23" s="475">
        <v>19293</v>
      </c>
      <c r="G23" s="475">
        <v>13476</v>
      </c>
      <c r="H23" s="475">
        <v>5817</v>
      </c>
      <c r="I23" s="475">
        <v>7827</v>
      </c>
      <c r="J23" s="475">
        <v>5237</v>
      </c>
      <c r="K23" s="475">
        <v>2590</v>
      </c>
      <c r="L23" s="475">
        <v>299</v>
      </c>
      <c r="M23" s="475">
        <v>292</v>
      </c>
      <c r="N23" s="475">
        <v>7</v>
      </c>
      <c r="O23" s="475">
        <v>961</v>
      </c>
      <c r="P23" s="475">
        <v>337</v>
      </c>
      <c r="Q23" s="475">
        <v>624</v>
      </c>
    </row>
    <row r="24" spans="1:17" ht="21.75" customHeight="1">
      <c r="A24" s="431">
        <v>18</v>
      </c>
      <c r="B24" s="420" t="s">
        <v>84</v>
      </c>
      <c r="C24" s="475">
        <v>6293</v>
      </c>
      <c r="D24" s="475">
        <v>5011</v>
      </c>
      <c r="E24" s="475">
        <v>1282</v>
      </c>
      <c r="F24" s="475">
        <v>3501</v>
      </c>
      <c r="G24" s="475">
        <v>2743</v>
      </c>
      <c r="H24" s="475">
        <v>758</v>
      </c>
      <c r="I24" s="475">
        <v>2437</v>
      </c>
      <c r="J24" s="475">
        <v>1976</v>
      </c>
      <c r="K24" s="475">
        <v>461</v>
      </c>
      <c r="L24" s="475">
        <v>173</v>
      </c>
      <c r="M24" s="475">
        <v>165</v>
      </c>
      <c r="N24" s="475">
        <v>8</v>
      </c>
      <c r="O24" s="475">
        <v>182</v>
      </c>
      <c r="P24" s="475">
        <v>127</v>
      </c>
      <c r="Q24" s="475">
        <v>55</v>
      </c>
    </row>
    <row r="25" spans="1:17" ht="21.75" customHeight="1">
      <c r="A25" s="431">
        <v>19</v>
      </c>
      <c r="B25" s="434" t="s">
        <v>85</v>
      </c>
      <c r="C25" s="475">
        <v>20198</v>
      </c>
      <c r="D25" s="475">
        <v>14909</v>
      </c>
      <c r="E25" s="475">
        <v>5289</v>
      </c>
      <c r="F25" s="475">
        <v>13978</v>
      </c>
      <c r="G25" s="475">
        <v>10571</v>
      </c>
      <c r="H25" s="475">
        <v>3407</v>
      </c>
      <c r="I25" s="475">
        <v>5113</v>
      </c>
      <c r="J25" s="475">
        <v>3701</v>
      </c>
      <c r="K25" s="475">
        <v>1412</v>
      </c>
      <c r="L25" s="475">
        <v>437</v>
      </c>
      <c r="M25" s="475">
        <v>431</v>
      </c>
      <c r="N25" s="475">
        <v>6</v>
      </c>
      <c r="O25" s="475">
        <v>670</v>
      </c>
      <c r="P25" s="475">
        <v>206</v>
      </c>
      <c r="Q25" s="475">
        <v>464</v>
      </c>
    </row>
    <row r="26" spans="1:17" ht="21.75" customHeight="1">
      <c r="A26" s="431">
        <v>20</v>
      </c>
      <c r="B26" s="434" t="s">
        <v>86</v>
      </c>
      <c r="C26" s="475">
        <v>55649</v>
      </c>
      <c r="D26" s="475">
        <v>38994</v>
      </c>
      <c r="E26" s="475">
        <v>16655</v>
      </c>
      <c r="F26" s="475">
        <v>41954</v>
      </c>
      <c r="G26" s="475">
        <v>30857</v>
      </c>
      <c r="H26" s="475">
        <v>11097</v>
      </c>
      <c r="I26" s="475">
        <v>11816</v>
      </c>
      <c r="J26" s="475">
        <v>7356</v>
      </c>
      <c r="K26" s="475">
        <v>4460</v>
      </c>
      <c r="L26" s="475">
        <v>332</v>
      </c>
      <c r="M26" s="475">
        <v>318</v>
      </c>
      <c r="N26" s="475">
        <v>14</v>
      </c>
      <c r="O26" s="475">
        <v>1547</v>
      </c>
      <c r="P26" s="475">
        <v>463</v>
      </c>
      <c r="Q26" s="475">
        <v>1084</v>
      </c>
    </row>
    <row r="27" spans="1:17" ht="21.75" customHeight="1">
      <c r="A27" s="431">
        <v>21</v>
      </c>
      <c r="B27" s="434" t="s">
        <v>101</v>
      </c>
      <c r="C27" s="475">
        <v>35202</v>
      </c>
      <c r="D27" s="475">
        <v>29683</v>
      </c>
      <c r="E27" s="475">
        <v>5519</v>
      </c>
      <c r="F27" s="475">
        <v>27909</v>
      </c>
      <c r="G27" s="475">
        <v>23336</v>
      </c>
      <c r="H27" s="475">
        <v>4573</v>
      </c>
      <c r="I27" s="475">
        <v>6112</v>
      </c>
      <c r="J27" s="475">
        <v>5373</v>
      </c>
      <c r="K27" s="475">
        <v>739</v>
      </c>
      <c r="L27" s="475">
        <v>619</v>
      </c>
      <c r="M27" s="475">
        <v>615</v>
      </c>
      <c r="N27" s="475">
        <v>4</v>
      </c>
      <c r="O27" s="475">
        <v>562</v>
      </c>
      <c r="P27" s="475">
        <v>359</v>
      </c>
      <c r="Q27" s="475">
        <v>203</v>
      </c>
    </row>
    <row r="28" spans="1:17" ht="21.75" customHeight="1">
      <c r="A28" s="431">
        <v>22</v>
      </c>
      <c r="B28" s="434" t="s">
        <v>102</v>
      </c>
      <c r="C28" s="475">
        <v>19883</v>
      </c>
      <c r="D28" s="475">
        <v>14705</v>
      </c>
      <c r="E28" s="475">
        <v>5178</v>
      </c>
      <c r="F28" s="475">
        <v>12916</v>
      </c>
      <c r="G28" s="475">
        <v>9585</v>
      </c>
      <c r="H28" s="475">
        <v>3331</v>
      </c>
      <c r="I28" s="475">
        <v>6208</v>
      </c>
      <c r="J28" s="475">
        <v>4730</v>
      </c>
      <c r="K28" s="475">
        <v>1478</v>
      </c>
      <c r="L28" s="475">
        <v>159</v>
      </c>
      <c r="M28" s="475">
        <v>155</v>
      </c>
      <c r="N28" s="475">
        <v>4</v>
      </c>
      <c r="O28" s="475">
        <v>600</v>
      </c>
      <c r="P28" s="475">
        <v>235</v>
      </c>
      <c r="Q28" s="475">
        <v>365</v>
      </c>
    </row>
    <row r="29" spans="1:17" ht="21.75" customHeight="1">
      <c r="A29" s="431">
        <v>23</v>
      </c>
      <c r="B29" s="434" t="s">
        <v>103</v>
      </c>
      <c r="C29" s="475">
        <v>15680</v>
      </c>
      <c r="D29" s="475">
        <v>12760</v>
      </c>
      <c r="E29" s="475">
        <v>2920</v>
      </c>
      <c r="F29" s="475">
        <v>11881</v>
      </c>
      <c r="G29" s="475">
        <v>9528</v>
      </c>
      <c r="H29" s="475">
        <v>2353</v>
      </c>
      <c r="I29" s="475">
        <v>3101</v>
      </c>
      <c r="J29" s="475">
        <v>2627</v>
      </c>
      <c r="K29" s="475">
        <v>474</v>
      </c>
      <c r="L29" s="475">
        <v>430</v>
      </c>
      <c r="M29" s="475">
        <v>423</v>
      </c>
      <c r="N29" s="475">
        <v>7</v>
      </c>
      <c r="O29" s="475">
        <v>268</v>
      </c>
      <c r="P29" s="475">
        <v>182</v>
      </c>
      <c r="Q29" s="475">
        <v>86</v>
      </c>
    </row>
    <row r="30" spans="1:17" ht="21.75" customHeight="1">
      <c r="A30" s="431">
        <v>24</v>
      </c>
      <c r="B30" s="434" t="s">
        <v>126</v>
      </c>
      <c r="C30" s="475">
        <v>7963</v>
      </c>
      <c r="D30" s="475">
        <v>6501</v>
      </c>
      <c r="E30" s="475">
        <v>1462</v>
      </c>
      <c r="F30" s="475">
        <v>4880</v>
      </c>
      <c r="G30" s="475">
        <v>3960</v>
      </c>
      <c r="H30" s="475">
        <v>920</v>
      </c>
      <c r="I30" s="475">
        <v>2490</v>
      </c>
      <c r="J30" s="475">
        <v>2095</v>
      </c>
      <c r="K30" s="475">
        <v>395</v>
      </c>
      <c r="L30" s="475">
        <v>352</v>
      </c>
      <c r="M30" s="475">
        <v>340</v>
      </c>
      <c r="N30" s="475">
        <v>12</v>
      </c>
      <c r="O30" s="475">
        <v>241</v>
      </c>
      <c r="P30" s="475">
        <v>106</v>
      </c>
      <c r="Q30" s="475">
        <v>135</v>
      </c>
    </row>
    <row r="31" spans="1:17" ht="21.75" customHeight="1">
      <c r="A31" s="431">
        <v>25</v>
      </c>
      <c r="B31" s="434" t="s">
        <v>127</v>
      </c>
      <c r="C31" s="475">
        <v>20586</v>
      </c>
      <c r="D31" s="475">
        <v>17565</v>
      </c>
      <c r="E31" s="475">
        <v>3021</v>
      </c>
      <c r="F31" s="475">
        <v>14432</v>
      </c>
      <c r="G31" s="475">
        <v>12022</v>
      </c>
      <c r="H31" s="475">
        <v>2410</v>
      </c>
      <c r="I31" s="475">
        <v>4954</v>
      </c>
      <c r="J31" s="475">
        <v>4473</v>
      </c>
      <c r="K31" s="475">
        <v>481</v>
      </c>
      <c r="L31" s="475">
        <v>831</v>
      </c>
      <c r="M31" s="475">
        <v>825</v>
      </c>
      <c r="N31" s="475">
        <v>6</v>
      </c>
      <c r="O31" s="475">
        <v>369</v>
      </c>
      <c r="P31" s="475">
        <v>245</v>
      </c>
      <c r="Q31" s="475">
        <v>124</v>
      </c>
    </row>
    <row r="32" spans="1:17" ht="21.75" customHeight="1">
      <c r="A32" s="431">
        <v>26</v>
      </c>
      <c r="B32" s="434" t="s">
        <v>0</v>
      </c>
      <c r="C32" s="475">
        <v>29678</v>
      </c>
      <c r="D32" s="475">
        <v>21436</v>
      </c>
      <c r="E32" s="475">
        <v>8242</v>
      </c>
      <c r="F32" s="475">
        <v>22234</v>
      </c>
      <c r="G32" s="475">
        <v>15997</v>
      </c>
      <c r="H32" s="475">
        <v>6237</v>
      </c>
      <c r="I32" s="475">
        <v>6051</v>
      </c>
      <c r="J32" s="475">
        <v>4810</v>
      </c>
      <c r="K32" s="475">
        <v>1241</v>
      </c>
      <c r="L32" s="475">
        <v>225</v>
      </c>
      <c r="M32" s="475">
        <v>207</v>
      </c>
      <c r="N32" s="475">
        <v>18</v>
      </c>
      <c r="O32" s="475">
        <v>1168</v>
      </c>
      <c r="P32" s="475">
        <v>422</v>
      </c>
      <c r="Q32" s="475">
        <v>746</v>
      </c>
    </row>
    <row r="33" spans="1:17" ht="21.75" customHeight="1">
      <c r="A33" s="431">
        <v>27</v>
      </c>
      <c r="B33" s="434" t="s">
        <v>10</v>
      </c>
      <c r="C33" s="475">
        <v>78203</v>
      </c>
      <c r="D33" s="475">
        <v>65316</v>
      </c>
      <c r="E33" s="475">
        <v>12887</v>
      </c>
      <c r="F33" s="475">
        <v>63373</v>
      </c>
      <c r="G33" s="475">
        <v>52880</v>
      </c>
      <c r="H33" s="475">
        <v>10493</v>
      </c>
      <c r="I33" s="475">
        <v>12550</v>
      </c>
      <c r="J33" s="475">
        <v>10821</v>
      </c>
      <c r="K33" s="475">
        <v>1729</v>
      </c>
      <c r="L33" s="475">
        <v>448</v>
      </c>
      <c r="M33" s="475">
        <v>438</v>
      </c>
      <c r="N33" s="475">
        <v>10</v>
      </c>
      <c r="O33" s="475">
        <v>1832</v>
      </c>
      <c r="P33" s="475">
        <v>1177</v>
      </c>
      <c r="Q33" s="475">
        <v>655</v>
      </c>
    </row>
    <row r="34" spans="1:17" ht="21.75" customHeight="1">
      <c r="A34" s="419">
        <v>28</v>
      </c>
      <c r="B34" s="420" t="s">
        <v>143</v>
      </c>
      <c r="C34" s="475">
        <v>16317</v>
      </c>
      <c r="D34" s="475">
        <v>11816</v>
      </c>
      <c r="E34" s="475">
        <v>4501</v>
      </c>
      <c r="F34" s="475">
        <v>11141</v>
      </c>
      <c r="G34" s="475">
        <v>8462</v>
      </c>
      <c r="H34" s="475">
        <v>2679</v>
      </c>
      <c r="I34" s="475">
        <v>4460</v>
      </c>
      <c r="J34" s="475">
        <v>2876</v>
      </c>
      <c r="K34" s="475">
        <v>1584</v>
      </c>
      <c r="L34" s="475">
        <v>320</v>
      </c>
      <c r="M34" s="475">
        <v>317</v>
      </c>
      <c r="N34" s="475">
        <v>3</v>
      </c>
      <c r="O34" s="475">
        <v>396</v>
      </c>
      <c r="P34" s="475">
        <v>161</v>
      </c>
      <c r="Q34" s="475">
        <v>235</v>
      </c>
    </row>
    <row r="35" spans="1:17" ht="21.75" customHeight="1">
      <c r="A35" s="419">
        <v>29</v>
      </c>
      <c r="B35" s="420" t="s">
        <v>144</v>
      </c>
      <c r="C35" s="475">
        <v>4321</v>
      </c>
      <c r="D35" s="475">
        <v>3396</v>
      </c>
      <c r="E35" s="475">
        <v>925</v>
      </c>
      <c r="F35" s="475">
        <v>2634</v>
      </c>
      <c r="G35" s="475">
        <v>2108</v>
      </c>
      <c r="H35" s="475">
        <v>526</v>
      </c>
      <c r="I35" s="475">
        <v>1453</v>
      </c>
      <c r="J35" s="475">
        <v>1081</v>
      </c>
      <c r="K35" s="475">
        <v>372</v>
      </c>
      <c r="L35" s="475">
        <v>171</v>
      </c>
      <c r="M35" s="475">
        <v>167</v>
      </c>
      <c r="N35" s="475">
        <v>4</v>
      </c>
      <c r="O35" s="475">
        <v>63</v>
      </c>
      <c r="P35" s="475">
        <v>40</v>
      </c>
      <c r="Q35" s="475">
        <v>23</v>
      </c>
    </row>
    <row r="36" spans="1:17" ht="21.75" customHeight="1">
      <c r="A36" s="419">
        <v>30</v>
      </c>
      <c r="B36" s="420" t="s">
        <v>145</v>
      </c>
      <c r="C36" s="475">
        <v>5980</v>
      </c>
      <c r="D36" s="475">
        <v>5098</v>
      </c>
      <c r="E36" s="475">
        <v>882</v>
      </c>
      <c r="F36" s="475">
        <v>4906</v>
      </c>
      <c r="G36" s="475">
        <v>4161</v>
      </c>
      <c r="H36" s="475">
        <v>745</v>
      </c>
      <c r="I36" s="475">
        <v>909</v>
      </c>
      <c r="J36" s="475">
        <v>786</v>
      </c>
      <c r="K36" s="475">
        <v>123</v>
      </c>
      <c r="L36" s="475">
        <v>116</v>
      </c>
      <c r="M36" s="475">
        <v>116</v>
      </c>
      <c r="N36" s="475"/>
      <c r="O36" s="475">
        <v>49</v>
      </c>
      <c r="P36" s="475">
        <v>35</v>
      </c>
      <c r="Q36" s="475">
        <v>14</v>
      </c>
    </row>
    <row r="37" spans="1:17" ht="21.75" customHeight="1">
      <c r="A37" s="419">
        <v>31</v>
      </c>
      <c r="B37" s="420" t="s">
        <v>68</v>
      </c>
      <c r="C37" s="475">
        <v>61878</v>
      </c>
      <c r="D37" s="475">
        <v>47974</v>
      </c>
      <c r="E37" s="475">
        <v>13904</v>
      </c>
      <c r="F37" s="475">
        <v>50886</v>
      </c>
      <c r="G37" s="475">
        <v>39765</v>
      </c>
      <c r="H37" s="475">
        <v>11121</v>
      </c>
      <c r="I37" s="475">
        <v>9037</v>
      </c>
      <c r="J37" s="475">
        <v>6948</v>
      </c>
      <c r="K37" s="475">
        <v>2089</v>
      </c>
      <c r="L37" s="475">
        <v>299</v>
      </c>
      <c r="M37" s="475">
        <v>294</v>
      </c>
      <c r="N37" s="475">
        <v>5</v>
      </c>
      <c r="O37" s="475">
        <v>1656</v>
      </c>
      <c r="P37" s="475">
        <v>967</v>
      </c>
      <c r="Q37" s="475">
        <v>689</v>
      </c>
    </row>
    <row r="38" spans="1:17" ht="21.75" customHeight="1">
      <c r="A38" s="419">
        <v>32</v>
      </c>
      <c r="B38" s="420" t="s">
        <v>93</v>
      </c>
      <c r="C38" s="475">
        <v>17969</v>
      </c>
      <c r="D38" s="475">
        <v>12932</v>
      </c>
      <c r="E38" s="475">
        <v>5037</v>
      </c>
      <c r="F38" s="475">
        <v>13046</v>
      </c>
      <c r="G38" s="475">
        <v>9752</v>
      </c>
      <c r="H38" s="475">
        <v>3294</v>
      </c>
      <c r="I38" s="475">
        <v>4295</v>
      </c>
      <c r="J38" s="475">
        <v>2839</v>
      </c>
      <c r="K38" s="475">
        <v>1456</v>
      </c>
      <c r="L38" s="475">
        <v>215</v>
      </c>
      <c r="M38" s="475">
        <v>206</v>
      </c>
      <c r="N38" s="475">
        <v>9</v>
      </c>
      <c r="O38" s="475">
        <v>413</v>
      </c>
      <c r="P38" s="475">
        <v>135</v>
      </c>
      <c r="Q38" s="475">
        <v>278</v>
      </c>
    </row>
    <row r="39" spans="1:17" ht="21.75" customHeight="1">
      <c r="A39" s="419">
        <v>33</v>
      </c>
      <c r="B39" s="420" t="s">
        <v>1</v>
      </c>
      <c r="C39" s="475">
        <v>84016</v>
      </c>
      <c r="D39" s="475">
        <v>65637</v>
      </c>
      <c r="E39" s="475">
        <v>18379</v>
      </c>
      <c r="F39" s="475">
        <v>62785</v>
      </c>
      <c r="G39" s="475">
        <v>48617</v>
      </c>
      <c r="H39" s="475">
        <v>14168</v>
      </c>
      <c r="I39" s="475">
        <v>18752</v>
      </c>
      <c r="J39" s="475">
        <v>15473</v>
      </c>
      <c r="K39" s="475">
        <v>3279</v>
      </c>
      <c r="L39" s="475">
        <v>488</v>
      </c>
      <c r="M39" s="475">
        <v>477</v>
      </c>
      <c r="N39" s="475">
        <v>11</v>
      </c>
      <c r="O39" s="475">
        <v>1991</v>
      </c>
      <c r="P39" s="475">
        <v>1070</v>
      </c>
      <c r="Q39" s="475">
        <v>921</v>
      </c>
    </row>
    <row r="40" spans="1:17" s="5" customFormat="1" ht="21.75" customHeight="1">
      <c r="A40" s="419">
        <v>34</v>
      </c>
      <c r="B40" s="420" t="s">
        <v>2</v>
      </c>
      <c r="C40" s="475">
        <v>692249</v>
      </c>
      <c r="D40" s="475">
        <v>523883</v>
      </c>
      <c r="E40" s="475">
        <v>168366</v>
      </c>
      <c r="F40" s="475">
        <v>647925</v>
      </c>
      <c r="G40" s="475">
        <v>504408</v>
      </c>
      <c r="H40" s="475">
        <v>143517</v>
      </c>
      <c r="I40" s="475">
        <v>3096</v>
      </c>
      <c r="J40" s="475">
        <v>2206</v>
      </c>
      <c r="K40" s="475">
        <v>890</v>
      </c>
      <c r="L40" s="475">
        <v>424</v>
      </c>
      <c r="M40" s="475">
        <v>341</v>
      </c>
      <c r="N40" s="475">
        <v>83</v>
      </c>
      <c r="O40" s="475">
        <v>40804</v>
      </c>
      <c r="P40" s="475">
        <v>16928</v>
      </c>
      <c r="Q40" s="475">
        <v>23876</v>
      </c>
    </row>
    <row r="41" spans="1:17" ht="21.75" customHeight="1">
      <c r="A41" s="419">
        <v>35</v>
      </c>
      <c r="B41" s="420" t="s">
        <v>3</v>
      </c>
      <c r="C41" s="475">
        <v>183735</v>
      </c>
      <c r="D41" s="475">
        <v>133137</v>
      </c>
      <c r="E41" s="475">
        <v>50598</v>
      </c>
      <c r="F41" s="475">
        <v>151706</v>
      </c>
      <c r="G41" s="475">
        <v>111106</v>
      </c>
      <c r="H41" s="475">
        <v>40600</v>
      </c>
      <c r="I41" s="475">
        <v>21839</v>
      </c>
      <c r="J41" s="475">
        <v>17498</v>
      </c>
      <c r="K41" s="475">
        <v>4341</v>
      </c>
      <c r="L41" s="475">
        <v>566</v>
      </c>
      <c r="M41" s="475">
        <v>497</v>
      </c>
      <c r="N41" s="475">
        <v>69</v>
      </c>
      <c r="O41" s="475">
        <v>9624</v>
      </c>
      <c r="P41" s="475">
        <v>4036</v>
      </c>
      <c r="Q41" s="475">
        <v>5588</v>
      </c>
    </row>
    <row r="42" spans="1:17" ht="21.75" customHeight="1">
      <c r="A42" s="419">
        <v>36</v>
      </c>
      <c r="B42" s="420" t="s">
        <v>4</v>
      </c>
      <c r="C42" s="475">
        <v>8694</v>
      </c>
      <c r="D42" s="475">
        <v>7539</v>
      </c>
      <c r="E42" s="475">
        <v>1155</v>
      </c>
      <c r="F42" s="475">
        <v>4816</v>
      </c>
      <c r="G42" s="475">
        <v>4042</v>
      </c>
      <c r="H42" s="475">
        <v>774</v>
      </c>
      <c r="I42" s="475">
        <v>3438</v>
      </c>
      <c r="J42" s="475">
        <v>3128</v>
      </c>
      <c r="K42" s="475">
        <v>310</v>
      </c>
      <c r="L42" s="475">
        <v>281</v>
      </c>
      <c r="M42" s="475">
        <v>279</v>
      </c>
      <c r="N42" s="475">
        <v>2</v>
      </c>
      <c r="O42" s="475">
        <v>159</v>
      </c>
      <c r="P42" s="475">
        <v>90</v>
      </c>
      <c r="Q42" s="475">
        <v>69</v>
      </c>
    </row>
    <row r="43" spans="1:17" ht="21.75" customHeight="1">
      <c r="A43" s="431">
        <v>37</v>
      </c>
      <c r="B43" s="420" t="s">
        <v>5</v>
      </c>
      <c r="C43" s="475">
        <v>16240</v>
      </c>
      <c r="D43" s="475">
        <v>12186</v>
      </c>
      <c r="E43" s="475">
        <v>4054</v>
      </c>
      <c r="F43" s="475">
        <v>10071</v>
      </c>
      <c r="G43" s="475">
        <v>7808</v>
      </c>
      <c r="H43" s="475">
        <v>2263</v>
      </c>
      <c r="I43" s="475">
        <v>5180</v>
      </c>
      <c r="J43" s="475">
        <v>3705</v>
      </c>
      <c r="K43" s="475">
        <v>1475</v>
      </c>
      <c r="L43" s="475">
        <v>494</v>
      </c>
      <c r="M43" s="475">
        <v>488</v>
      </c>
      <c r="N43" s="475">
        <v>6</v>
      </c>
      <c r="O43" s="475">
        <v>495</v>
      </c>
      <c r="P43" s="475">
        <v>185</v>
      </c>
      <c r="Q43" s="475">
        <v>310</v>
      </c>
    </row>
    <row r="44" spans="1:17" ht="21.75" customHeight="1">
      <c r="A44" s="431">
        <v>38</v>
      </c>
      <c r="B44" s="420" t="s">
        <v>6</v>
      </c>
      <c r="C44" s="475">
        <v>52389</v>
      </c>
      <c r="D44" s="475">
        <v>40060</v>
      </c>
      <c r="E44" s="475">
        <v>12329</v>
      </c>
      <c r="F44" s="475">
        <v>40763</v>
      </c>
      <c r="G44" s="475">
        <v>31136</v>
      </c>
      <c r="H44" s="475">
        <v>9627</v>
      </c>
      <c r="I44" s="475">
        <v>9193</v>
      </c>
      <c r="J44" s="475">
        <v>7668</v>
      </c>
      <c r="K44" s="475">
        <v>1525</v>
      </c>
      <c r="L44" s="475">
        <v>368</v>
      </c>
      <c r="M44" s="475">
        <v>351</v>
      </c>
      <c r="N44" s="475">
        <v>17</v>
      </c>
      <c r="O44" s="475">
        <v>2065</v>
      </c>
      <c r="P44" s="475">
        <v>905</v>
      </c>
      <c r="Q44" s="475">
        <v>1160</v>
      </c>
    </row>
    <row r="45" spans="1:17" ht="21.75" customHeight="1">
      <c r="A45" s="431">
        <v>39</v>
      </c>
      <c r="B45" s="420" t="s">
        <v>7</v>
      </c>
      <c r="C45" s="475">
        <v>14875</v>
      </c>
      <c r="D45" s="475">
        <v>10697</v>
      </c>
      <c r="E45" s="475">
        <v>4178</v>
      </c>
      <c r="F45" s="475">
        <v>10847</v>
      </c>
      <c r="G45" s="475">
        <v>7946</v>
      </c>
      <c r="H45" s="475">
        <v>2901</v>
      </c>
      <c r="I45" s="475">
        <v>3306</v>
      </c>
      <c r="J45" s="475">
        <v>2414</v>
      </c>
      <c r="K45" s="475">
        <v>892</v>
      </c>
      <c r="L45" s="475">
        <v>128</v>
      </c>
      <c r="M45" s="475">
        <v>116</v>
      </c>
      <c r="N45" s="475">
        <v>12</v>
      </c>
      <c r="O45" s="475">
        <v>594</v>
      </c>
      <c r="P45" s="475">
        <v>221</v>
      </c>
      <c r="Q45" s="475">
        <v>373</v>
      </c>
    </row>
    <row r="46" spans="1:17" ht="21.75" customHeight="1">
      <c r="A46" s="431">
        <v>40</v>
      </c>
      <c r="B46" s="420" t="s">
        <v>8</v>
      </c>
      <c r="C46" s="475">
        <v>9107</v>
      </c>
      <c r="D46" s="475">
        <v>6548</v>
      </c>
      <c r="E46" s="475">
        <v>2559</v>
      </c>
      <c r="F46" s="475">
        <v>6007</v>
      </c>
      <c r="G46" s="475">
        <v>4418</v>
      </c>
      <c r="H46" s="475">
        <v>1589</v>
      </c>
      <c r="I46" s="475">
        <v>2525</v>
      </c>
      <c r="J46" s="475">
        <v>1837</v>
      </c>
      <c r="K46" s="475">
        <v>688</v>
      </c>
      <c r="L46" s="475">
        <v>167</v>
      </c>
      <c r="M46" s="475">
        <v>165</v>
      </c>
      <c r="N46" s="475">
        <v>2</v>
      </c>
      <c r="O46" s="475">
        <v>408</v>
      </c>
      <c r="P46" s="475">
        <v>128</v>
      </c>
      <c r="Q46" s="475">
        <v>280</v>
      </c>
    </row>
    <row r="47" spans="1:17" ht="21.75" customHeight="1">
      <c r="A47" s="431">
        <v>41</v>
      </c>
      <c r="B47" s="420" t="s">
        <v>44</v>
      </c>
      <c r="C47" s="475">
        <v>55522</v>
      </c>
      <c r="D47" s="475">
        <v>40419</v>
      </c>
      <c r="E47" s="475">
        <v>15103</v>
      </c>
      <c r="F47" s="475">
        <v>50809</v>
      </c>
      <c r="G47" s="475">
        <v>37444</v>
      </c>
      <c r="H47" s="475">
        <v>13365</v>
      </c>
      <c r="I47" s="475">
        <v>2368</v>
      </c>
      <c r="J47" s="475">
        <v>1858</v>
      </c>
      <c r="K47" s="475">
        <v>510</v>
      </c>
      <c r="L47" s="475">
        <v>152</v>
      </c>
      <c r="M47" s="475">
        <v>133</v>
      </c>
      <c r="N47" s="475">
        <v>19</v>
      </c>
      <c r="O47" s="475">
        <v>2193</v>
      </c>
      <c r="P47" s="475">
        <v>984</v>
      </c>
      <c r="Q47" s="475">
        <v>1209</v>
      </c>
    </row>
    <row r="48" spans="1:17" ht="21.75" customHeight="1">
      <c r="A48" s="431">
        <v>42</v>
      </c>
      <c r="B48" s="420" t="s">
        <v>146</v>
      </c>
      <c r="C48" s="475">
        <v>114977</v>
      </c>
      <c r="D48" s="475">
        <v>92976</v>
      </c>
      <c r="E48" s="475">
        <v>22001</v>
      </c>
      <c r="F48" s="475">
        <v>78041</v>
      </c>
      <c r="G48" s="475">
        <v>64061</v>
      </c>
      <c r="H48" s="475">
        <v>13980</v>
      </c>
      <c r="I48" s="475">
        <v>34476</v>
      </c>
      <c r="J48" s="475">
        <v>27402</v>
      </c>
      <c r="K48" s="475">
        <v>7074</v>
      </c>
      <c r="L48" s="475">
        <v>647</v>
      </c>
      <c r="M48" s="475">
        <v>637</v>
      </c>
      <c r="N48" s="475">
        <v>10</v>
      </c>
      <c r="O48" s="475">
        <v>1813</v>
      </c>
      <c r="P48" s="475">
        <v>876</v>
      </c>
      <c r="Q48" s="475">
        <v>937</v>
      </c>
    </row>
    <row r="49" spans="1:17" ht="21.75" customHeight="1">
      <c r="A49" s="431">
        <v>43</v>
      </c>
      <c r="B49" s="420" t="s">
        <v>39</v>
      </c>
      <c r="C49" s="475">
        <v>18959</v>
      </c>
      <c r="D49" s="475">
        <v>13582</v>
      </c>
      <c r="E49" s="475">
        <v>5377</v>
      </c>
      <c r="F49" s="475">
        <v>13630</v>
      </c>
      <c r="G49" s="475">
        <v>9980</v>
      </c>
      <c r="H49" s="475">
        <v>3650</v>
      </c>
      <c r="I49" s="475">
        <v>4496</v>
      </c>
      <c r="J49" s="475">
        <v>3033</v>
      </c>
      <c r="K49" s="475">
        <v>1463</v>
      </c>
      <c r="L49" s="475">
        <v>335</v>
      </c>
      <c r="M49" s="475">
        <v>331</v>
      </c>
      <c r="N49" s="475">
        <v>4</v>
      </c>
      <c r="O49" s="475">
        <v>498</v>
      </c>
      <c r="P49" s="475">
        <v>238</v>
      </c>
      <c r="Q49" s="475">
        <v>260</v>
      </c>
    </row>
    <row r="50" spans="1:17" ht="21.75" customHeight="1">
      <c r="A50" s="431">
        <v>44</v>
      </c>
      <c r="B50" s="420" t="s">
        <v>40</v>
      </c>
      <c r="C50" s="475">
        <v>27350</v>
      </c>
      <c r="D50" s="475">
        <v>21859</v>
      </c>
      <c r="E50" s="475">
        <v>5491</v>
      </c>
      <c r="F50" s="475">
        <v>18376</v>
      </c>
      <c r="G50" s="475">
        <v>14646</v>
      </c>
      <c r="H50" s="475">
        <v>3730</v>
      </c>
      <c r="I50" s="475">
        <v>8077</v>
      </c>
      <c r="J50" s="475">
        <v>6540</v>
      </c>
      <c r="K50" s="475">
        <v>1537</v>
      </c>
      <c r="L50" s="475">
        <v>418</v>
      </c>
      <c r="M50" s="475">
        <v>410</v>
      </c>
      <c r="N50" s="475">
        <v>8</v>
      </c>
      <c r="O50" s="475">
        <v>479</v>
      </c>
      <c r="P50" s="475">
        <v>263</v>
      </c>
      <c r="Q50" s="475">
        <v>216</v>
      </c>
    </row>
    <row r="51" spans="1:17" ht="21.75" customHeight="1">
      <c r="A51" s="431">
        <v>45</v>
      </c>
      <c r="B51" s="434" t="s">
        <v>41</v>
      </c>
      <c r="C51" s="475">
        <v>70798</v>
      </c>
      <c r="D51" s="475">
        <v>53152</v>
      </c>
      <c r="E51" s="475">
        <v>17646</v>
      </c>
      <c r="F51" s="475">
        <v>46359</v>
      </c>
      <c r="G51" s="475">
        <v>35090</v>
      </c>
      <c r="H51" s="475">
        <v>11269</v>
      </c>
      <c r="I51" s="475">
        <v>22531</v>
      </c>
      <c r="J51" s="475">
        <v>16934</v>
      </c>
      <c r="K51" s="475">
        <v>5597</v>
      </c>
      <c r="L51" s="475">
        <v>601</v>
      </c>
      <c r="M51" s="475">
        <v>583</v>
      </c>
      <c r="N51" s="475">
        <v>18</v>
      </c>
      <c r="O51" s="475">
        <v>1307</v>
      </c>
      <c r="P51" s="475">
        <v>545</v>
      </c>
      <c r="Q51" s="475">
        <v>762</v>
      </c>
    </row>
    <row r="52" spans="1:17" ht="21.75" customHeight="1">
      <c r="A52" s="431">
        <v>46</v>
      </c>
      <c r="B52" s="434" t="s">
        <v>206</v>
      </c>
      <c r="C52" s="475">
        <v>37897</v>
      </c>
      <c r="D52" s="475">
        <v>30334</v>
      </c>
      <c r="E52" s="475">
        <v>7563</v>
      </c>
      <c r="F52" s="475">
        <v>28834</v>
      </c>
      <c r="G52" s="475">
        <v>23045</v>
      </c>
      <c r="H52" s="475">
        <v>5789</v>
      </c>
      <c r="I52" s="475">
        <v>7882</v>
      </c>
      <c r="J52" s="475">
        <v>6470</v>
      </c>
      <c r="K52" s="475">
        <v>1412</v>
      </c>
      <c r="L52" s="475">
        <v>439</v>
      </c>
      <c r="M52" s="475">
        <v>436</v>
      </c>
      <c r="N52" s="475">
        <v>3</v>
      </c>
      <c r="O52" s="475">
        <v>742</v>
      </c>
      <c r="P52" s="475">
        <v>383</v>
      </c>
      <c r="Q52" s="475">
        <v>359</v>
      </c>
    </row>
    <row r="53" spans="1:17" ht="21.75" customHeight="1">
      <c r="A53" s="431">
        <v>47</v>
      </c>
      <c r="B53" s="434" t="s">
        <v>42</v>
      </c>
      <c r="C53" s="475">
        <v>19500</v>
      </c>
      <c r="D53" s="475">
        <v>16411</v>
      </c>
      <c r="E53" s="475">
        <v>3089</v>
      </c>
      <c r="F53" s="475">
        <v>14202</v>
      </c>
      <c r="G53" s="475">
        <v>11903</v>
      </c>
      <c r="H53" s="475">
        <v>2299</v>
      </c>
      <c r="I53" s="475">
        <v>4726</v>
      </c>
      <c r="J53" s="475">
        <v>3978</v>
      </c>
      <c r="K53" s="475">
        <v>748</v>
      </c>
      <c r="L53" s="475">
        <v>426</v>
      </c>
      <c r="M53" s="475">
        <v>423</v>
      </c>
      <c r="N53" s="475">
        <v>3</v>
      </c>
      <c r="O53" s="475">
        <v>146</v>
      </c>
      <c r="P53" s="475">
        <v>107</v>
      </c>
      <c r="Q53" s="475">
        <v>39</v>
      </c>
    </row>
    <row r="54" spans="1:17" ht="21.75" customHeight="1">
      <c r="A54" s="431">
        <v>48</v>
      </c>
      <c r="B54" s="434" t="s">
        <v>95</v>
      </c>
      <c r="C54" s="475">
        <v>56332</v>
      </c>
      <c r="D54" s="475">
        <v>40384</v>
      </c>
      <c r="E54" s="475">
        <v>15948</v>
      </c>
      <c r="F54" s="475">
        <v>46052</v>
      </c>
      <c r="G54" s="475">
        <v>33532</v>
      </c>
      <c r="H54" s="475">
        <v>12520</v>
      </c>
      <c r="I54" s="475">
        <v>7977</v>
      </c>
      <c r="J54" s="475">
        <v>5660</v>
      </c>
      <c r="K54" s="475">
        <v>2317</v>
      </c>
      <c r="L54" s="475">
        <v>238</v>
      </c>
      <c r="M54" s="475">
        <v>231</v>
      </c>
      <c r="N54" s="475">
        <v>7</v>
      </c>
      <c r="O54" s="475">
        <v>2065</v>
      </c>
      <c r="P54" s="475">
        <v>961</v>
      </c>
      <c r="Q54" s="475">
        <v>1104</v>
      </c>
    </row>
    <row r="55" spans="1:17" ht="21.75" customHeight="1">
      <c r="A55" s="431">
        <v>49</v>
      </c>
      <c r="B55" s="434" t="s">
        <v>96</v>
      </c>
      <c r="C55" s="475">
        <v>8251</v>
      </c>
      <c r="D55" s="475">
        <v>7230</v>
      </c>
      <c r="E55" s="475">
        <v>1021</v>
      </c>
      <c r="F55" s="475">
        <v>5669</v>
      </c>
      <c r="G55" s="475">
        <v>4938</v>
      </c>
      <c r="H55" s="475">
        <v>731</v>
      </c>
      <c r="I55" s="475">
        <v>2138</v>
      </c>
      <c r="J55" s="475">
        <v>1899</v>
      </c>
      <c r="K55" s="475">
        <v>239</v>
      </c>
      <c r="L55" s="475">
        <v>347</v>
      </c>
      <c r="M55" s="475">
        <v>347</v>
      </c>
      <c r="N55" s="475">
        <v>0</v>
      </c>
      <c r="O55" s="475">
        <v>97</v>
      </c>
      <c r="P55" s="475">
        <v>46</v>
      </c>
      <c r="Q55" s="475">
        <v>51</v>
      </c>
    </row>
    <row r="56" spans="1:17" ht="21.75" customHeight="1">
      <c r="A56" s="431">
        <v>50</v>
      </c>
      <c r="B56" s="434" t="s">
        <v>97</v>
      </c>
      <c r="C56" s="475">
        <v>17151</v>
      </c>
      <c r="D56" s="475">
        <v>13609</v>
      </c>
      <c r="E56" s="475">
        <v>3542</v>
      </c>
      <c r="F56" s="475">
        <v>11573</v>
      </c>
      <c r="G56" s="475">
        <v>9239</v>
      </c>
      <c r="H56" s="475">
        <v>2334</v>
      </c>
      <c r="I56" s="475">
        <v>5208</v>
      </c>
      <c r="J56" s="475">
        <v>4125</v>
      </c>
      <c r="K56" s="475">
        <v>1083</v>
      </c>
      <c r="L56" s="475">
        <v>137</v>
      </c>
      <c r="M56" s="475">
        <v>134</v>
      </c>
      <c r="N56" s="475">
        <v>3</v>
      </c>
      <c r="O56" s="475">
        <v>233</v>
      </c>
      <c r="P56" s="475">
        <v>111</v>
      </c>
      <c r="Q56" s="475">
        <v>122</v>
      </c>
    </row>
    <row r="57" spans="1:17" ht="21.75" customHeight="1">
      <c r="A57" s="431">
        <v>51</v>
      </c>
      <c r="B57" s="434" t="s">
        <v>98</v>
      </c>
      <c r="C57" s="475">
        <v>21407</v>
      </c>
      <c r="D57" s="475">
        <v>17943</v>
      </c>
      <c r="E57" s="475">
        <v>3464</v>
      </c>
      <c r="F57" s="475">
        <v>11113</v>
      </c>
      <c r="G57" s="475">
        <v>9143</v>
      </c>
      <c r="H57" s="475">
        <v>1970</v>
      </c>
      <c r="I57" s="475">
        <v>9871</v>
      </c>
      <c r="J57" s="475">
        <v>8502</v>
      </c>
      <c r="K57" s="475">
        <v>1369</v>
      </c>
      <c r="L57" s="475">
        <v>173</v>
      </c>
      <c r="M57" s="475">
        <v>167</v>
      </c>
      <c r="N57" s="475">
        <v>6</v>
      </c>
      <c r="O57" s="475">
        <v>250</v>
      </c>
      <c r="P57" s="475">
        <v>131</v>
      </c>
      <c r="Q57" s="475">
        <v>119</v>
      </c>
    </row>
    <row r="58" spans="1:17" ht="21.75" customHeight="1">
      <c r="A58" s="431">
        <v>52</v>
      </c>
      <c r="B58" s="434" t="s">
        <v>99</v>
      </c>
      <c r="C58" s="475">
        <v>27151</v>
      </c>
      <c r="D58" s="475">
        <v>20492</v>
      </c>
      <c r="E58" s="475">
        <v>6659</v>
      </c>
      <c r="F58" s="475">
        <v>19424</v>
      </c>
      <c r="G58" s="475">
        <v>14828</v>
      </c>
      <c r="H58" s="475">
        <v>4596</v>
      </c>
      <c r="I58" s="475">
        <v>6678</v>
      </c>
      <c r="J58" s="475">
        <v>4944</v>
      </c>
      <c r="K58" s="475">
        <v>1734</v>
      </c>
      <c r="L58" s="475">
        <v>337</v>
      </c>
      <c r="M58" s="475">
        <v>328</v>
      </c>
      <c r="N58" s="475">
        <v>9</v>
      </c>
      <c r="O58" s="475">
        <v>712</v>
      </c>
      <c r="P58" s="475">
        <v>392</v>
      </c>
      <c r="Q58" s="475">
        <v>320</v>
      </c>
    </row>
    <row r="59" spans="1:17" ht="21.75" customHeight="1">
      <c r="A59" s="431">
        <v>53</v>
      </c>
      <c r="B59" s="434" t="s">
        <v>100</v>
      </c>
      <c r="C59" s="475">
        <v>12582</v>
      </c>
      <c r="D59" s="475">
        <v>8391</v>
      </c>
      <c r="E59" s="475">
        <v>4191</v>
      </c>
      <c r="F59" s="475">
        <v>7720</v>
      </c>
      <c r="G59" s="475">
        <v>6103</v>
      </c>
      <c r="H59" s="475">
        <v>1617</v>
      </c>
      <c r="I59" s="475">
        <v>4413</v>
      </c>
      <c r="J59" s="475">
        <v>1989</v>
      </c>
      <c r="K59" s="475">
        <v>2424</v>
      </c>
      <c r="L59" s="475">
        <v>174</v>
      </c>
      <c r="M59" s="475">
        <v>171</v>
      </c>
      <c r="N59" s="475">
        <v>3</v>
      </c>
      <c r="O59" s="475">
        <v>275</v>
      </c>
      <c r="P59" s="475">
        <v>128</v>
      </c>
      <c r="Q59" s="475">
        <v>147</v>
      </c>
    </row>
    <row r="60" spans="1:17" ht="21.75" customHeight="1">
      <c r="A60" s="419">
        <v>54</v>
      </c>
      <c r="B60" s="420" t="s">
        <v>158</v>
      </c>
      <c r="C60" s="475">
        <v>39525</v>
      </c>
      <c r="D60" s="475">
        <v>29603</v>
      </c>
      <c r="E60" s="475">
        <v>9922</v>
      </c>
      <c r="F60" s="475">
        <v>32092</v>
      </c>
      <c r="G60" s="475">
        <v>24129</v>
      </c>
      <c r="H60" s="475">
        <v>7963</v>
      </c>
      <c r="I60" s="475">
        <v>6032</v>
      </c>
      <c r="J60" s="475">
        <v>4637</v>
      </c>
      <c r="K60" s="475">
        <v>1395</v>
      </c>
      <c r="L60" s="475">
        <v>316</v>
      </c>
      <c r="M60" s="475">
        <v>314</v>
      </c>
      <c r="N60" s="475">
        <v>2</v>
      </c>
      <c r="O60" s="475">
        <v>1085</v>
      </c>
      <c r="P60" s="475">
        <v>523</v>
      </c>
      <c r="Q60" s="475">
        <v>562</v>
      </c>
    </row>
    <row r="61" spans="1:17" ht="21.75" customHeight="1">
      <c r="A61" s="419">
        <v>55</v>
      </c>
      <c r="B61" s="420" t="s">
        <v>159</v>
      </c>
      <c r="C61" s="475">
        <v>51492</v>
      </c>
      <c r="D61" s="475">
        <v>36464</v>
      </c>
      <c r="E61" s="475">
        <v>15028</v>
      </c>
      <c r="F61" s="475">
        <v>36180</v>
      </c>
      <c r="G61" s="475">
        <v>26401</v>
      </c>
      <c r="H61" s="475">
        <v>9779</v>
      </c>
      <c r="I61" s="475">
        <v>12755</v>
      </c>
      <c r="J61" s="475">
        <v>8743</v>
      </c>
      <c r="K61" s="475">
        <v>4012</v>
      </c>
      <c r="L61" s="475">
        <v>578</v>
      </c>
      <c r="M61" s="475">
        <v>564</v>
      </c>
      <c r="N61" s="475">
        <v>14</v>
      </c>
      <c r="O61" s="475">
        <v>1979</v>
      </c>
      <c r="P61" s="475">
        <v>756</v>
      </c>
      <c r="Q61" s="475">
        <v>1223</v>
      </c>
    </row>
    <row r="62" spans="1:17" ht="21.75" customHeight="1">
      <c r="A62" s="419">
        <v>56</v>
      </c>
      <c r="B62" s="420" t="s">
        <v>116</v>
      </c>
      <c r="C62" s="475">
        <v>5391</v>
      </c>
      <c r="D62" s="475">
        <v>4812</v>
      </c>
      <c r="E62" s="475">
        <v>579</v>
      </c>
      <c r="F62" s="475">
        <v>4098</v>
      </c>
      <c r="G62" s="475">
        <v>3608</v>
      </c>
      <c r="H62" s="475">
        <v>490</v>
      </c>
      <c r="I62" s="475">
        <v>1055</v>
      </c>
      <c r="J62" s="475">
        <v>985</v>
      </c>
      <c r="K62" s="475">
        <v>70</v>
      </c>
      <c r="L62" s="475">
        <v>176</v>
      </c>
      <c r="M62" s="475">
        <v>175</v>
      </c>
      <c r="N62" s="475">
        <v>1</v>
      </c>
      <c r="O62" s="475">
        <v>62</v>
      </c>
      <c r="P62" s="475">
        <v>44</v>
      </c>
      <c r="Q62" s="475">
        <v>18</v>
      </c>
    </row>
    <row r="63" spans="1:17" ht="21.75" customHeight="1">
      <c r="A63" s="419">
        <v>57</v>
      </c>
      <c r="B63" s="420" t="s">
        <v>12</v>
      </c>
      <c r="C63" s="475">
        <v>7377</v>
      </c>
      <c r="D63" s="475">
        <v>5337</v>
      </c>
      <c r="E63" s="475">
        <v>2040</v>
      </c>
      <c r="F63" s="475">
        <v>5000</v>
      </c>
      <c r="G63" s="475">
        <v>3636</v>
      </c>
      <c r="H63" s="475">
        <v>1364</v>
      </c>
      <c r="I63" s="475">
        <v>1889</v>
      </c>
      <c r="J63" s="475">
        <v>1393</v>
      </c>
      <c r="K63" s="475">
        <v>496</v>
      </c>
      <c r="L63" s="475">
        <v>206</v>
      </c>
      <c r="M63" s="475">
        <v>205</v>
      </c>
      <c r="N63" s="475">
        <v>1</v>
      </c>
      <c r="O63" s="475">
        <v>282</v>
      </c>
      <c r="P63" s="475">
        <v>103</v>
      </c>
      <c r="Q63" s="475">
        <v>179</v>
      </c>
    </row>
    <row r="64" spans="1:17" ht="21.75" customHeight="1">
      <c r="A64" s="419">
        <v>58</v>
      </c>
      <c r="B64" s="420" t="s">
        <v>13</v>
      </c>
      <c r="C64" s="475">
        <v>24698</v>
      </c>
      <c r="D64" s="475">
        <v>19982</v>
      </c>
      <c r="E64" s="475">
        <v>4716</v>
      </c>
      <c r="F64" s="475">
        <v>13935</v>
      </c>
      <c r="G64" s="475">
        <v>11024</v>
      </c>
      <c r="H64" s="475">
        <v>2911</v>
      </c>
      <c r="I64" s="475">
        <v>9378</v>
      </c>
      <c r="J64" s="475">
        <v>7835</v>
      </c>
      <c r="K64" s="475">
        <v>1543</v>
      </c>
      <c r="L64" s="475">
        <v>774</v>
      </c>
      <c r="M64" s="475">
        <v>762</v>
      </c>
      <c r="N64" s="475">
        <v>12</v>
      </c>
      <c r="O64" s="475">
        <v>611</v>
      </c>
      <c r="P64" s="475">
        <v>361</v>
      </c>
      <c r="Q64" s="475">
        <v>250</v>
      </c>
    </row>
    <row r="65" spans="1:17" ht="21.75" customHeight="1">
      <c r="A65" s="419">
        <v>59</v>
      </c>
      <c r="B65" s="420" t="s">
        <v>14</v>
      </c>
      <c r="C65" s="475">
        <v>38027</v>
      </c>
      <c r="D65" s="475">
        <v>27625</v>
      </c>
      <c r="E65" s="475">
        <v>10402</v>
      </c>
      <c r="F65" s="475">
        <v>31527</v>
      </c>
      <c r="G65" s="475">
        <v>23477</v>
      </c>
      <c r="H65" s="475">
        <v>8050</v>
      </c>
      <c r="I65" s="475">
        <v>4710</v>
      </c>
      <c r="J65" s="475">
        <v>3437</v>
      </c>
      <c r="K65" s="475">
        <v>1273</v>
      </c>
      <c r="L65" s="475">
        <v>160</v>
      </c>
      <c r="M65" s="475">
        <v>146</v>
      </c>
      <c r="N65" s="475">
        <v>14</v>
      </c>
      <c r="O65" s="475">
        <v>1630</v>
      </c>
      <c r="P65" s="475">
        <v>565</v>
      </c>
      <c r="Q65" s="475">
        <v>1065</v>
      </c>
    </row>
    <row r="66" spans="1:17" ht="21.75" customHeight="1">
      <c r="A66" s="419">
        <v>60</v>
      </c>
      <c r="B66" s="420" t="s">
        <v>107</v>
      </c>
      <c r="C66" s="475">
        <v>21599</v>
      </c>
      <c r="D66" s="475">
        <v>17063</v>
      </c>
      <c r="E66" s="475">
        <v>4536</v>
      </c>
      <c r="F66" s="475">
        <v>14292</v>
      </c>
      <c r="G66" s="475">
        <v>11004</v>
      </c>
      <c r="H66" s="475">
        <v>3288</v>
      </c>
      <c r="I66" s="475">
        <v>6374</v>
      </c>
      <c r="J66" s="475">
        <v>5351</v>
      </c>
      <c r="K66" s="475">
        <v>1023</v>
      </c>
      <c r="L66" s="475">
        <v>528</v>
      </c>
      <c r="M66" s="475">
        <v>522</v>
      </c>
      <c r="N66" s="475">
        <v>6</v>
      </c>
      <c r="O66" s="475">
        <v>405</v>
      </c>
      <c r="P66" s="475">
        <v>186</v>
      </c>
      <c r="Q66" s="475">
        <v>219</v>
      </c>
    </row>
    <row r="67" spans="1:17" ht="21.75" customHeight="1">
      <c r="A67" s="419">
        <v>61</v>
      </c>
      <c r="B67" s="420" t="s">
        <v>108</v>
      </c>
      <c r="C67" s="475">
        <v>25032</v>
      </c>
      <c r="D67" s="475">
        <v>18196</v>
      </c>
      <c r="E67" s="475">
        <v>6836</v>
      </c>
      <c r="F67" s="475">
        <v>20890</v>
      </c>
      <c r="G67" s="475">
        <v>15919</v>
      </c>
      <c r="H67" s="475">
        <v>4971</v>
      </c>
      <c r="I67" s="475">
        <v>3038</v>
      </c>
      <c r="J67" s="475">
        <v>1654</v>
      </c>
      <c r="K67" s="475">
        <v>1384</v>
      </c>
      <c r="L67" s="475">
        <v>243</v>
      </c>
      <c r="M67" s="475">
        <v>237</v>
      </c>
      <c r="N67" s="475">
        <v>6</v>
      </c>
      <c r="O67" s="475">
        <v>861</v>
      </c>
      <c r="P67" s="475">
        <v>386</v>
      </c>
      <c r="Q67" s="475">
        <v>475</v>
      </c>
    </row>
    <row r="68" spans="1:17" ht="21.75" customHeight="1">
      <c r="A68" s="419">
        <v>62</v>
      </c>
      <c r="B68" s="420" t="s">
        <v>109</v>
      </c>
      <c r="C68" s="475">
        <v>2875</v>
      </c>
      <c r="D68" s="475">
        <v>2358</v>
      </c>
      <c r="E68" s="475">
        <v>517</v>
      </c>
      <c r="F68" s="475">
        <v>1853</v>
      </c>
      <c r="G68" s="475">
        <v>1452</v>
      </c>
      <c r="H68" s="475">
        <v>401</v>
      </c>
      <c r="I68" s="475">
        <v>739</v>
      </c>
      <c r="J68" s="475">
        <v>658</v>
      </c>
      <c r="K68" s="475">
        <v>81</v>
      </c>
      <c r="L68" s="475">
        <v>239</v>
      </c>
      <c r="M68" s="475">
        <v>227</v>
      </c>
      <c r="N68" s="475">
        <v>12</v>
      </c>
      <c r="O68" s="475">
        <v>44</v>
      </c>
      <c r="P68" s="475">
        <v>21</v>
      </c>
      <c r="Q68" s="475">
        <v>23</v>
      </c>
    </row>
    <row r="69" spans="1:17" ht="21.75" customHeight="1">
      <c r="A69" s="419">
        <v>63</v>
      </c>
      <c r="B69" s="420" t="s">
        <v>104</v>
      </c>
      <c r="C69" s="475">
        <v>59171</v>
      </c>
      <c r="D69" s="475">
        <v>51674</v>
      </c>
      <c r="E69" s="475">
        <v>7497</v>
      </c>
      <c r="F69" s="475">
        <v>43495</v>
      </c>
      <c r="G69" s="475">
        <v>38145</v>
      </c>
      <c r="H69" s="475">
        <v>5350</v>
      </c>
      <c r="I69" s="475">
        <v>14243</v>
      </c>
      <c r="J69" s="475">
        <v>12243</v>
      </c>
      <c r="K69" s="475">
        <v>2000</v>
      </c>
      <c r="L69" s="475">
        <v>976</v>
      </c>
      <c r="M69" s="475">
        <v>976</v>
      </c>
      <c r="N69" s="475">
        <v>0</v>
      </c>
      <c r="O69" s="475">
        <v>457</v>
      </c>
      <c r="P69" s="475">
        <v>310</v>
      </c>
      <c r="Q69" s="475">
        <v>147</v>
      </c>
    </row>
    <row r="70" spans="1:17" ht="21.75" customHeight="1">
      <c r="A70" s="419">
        <v>64</v>
      </c>
      <c r="B70" s="420" t="s">
        <v>105</v>
      </c>
      <c r="C70" s="475">
        <v>19536</v>
      </c>
      <c r="D70" s="475">
        <v>12874</v>
      </c>
      <c r="E70" s="475">
        <v>6662</v>
      </c>
      <c r="F70" s="475">
        <v>13568</v>
      </c>
      <c r="G70" s="475">
        <v>9502</v>
      </c>
      <c r="H70" s="475">
        <v>4066</v>
      </c>
      <c r="I70" s="475">
        <v>5273</v>
      </c>
      <c r="J70" s="475">
        <v>3078</v>
      </c>
      <c r="K70" s="475">
        <v>2195</v>
      </c>
      <c r="L70" s="475">
        <v>121</v>
      </c>
      <c r="M70" s="475">
        <v>118</v>
      </c>
      <c r="N70" s="475">
        <v>3</v>
      </c>
      <c r="O70" s="475">
        <v>574</v>
      </c>
      <c r="P70" s="475">
        <v>176</v>
      </c>
      <c r="Q70" s="475">
        <v>398</v>
      </c>
    </row>
    <row r="71" spans="1:17" ht="21.75" customHeight="1">
      <c r="A71" s="419">
        <v>65</v>
      </c>
      <c r="B71" s="420" t="s">
        <v>106</v>
      </c>
      <c r="C71" s="475">
        <v>21538</v>
      </c>
      <c r="D71" s="475">
        <v>18854</v>
      </c>
      <c r="E71" s="475">
        <v>2684</v>
      </c>
      <c r="F71" s="475">
        <v>18862</v>
      </c>
      <c r="G71" s="475">
        <v>16405</v>
      </c>
      <c r="H71" s="475">
        <v>2457</v>
      </c>
      <c r="I71" s="475">
        <v>1979</v>
      </c>
      <c r="J71" s="475">
        <v>1810</v>
      </c>
      <c r="K71" s="475">
        <v>169</v>
      </c>
      <c r="L71" s="475">
        <v>492</v>
      </c>
      <c r="M71" s="475">
        <v>488</v>
      </c>
      <c r="N71" s="475">
        <v>4</v>
      </c>
      <c r="O71" s="475">
        <v>205</v>
      </c>
      <c r="P71" s="475">
        <v>151</v>
      </c>
      <c r="Q71" s="475">
        <v>54</v>
      </c>
    </row>
    <row r="72" spans="1:17" ht="21.75" customHeight="1">
      <c r="A72" s="419">
        <v>66</v>
      </c>
      <c r="B72" s="420" t="s">
        <v>87</v>
      </c>
      <c r="C72" s="475">
        <v>21628</v>
      </c>
      <c r="D72" s="475">
        <v>17047</v>
      </c>
      <c r="E72" s="475">
        <v>4581</v>
      </c>
      <c r="F72" s="475">
        <v>11971</v>
      </c>
      <c r="G72" s="475">
        <v>9577</v>
      </c>
      <c r="H72" s="475">
        <v>2394</v>
      </c>
      <c r="I72" s="475">
        <v>8963</v>
      </c>
      <c r="J72" s="475">
        <v>6878</v>
      </c>
      <c r="K72" s="475">
        <v>2085</v>
      </c>
      <c r="L72" s="475">
        <v>472</v>
      </c>
      <c r="M72" s="475">
        <v>466</v>
      </c>
      <c r="N72" s="475">
        <v>6</v>
      </c>
      <c r="O72" s="475">
        <v>222</v>
      </c>
      <c r="P72" s="475">
        <v>126</v>
      </c>
      <c r="Q72" s="475">
        <v>96</v>
      </c>
    </row>
    <row r="73" spans="1:17" ht="21.75" customHeight="1">
      <c r="A73" s="419">
        <v>67</v>
      </c>
      <c r="B73" s="420" t="s">
        <v>88</v>
      </c>
      <c r="C73" s="475">
        <v>13511</v>
      </c>
      <c r="D73" s="475">
        <v>9563</v>
      </c>
      <c r="E73" s="475">
        <v>3948</v>
      </c>
      <c r="F73" s="475">
        <v>11679</v>
      </c>
      <c r="G73" s="475">
        <v>8417</v>
      </c>
      <c r="H73" s="475">
        <v>3262</v>
      </c>
      <c r="I73" s="475">
        <v>1088</v>
      </c>
      <c r="J73" s="475">
        <v>691</v>
      </c>
      <c r="K73" s="475">
        <v>397</v>
      </c>
      <c r="L73" s="475">
        <v>140</v>
      </c>
      <c r="M73" s="475">
        <v>135</v>
      </c>
      <c r="N73" s="475">
        <v>5</v>
      </c>
      <c r="O73" s="475">
        <v>604</v>
      </c>
      <c r="P73" s="475">
        <v>320</v>
      </c>
      <c r="Q73" s="475">
        <v>284</v>
      </c>
    </row>
    <row r="74" spans="1:17" ht="21.75" customHeight="1">
      <c r="A74" s="431">
        <v>68</v>
      </c>
      <c r="B74" s="420" t="s">
        <v>89</v>
      </c>
      <c r="C74" s="475">
        <v>21977</v>
      </c>
      <c r="D74" s="475">
        <v>17323</v>
      </c>
      <c r="E74" s="475">
        <v>4654</v>
      </c>
      <c r="F74" s="475">
        <v>13890</v>
      </c>
      <c r="G74" s="475">
        <v>11126</v>
      </c>
      <c r="H74" s="475">
        <v>2764</v>
      </c>
      <c r="I74" s="475">
        <v>7434</v>
      </c>
      <c r="J74" s="475">
        <v>5783</v>
      </c>
      <c r="K74" s="475">
        <v>1651</v>
      </c>
      <c r="L74" s="475">
        <v>197</v>
      </c>
      <c r="M74" s="475">
        <v>192</v>
      </c>
      <c r="N74" s="475">
        <v>5</v>
      </c>
      <c r="O74" s="475">
        <v>456</v>
      </c>
      <c r="P74" s="475">
        <v>222</v>
      </c>
      <c r="Q74" s="475">
        <v>234</v>
      </c>
    </row>
    <row r="75" spans="1:17" ht="21.75" customHeight="1">
      <c r="A75" s="431">
        <v>69</v>
      </c>
      <c r="B75" s="420" t="s">
        <v>128</v>
      </c>
      <c r="C75" s="475">
        <v>2885</v>
      </c>
      <c r="D75" s="475">
        <v>2500</v>
      </c>
      <c r="E75" s="475">
        <v>385</v>
      </c>
      <c r="F75" s="475">
        <v>1702</v>
      </c>
      <c r="G75" s="475">
        <v>1460</v>
      </c>
      <c r="H75" s="475">
        <v>242</v>
      </c>
      <c r="I75" s="475">
        <v>1045</v>
      </c>
      <c r="J75" s="475">
        <v>921</v>
      </c>
      <c r="K75" s="475">
        <v>124</v>
      </c>
      <c r="L75" s="475">
        <v>97</v>
      </c>
      <c r="M75" s="475">
        <v>97</v>
      </c>
      <c r="N75" s="475">
        <v>0</v>
      </c>
      <c r="O75" s="475">
        <v>41</v>
      </c>
      <c r="P75" s="475">
        <v>22</v>
      </c>
      <c r="Q75" s="475">
        <v>19</v>
      </c>
    </row>
    <row r="76" spans="1:17" ht="21.75" customHeight="1">
      <c r="A76" s="431">
        <v>70</v>
      </c>
      <c r="B76" s="420" t="s">
        <v>129</v>
      </c>
      <c r="C76" s="475">
        <v>12758</v>
      </c>
      <c r="D76" s="475">
        <v>10233</v>
      </c>
      <c r="E76" s="475">
        <v>2525</v>
      </c>
      <c r="F76" s="475">
        <v>7826</v>
      </c>
      <c r="G76" s="475">
        <v>6276</v>
      </c>
      <c r="H76" s="475">
        <v>1550</v>
      </c>
      <c r="I76" s="475">
        <v>4596</v>
      </c>
      <c r="J76" s="475">
        <v>3730</v>
      </c>
      <c r="K76" s="475">
        <v>866</v>
      </c>
      <c r="L76" s="475">
        <v>176</v>
      </c>
      <c r="M76" s="475">
        <v>172</v>
      </c>
      <c r="N76" s="475">
        <v>4</v>
      </c>
      <c r="O76" s="475">
        <v>160</v>
      </c>
      <c r="P76" s="475">
        <v>55</v>
      </c>
      <c r="Q76" s="475">
        <v>105</v>
      </c>
    </row>
    <row r="77" spans="1:17" ht="21.75" customHeight="1">
      <c r="A77" s="431">
        <v>71</v>
      </c>
      <c r="B77" s="420" t="s">
        <v>130</v>
      </c>
      <c r="C77" s="475">
        <v>8524</v>
      </c>
      <c r="D77" s="475">
        <v>6555</v>
      </c>
      <c r="E77" s="475">
        <v>1969</v>
      </c>
      <c r="F77" s="475">
        <v>6155</v>
      </c>
      <c r="G77" s="475">
        <v>4742</v>
      </c>
      <c r="H77" s="475">
        <v>1413</v>
      </c>
      <c r="I77" s="475">
        <v>2065</v>
      </c>
      <c r="J77" s="475">
        <v>1597</v>
      </c>
      <c r="K77" s="475">
        <v>468</v>
      </c>
      <c r="L77" s="475">
        <v>127</v>
      </c>
      <c r="M77" s="475">
        <v>120</v>
      </c>
      <c r="N77" s="475">
        <v>7</v>
      </c>
      <c r="O77" s="475">
        <v>177</v>
      </c>
      <c r="P77" s="475">
        <v>96</v>
      </c>
      <c r="Q77" s="475">
        <v>81</v>
      </c>
    </row>
    <row r="78" spans="1:17" ht="21.75" customHeight="1">
      <c r="A78" s="431">
        <v>72</v>
      </c>
      <c r="B78" s="420" t="s">
        <v>131</v>
      </c>
      <c r="C78" s="475">
        <v>9893</v>
      </c>
      <c r="D78" s="475">
        <v>8466</v>
      </c>
      <c r="E78" s="475">
        <v>1427</v>
      </c>
      <c r="F78" s="475">
        <v>8560</v>
      </c>
      <c r="G78" s="475">
        <v>7331</v>
      </c>
      <c r="H78" s="475">
        <v>1229</v>
      </c>
      <c r="I78" s="475">
        <v>984</v>
      </c>
      <c r="J78" s="475">
        <v>825</v>
      </c>
      <c r="K78" s="475">
        <v>159</v>
      </c>
      <c r="L78" s="475">
        <v>249</v>
      </c>
      <c r="M78" s="475">
        <v>247</v>
      </c>
      <c r="N78" s="475">
        <v>2</v>
      </c>
      <c r="O78" s="475">
        <v>100</v>
      </c>
      <c r="P78" s="475">
        <v>63</v>
      </c>
      <c r="Q78" s="475">
        <v>37</v>
      </c>
    </row>
    <row r="79" spans="1:17" ht="21.75" customHeight="1">
      <c r="A79" s="431">
        <v>73</v>
      </c>
      <c r="B79" s="420" t="s">
        <v>132</v>
      </c>
      <c r="C79" s="475">
        <v>7592</v>
      </c>
      <c r="D79" s="475">
        <v>6683</v>
      </c>
      <c r="E79" s="475">
        <v>909</v>
      </c>
      <c r="F79" s="475">
        <v>6612</v>
      </c>
      <c r="G79" s="475">
        <v>5818</v>
      </c>
      <c r="H79" s="475">
        <v>794</v>
      </c>
      <c r="I79" s="475">
        <v>774</v>
      </c>
      <c r="J79" s="475">
        <v>670</v>
      </c>
      <c r="K79" s="475">
        <v>104</v>
      </c>
      <c r="L79" s="475">
        <v>169</v>
      </c>
      <c r="M79" s="475">
        <v>167</v>
      </c>
      <c r="N79" s="475">
        <v>2</v>
      </c>
      <c r="O79" s="475">
        <v>37</v>
      </c>
      <c r="P79" s="475">
        <v>28</v>
      </c>
      <c r="Q79" s="475">
        <v>9</v>
      </c>
    </row>
    <row r="80" spans="1:17" ht="21.75" customHeight="1">
      <c r="A80" s="431">
        <v>74</v>
      </c>
      <c r="B80" s="420" t="s">
        <v>133</v>
      </c>
      <c r="C80" s="475">
        <v>5177</v>
      </c>
      <c r="D80" s="475">
        <v>3652</v>
      </c>
      <c r="E80" s="475">
        <v>1525</v>
      </c>
      <c r="F80" s="475">
        <v>4454</v>
      </c>
      <c r="G80" s="475">
        <v>3208</v>
      </c>
      <c r="H80" s="475">
        <v>1246</v>
      </c>
      <c r="I80" s="475">
        <v>469</v>
      </c>
      <c r="J80" s="475">
        <v>273</v>
      </c>
      <c r="K80" s="475">
        <v>196</v>
      </c>
      <c r="L80" s="475">
        <v>85</v>
      </c>
      <c r="M80" s="475">
        <v>83</v>
      </c>
      <c r="N80" s="475">
        <v>2</v>
      </c>
      <c r="O80" s="475">
        <v>169</v>
      </c>
      <c r="P80" s="475">
        <v>88</v>
      </c>
      <c r="Q80" s="475">
        <v>81</v>
      </c>
    </row>
    <row r="81" spans="1:17" ht="21.75" customHeight="1">
      <c r="A81" s="431">
        <v>75</v>
      </c>
      <c r="B81" s="420" t="s">
        <v>134</v>
      </c>
      <c r="C81" s="475">
        <v>4970</v>
      </c>
      <c r="D81" s="475">
        <v>4423</v>
      </c>
      <c r="E81" s="475">
        <v>547</v>
      </c>
      <c r="F81" s="475">
        <v>2146</v>
      </c>
      <c r="G81" s="475">
        <v>1845</v>
      </c>
      <c r="H81" s="475">
        <v>301</v>
      </c>
      <c r="I81" s="475">
        <v>2606</v>
      </c>
      <c r="J81" s="475">
        <v>2373</v>
      </c>
      <c r="K81" s="475">
        <v>233</v>
      </c>
      <c r="L81" s="475">
        <v>186</v>
      </c>
      <c r="M81" s="475">
        <v>183</v>
      </c>
      <c r="N81" s="475">
        <v>3</v>
      </c>
      <c r="O81" s="475">
        <v>32</v>
      </c>
      <c r="P81" s="475">
        <v>22</v>
      </c>
      <c r="Q81" s="475">
        <v>10</v>
      </c>
    </row>
    <row r="82" spans="1:17" ht="21.75" customHeight="1">
      <c r="A82" s="431">
        <v>76</v>
      </c>
      <c r="B82" s="434" t="s">
        <v>135</v>
      </c>
      <c r="C82" s="475">
        <v>5738</v>
      </c>
      <c r="D82" s="475">
        <v>4815</v>
      </c>
      <c r="E82" s="475">
        <v>923</v>
      </c>
      <c r="F82" s="475">
        <v>4297</v>
      </c>
      <c r="G82" s="475">
        <v>3602</v>
      </c>
      <c r="H82" s="475">
        <v>695</v>
      </c>
      <c r="I82" s="475">
        <v>1245</v>
      </c>
      <c r="J82" s="475">
        <v>1048</v>
      </c>
      <c r="K82" s="475">
        <v>197</v>
      </c>
      <c r="L82" s="475">
        <v>93</v>
      </c>
      <c r="M82" s="475">
        <v>92</v>
      </c>
      <c r="N82" s="475">
        <v>1</v>
      </c>
      <c r="O82" s="475">
        <v>103</v>
      </c>
      <c r="P82" s="475">
        <v>73</v>
      </c>
      <c r="Q82" s="475">
        <v>30</v>
      </c>
    </row>
    <row r="83" spans="1:17" ht="21.75" customHeight="1">
      <c r="A83" s="431">
        <v>77</v>
      </c>
      <c r="B83" s="434" t="s">
        <v>136</v>
      </c>
      <c r="C83" s="475">
        <v>10269</v>
      </c>
      <c r="D83" s="475">
        <v>7468</v>
      </c>
      <c r="E83" s="475">
        <v>2801</v>
      </c>
      <c r="F83" s="475">
        <v>8814</v>
      </c>
      <c r="G83" s="475">
        <v>6531</v>
      </c>
      <c r="H83" s="475">
        <v>2283</v>
      </c>
      <c r="I83" s="475">
        <v>909</v>
      </c>
      <c r="J83" s="475">
        <v>670</v>
      </c>
      <c r="K83" s="475">
        <v>239</v>
      </c>
      <c r="L83" s="475">
        <v>34</v>
      </c>
      <c r="M83" s="475">
        <v>32</v>
      </c>
      <c r="N83" s="475">
        <v>2</v>
      </c>
      <c r="O83" s="475">
        <v>512</v>
      </c>
      <c r="P83" s="475">
        <v>235</v>
      </c>
      <c r="Q83" s="475">
        <v>277</v>
      </c>
    </row>
    <row r="84" spans="1:17" ht="21.75" customHeight="1">
      <c r="A84" s="431">
        <v>78</v>
      </c>
      <c r="B84" s="434" t="s">
        <v>137</v>
      </c>
      <c r="C84" s="475">
        <v>6380</v>
      </c>
      <c r="D84" s="475">
        <v>4469</v>
      </c>
      <c r="E84" s="475">
        <v>1911</v>
      </c>
      <c r="F84" s="475">
        <v>5331</v>
      </c>
      <c r="G84" s="475">
        <v>3809</v>
      </c>
      <c r="H84" s="475">
        <v>1522</v>
      </c>
      <c r="I84" s="475">
        <v>721</v>
      </c>
      <c r="J84" s="475">
        <v>471</v>
      </c>
      <c r="K84" s="475">
        <v>250</v>
      </c>
      <c r="L84" s="475">
        <v>104</v>
      </c>
      <c r="M84" s="475">
        <v>100</v>
      </c>
      <c r="N84" s="475">
        <v>4</v>
      </c>
      <c r="O84" s="475">
        <v>224</v>
      </c>
      <c r="P84" s="475">
        <v>89</v>
      </c>
      <c r="Q84" s="475">
        <v>135</v>
      </c>
    </row>
    <row r="85" spans="1:17" ht="21.75" customHeight="1">
      <c r="A85" s="431">
        <v>79</v>
      </c>
      <c r="B85" s="434" t="s">
        <v>138</v>
      </c>
      <c r="C85" s="475">
        <v>6947</v>
      </c>
      <c r="D85" s="475">
        <v>5910</v>
      </c>
      <c r="E85" s="475">
        <v>1037</v>
      </c>
      <c r="F85" s="475">
        <v>4810</v>
      </c>
      <c r="G85" s="475">
        <v>4153</v>
      </c>
      <c r="H85" s="475">
        <v>657</v>
      </c>
      <c r="I85" s="475">
        <v>1933</v>
      </c>
      <c r="J85" s="475">
        <v>1581</v>
      </c>
      <c r="K85" s="475">
        <v>352</v>
      </c>
      <c r="L85" s="475">
        <v>135</v>
      </c>
      <c r="M85" s="475">
        <v>131</v>
      </c>
      <c r="N85" s="475">
        <v>4</v>
      </c>
      <c r="O85" s="475">
        <v>69</v>
      </c>
      <c r="P85" s="475">
        <v>45</v>
      </c>
      <c r="Q85" s="475">
        <v>24</v>
      </c>
    </row>
    <row r="86" spans="1:17" ht="21.75" customHeight="1">
      <c r="A86" s="431">
        <v>80</v>
      </c>
      <c r="B86" s="434" t="s">
        <v>38</v>
      </c>
      <c r="C86" s="475">
        <v>17945</v>
      </c>
      <c r="D86" s="475">
        <v>13651</v>
      </c>
      <c r="E86" s="475">
        <v>4294</v>
      </c>
      <c r="F86" s="475">
        <v>14362</v>
      </c>
      <c r="G86" s="475">
        <v>10813</v>
      </c>
      <c r="H86" s="475">
        <v>3549</v>
      </c>
      <c r="I86" s="475">
        <v>3088</v>
      </c>
      <c r="J86" s="475">
        <v>2475</v>
      </c>
      <c r="K86" s="475">
        <v>613</v>
      </c>
      <c r="L86" s="475">
        <v>174</v>
      </c>
      <c r="M86" s="475">
        <v>169</v>
      </c>
      <c r="N86" s="475">
        <v>5</v>
      </c>
      <c r="O86" s="475">
        <v>321</v>
      </c>
      <c r="P86" s="475">
        <v>194</v>
      </c>
      <c r="Q86" s="475">
        <v>127</v>
      </c>
    </row>
    <row r="87" spans="1:17" ht="21.75" customHeight="1">
      <c r="A87" s="431">
        <v>81</v>
      </c>
      <c r="B87" s="434" t="s">
        <v>157</v>
      </c>
      <c r="C87" s="475">
        <v>14306</v>
      </c>
      <c r="D87" s="475">
        <v>10569</v>
      </c>
      <c r="E87" s="475">
        <v>3737</v>
      </c>
      <c r="F87" s="475">
        <v>11372</v>
      </c>
      <c r="G87" s="475">
        <v>8584</v>
      </c>
      <c r="H87" s="475">
        <v>2788</v>
      </c>
      <c r="I87" s="475">
        <v>2339</v>
      </c>
      <c r="J87" s="475">
        <v>1634</v>
      </c>
      <c r="K87" s="475">
        <v>705</v>
      </c>
      <c r="L87" s="475">
        <v>162</v>
      </c>
      <c r="M87" s="475">
        <v>160</v>
      </c>
      <c r="N87" s="475">
        <v>2</v>
      </c>
      <c r="O87" s="475">
        <v>433</v>
      </c>
      <c r="P87" s="475">
        <v>191</v>
      </c>
      <c r="Q87" s="475">
        <v>242</v>
      </c>
    </row>
    <row r="88" spans="1:17" ht="27.75" customHeight="1">
      <c r="A88" s="746" t="s">
        <v>543</v>
      </c>
      <c r="B88" s="746"/>
      <c r="C88" s="476">
        <v>3252606</v>
      </c>
      <c r="D88" s="476">
        <v>2470759</v>
      </c>
      <c r="E88" s="476">
        <v>781847</v>
      </c>
      <c r="F88" s="476">
        <v>2593106</v>
      </c>
      <c r="G88" s="476">
        <v>1996590</v>
      </c>
      <c r="H88" s="476">
        <v>596516</v>
      </c>
      <c r="I88" s="476">
        <v>512966</v>
      </c>
      <c r="J88" s="476">
        <v>395854</v>
      </c>
      <c r="K88" s="476">
        <v>117112</v>
      </c>
      <c r="L88" s="476">
        <v>25924</v>
      </c>
      <c r="M88" s="476">
        <v>25149</v>
      </c>
      <c r="N88" s="476">
        <v>775</v>
      </c>
      <c r="O88" s="476">
        <v>120610</v>
      </c>
      <c r="P88" s="476">
        <v>53166</v>
      </c>
      <c r="Q88" s="476">
        <v>67444</v>
      </c>
    </row>
    <row r="89" spans="1:17" s="5" customFormat="1" ht="15">
      <c r="A89" s="1"/>
      <c r="B89" s="7"/>
      <c r="C89" s="242"/>
      <c r="D89" s="242"/>
      <c r="E89" s="242"/>
      <c r="F89" s="242"/>
      <c r="G89" s="242"/>
      <c r="H89" s="243"/>
      <c r="I89" s="243"/>
      <c r="J89" s="243"/>
      <c r="K89" s="242"/>
      <c r="L89" s="242"/>
      <c r="M89" s="242"/>
      <c r="N89" s="242"/>
      <c r="O89" s="242"/>
      <c r="P89" s="242"/>
      <c r="Q89" s="242"/>
    </row>
  </sheetData>
  <mergeCells count="10">
    <mergeCell ref="A88:B88"/>
    <mergeCell ref="O4:Q4"/>
    <mergeCell ref="L4:N4"/>
    <mergeCell ref="I4:K4"/>
    <mergeCell ref="O3:Q3"/>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T97"/>
  <sheetViews>
    <sheetView showGridLines="0" topLeftCell="L82" zoomScaleNormal="100" zoomScaleSheetLayoutView="75" workbookViewId="0">
      <selection activeCell="T90" sqref="T90"/>
    </sheetView>
  </sheetViews>
  <sheetFormatPr defaultColWidth="9.28515625" defaultRowHeight="15"/>
  <cols>
    <col min="1" max="1" width="6" style="14" customWidth="1"/>
    <col min="2" max="2" width="19.5703125" style="14" customWidth="1"/>
    <col min="3" max="5" width="12.7109375" style="20" customWidth="1"/>
    <col min="6" max="7" width="11" style="20" customWidth="1"/>
    <col min="8" max="8" width="13" style="20" customWidth="1"/>
    <col min="9" max="9" width="9.28515625" style="240" customWidth="1"/>
    <col min="10" max="10" width="9.7109375" style="20" customWidth="1"/>
    <col min="11" max="11" width="11.7109375" style="20" customWidth="1"/>
    <col min="12" max="13" width="12.7109375" style="14" customWidth="1"/>
    <col min="14" max="14" width="13.5703125" style="14" customWidth="1"/>
    <col min="15" max="15" width="12.7109375" style="19" customWidth="1"/>
    <col min="16" max="16" width="12.28515625" style="14" customWidth="1"/>
    <col min="17" max="17" width="12.7109375" style="19" customWidth="1"/>
    <col min="18" max="18" width="15.28515625" style="14" customWidth="1"/>
    <col min="19" max="19" width="14.85546875" style="14" customWidth="1"/>
    <col min="20" max="20" width="22.140625" style="14" customWidth="1"/>
    <col min="21" max="16384" width="9.28515625" style="14"/>
  </cols>
  <sheetData>
    <row r="1" spans="1:20" ht="19.149999999999999" customHeight="1"/>
    <row r="2" spans="1:20" ht="27" customHeight="1">
      <c r="A2" s="15" t="s">
        <v>631</v>
      </c>
      <c r="B2" s="16"/>
      <c r="C2" s="17"/>
      <c r="D2" s="17"/>
      <c r="E2" s="17"/>
      <c r="F2" s="17"/>
      <c r="G2" s="17"/>
      <c r="H2" s="17"/>
      <c r="I2" s="241"/>
      <c r="J2" s="17"/>
      <c r="K2" s="17"/>
      <c r="L2" s="17"/>
      <c r="M2" s="17"/>
      <c r="N2" s="17"/>
      <c r="O2" s="17"/>
      <c r="P2" s="17"/>
      <c r="Q2" s="17"/>
      <c r="R2" s="17" t="s">
        <v>142</v>
      </c>
      <c r="S2" s="17"/>
      <c r="T2" s="17"/>
    </row>
    <row r="3" spans="1:20" s="129" customFormat="1" ht="15" customHeight="1">
      <c r="A3" s="282" t="s">
        <v>632</v>
      </c>
      <c r="B3" s="615"/>
      <c r="C3" s="616"/>
      <c r="D3" s="616"/>
      <c r="E3" s="616"/>
      <c r="F3" s="616"/>
      <c r="G3" s="616"/>
      <c r="H3" s="616"/>
      <c r="I3" s="617"/>
      <c r="J3" s="616"/>
      <c r="K3" s="616"/>
      <c r="L3" s="143"/>
      <c r="M3" s="143"/>
      <c r="N3" s="143"/>
      <c r="O3" s="144"/>
      <c r="P3" s="143"/>
      <c r="Q3" s="144"/>
      <c r="T3" s="146" t="s">
        <v>912</v>
      </c>
    </row>
    <row r="4" spans="1:20" ht="30" customHeight="1">
      <c r="A4" s="757" t="s">
        <v>549</v>
      </c>
      <c r="B4" s="756" t="s">
        <v>548</v>
      </c>
      <c r="C4" s="763" t="s">
        <v>551</v>
      </c>
      <c r="D4" s="763"/>
      <c r="E4" s="763"/>
      <c r="F4" s="763"/>
      <c r="G4" s="763"/>
      <c r="H4" s="763"/>
      <c r="I4" s="763"/>
      <c r="J4" s="763"/>
      <c r="K4" s="763"/>
      <c r="L4" s="761" t="s">
        <v>561</v>
      </c>
      <c r="M4" s="762"/>
      <c r="N4" s="762"/>
      <c r="O4" s="762"/>
      <c r="P4" s="762"/>
      <c r="Q4" s="759" t="s">
        <v>601</v>
      </c>
      <c r="R4" s="759" t="s">
        <v>562</v>
      </c>
      <c r="S4" s="759" t="s">
        <v>563</v>
      </c>
      <c r="T4" s="756" t="s">
        <v>602</v>
      </c>
    </row>
    <row r="5" spans="1:20" ht="30" customHeight="1">
      <c r="A5" s="758"/>
      <c r="B5" s="759"/>
      <c r="C5" s="751" t="s">
        <v>547</v>
      </c>
      <c r="D5" s="754" t="s">
        <v>546</v>
      </c>
      <c r="E5" s="754" t="s">
        <v>545</v>
      </c>
      <c r="F5" s="761" t="s">
        <v>550</v>
      </c>
      <c r="G5" s="761" t="s">
        <v>167</v>
      </c>
      <c r="H5" s="761"/>
      <c r="I5" s="761" t="s">
        <v>552</v>
      </c>
      <c r="J5" s="762"/>
      <c r="K5" s="762"/>
      <c r="L5" s="759" t="s">
        <v>555</v>
      </c>
      <c r="M5" s="759" t="s">
        <v>556</v>
      </c>
      <c r="N5" s="759" t="s">
        <v>557</v>
      </c>
      <c r="O5" s="759" t="s">
        <v>560</v>
      </c>
      <c r="P5" s="760"/>
      <c r="Q5" s="760"/>
      <c r="R5" s="759"/>
      <c r="S5" s="759"/>
      <c r="T5" s="759"/>
    </row>
    <row r="6" spans="1:20" ht="45" customHeight="1">
      <c r="A6" s="758"/>
      <c r="B6" s="759"/>
      <c r="C6" s="752"/>
      <c r="D6" s="755"/>
      <c r="E6" s="755"/>
      <c r="F6" s="764" t="s">
        <v>547</v>
      </c>
      <c r="G6" s="759" t="s">
        <v>553</v>
      </c>
      <c r="H6" s="759" t="s">
        <v>545</v>
      </c>
      <c r="I6" s="764" t="s">
        <v>674</v>
      </c>
      <c r="J6" s="759" t="s">
        <v>546</v>
      </c>
      <c r="K6" s="759" t="s">
        <v>554</v>
      </c>
      <c r="L6" s="759"/>
      <c r="M6" s="759"/>
      <c r="N6" s="759"/>
      <c r="O6" s="759" t="s">
        <v>558</v>
      </c>
      <c r="P6" s="759" t="s">
        <v>559</v>
      </c>
      <c r="Q6" s="760"/>
      <c r="R6" s="759"/>
      <c r="S6" s="759"/>
      <c r="T6" s="759"/>
    </row>
    <row r="7" spans="1:20" ht="48.75" customHeight="1">
      <c r="A7" s="758"/>
      <c r="B7" s="759"/>
      <c r="C7" s="753"/>
      <c r="D7" s="756"/>
      <c r="E7" s="756"/>
      <c r="F7" s="764"/>
      <c r="G7" s="759"/>
      <c r="H7" s="759"/>
      <c r="I7" s="764"/>
      <c r="J7" s="759"/>
      <c r="K7" s="759"/>
      <c r="L7" s="759"/>
      <c r="M7" s="759"/>
      <c r="N7" s="759"/>
      <c r="O7" s="759"/>
      <c r="P7" s="759"/>
      <c r="Q7" s="760"/>
      <c r="R7" s="759"/>
      <c r="S7" s="759"/>
      <c r="T7" s="759"/>
    </row>
    <row r="8" spans="1:20" ht="19.899999999999999" customHeight="1">
      <c r="A8" s="477" t="s">
        <v>30</v>
      </c>
      <c r="B8" s="478" t="s">
        <v>31</v>
      </c>
      <c r="C8" s="479">
        <v>80097</v>
      </c>
      <c r="D8" s="479">
        <v>47405</v>
      </c>
      <c r="E8" s="479">
        <v>32692</v>
      </c>
      <c r="F8" s="479">
        <v>80085</v>
      </c>
      <c r="G8" s="479">
        <v>47394</v>
      </c>
      <c r="H8" s="479">
        <v>32691</v>
      </c>
      <c r="I8" s="479">
        <v>12</v>
      </c>
      <c r="J8" s="479">
        <v>11</v>
      </c>
      <c r="K8" s="479">
        <v>1</v>
      </c>
      <c r="L8" s="479">
        <v>680</v>
      </c>
      <c r="M8" s="479">
        <v>437</v>
      </c>
      <c r="N8" s="479">
        <v>35093</v>
      </c>
      <c r="O8" s="479">
        <v>12703</v>
      </c>
      <c r="P8" s="479">
        <v>17698</v>
      </c>
      <c r="Q8" s="480">
        <v>523</v>
      </c>
      <c r="R8" s="481">
        <v>48913</v>
      </c>
      <c r="S8" s="481">
        <v>53908</v>
      </c>
      <c r="T8" s="481">
        <v>321694</v>
      </c>
    </row>
    <row r="9" spans="1:20" ht="19.899999999999999" customHeight="1">
      <c r="A9" s="477" t="s">
        <v>32</v>
      </c>
      <c r="B9" s="478" t="s">
        <v>33</v>
      </c>
      <c r="C9" s="479">
        <v>24614</v>
      </c>
      <c r="D9" s="479">
        <v>16866</v>
      </c>
      <c r="E9" s="479">
        <v>7748</v>
      </c>
      <c r="F9" s="479">
        <v>24614</v>
      </c>
      <c r="G9" s="479">
        <v>16866</v>
      </c>
      <c r="H9" s="479">
        <v>7748</v>
      </c>
      <c r="I9" s="479">
        <v>0</v>
      </c>
      <c r="J9" s="479">
        <v>0</v>
      </c>
      <c r="K9" s="479">
        <v>0</v>
      </c>
      <c r="L9" s="479">
        <v>103</v>
      </c>
      <c r="M9" s="479">
        <v>82</v>
      </c>
      <c r="N9" s="479">
        <v>5921</v>
      </c>
      <c r="O9" s="479">
        <v>2094</v>
      </c>
      <c r="P9" s="479">
        <v>3071</v>
      </c>
      <c r="Q9" s="480">
        <v>128</v>
      </c>
      <c r="R9" s="481">
        <v>8200</v>
      </c>
      <c r="S9" s="481">
        <v>9177</v>
      </c>
      <c r="T9" s="481">
        <v>101216</v>
      </c>
    </row>
    <row r="10" spans="1:20" ht="19.899999999999999" customHeight="1">
      <c r="A10" s="477" t="s">
        <v>34</v>
      </c>
      <c r="B10" s="478" t="s">
        <v>35</v>
      </c>
      <c r="C10" s="479">
        <v>29868</v>
      </c>
      <c r="D10" s="479">
        <v>19424</v>
      </c>
      <c r="E10" s="479">
        <v>10444</v>
      </c>
      <c r="F10" s="479">
        <v>29853</v>
      </c>
      <c r="G10" s="479">
        <v>19413</v>
      </c>
      <c r="H10" s="479">
        <v>10440</v>
      </c>
      <c r="I10" s="479">
        <v>15</v>
      </c>
      <c r="J10" s="479">
        <v>11</v>
      </c>
      <c r="K10" s="479">
        <v>4</v>
      </c>
      <c r="L10" s="479">
        <v>263</v>
      </c>
      <c r="M10" s="479">
        <v>156</v>
      </c>
      <c r="N10" s="479">
        <v>14241</v>
      </c>
      <c r="O10" s="479">
        <v>5268</v>
      </c>
      <c r="P10" s="479">
        <v>6662</v>
      </c>
      <c r="Q10" s="480">
        <v>231</v>
      </c>
      <c r="R10" s="481">
        <v>19928</v>
      </c>
      <c r="S10" s="481">
        <v>21322</v>
      </c>
      <c r="T10" s="481">
        <v>123943</v>
      </c>
    </row>
    <row r="11" spans="1:20" ht="19.899999999999999" customHeight="1">
      <c r="A11" s="477" t="s">
        <v>36</v>
      </c>
      <c r="B11" s="478" t="s">
        <v>37</v>
      </c>
      <c r="C11" s="479">
        <v>18042</v>
      </c>
      <c r="D11" s="479">
        <v>13720</v>
      </c>
      <c r="E11" s="479">
        <v>4322</v>
      </c>
      <c r="F11" s="479">
        <v>18034</v>
      </c>
      <c r="G11" s="479">
        <v>13712</v>
      </c>
      <c r="H11" s="479">
        <v>4322</v>
      </c>
      <c r="I11" s="479">
        <v>8</v>
      </c>
      <c r="J11" s="479">
        <v>8</v>
      </c>
      <c r="K11" s="479">
        <v>0</v>
      </c>
      <c r="L11" s="479">
        <v>30</v>
      </c>
      <c r="M11" s="479">
        <v>52</v>
      </c>
      <c r="N11" s="479">
        <v>2642</v>
      </c>
      <c r="O11" s="479">
        <v>1065</v>
      </c>
      <c r="P11" s="479">
        <v>1673</v>
      </c>
      <c r="Q11" s="480">
        <v>57</v>
      </c>
      <c r="R11" s="481">
        <v>3789</v>
      </c>
      <c r="S11" s="481">
        <v>4397</v>
      </c>
      <c r="T11" s="481">
        <v>63030</v>
      </c>
    </row>
    <row r="12" spans="1:20" ht="19.899999999999999" customHeight="1">
      <c r="A12" s="477" t="s">
        <v>24</v>
      </c>
      <c r="B12" s="478" t="s">
        <v>25</v>
      </c>
      <c r="C12" s="479">
        <v>18727</v>
      </c>
      <c r="D12" s="479">
        <v>12968</v>
      </c>
      <c r="E12" s="479">
        <v>5759</v>
      </c>
      <c r="F12" s="479">
        <v>18727</v>
      </c>
      <c r="G12" s="479">
        <v>12968</v>
      </c>
      <c r="H12" s="479">
        <v>5759</v>
      </c>
      <c r="I12" s="479">
        <v>0</v>
      </c>
      <c r="J12" s="479">
        <v>0</v>
      </c>
      <c r="K12" s="479">
        <v>0</v>
      </c>
      <c r="L12" s="479">
        <v>184</v>
      </c>
      <c r="M12" s="479">
        <v>105</v>
      </c>
      <c r="N12" s="479">
        <v>9904</v>
      </c>
      <c r="O12" s="479">
        <v>3030</v>
      </c>
      <c r="P12" s="479">
        <v>3773</v>
      </c>
      <c r="Q12" s="480">
        <v>150</v>
      </c>
      <c r="R12" s="481">
        <v>13223</v>
      </c>
      <c r="S12" s="481">
        <v>13966</v>
      </c>
      <c r="T12" s="481">
        <v>82737</v>
      </c>
    </row>
    <row r="13" spans="1:20" ht="19.899999999999999" customHeight="1">
      <c r="A13" s="477" t="s">
        <v>26</v>
      </c>
      <c r="B13" s="478" t="s">
        <v>27</v>
      </c>
      <c r="C13" s="479">
        <v>405184</v>
      </c>
      <c r="D13" s="479">
        <v>248467</v>
      </c>
      <c r="E13" s="479">
        <v>156717</v>
      </c>
      <c r="F13" s="479">
        <v>405042</v>
      </c>
      <c r="G13" s="479">
        <v>248406</v>
      </c>
      <c r="H13" s="479">
        <v>156636</v>
      </c>
      <c r="I13" s="479">
        <v>142</v>
      </c>
      <c r="J13" s="479">
        <v>61</v>
      </c>
      <c r="K13" s="479">
        <v>81</v>
      </c>
      <c r="L13" s="479">
        <v>4080</v>
      </c>
      <c r="M13" s="479">
        <v>1736</v>
      </c>
      <c r="N13" s="479">
        <v>237694</v>
      </c>
      <c r="O13" s="479">
        <v>78899</v>
      </c>
      <c r="P13" s="479">
        <v>101921</v>
      </c>
      <c r="Q13" s="480">
        <v>1916</v>
      </c>
      <c r="R13" s="481">
        <v>322409</v>
      </c>
      <c r="S13" s="481">
        <v>345431</v>
      </c>
      <c r="T13" s="481">
        <v>1316227</v>
      </c>
    </row>
    <row r="14" spans="1:20" ht="19.899999999999999" customHeight="1">
      <c r="A14" s="477" t="s">
        <v>28</v>
      </c>
      <c r="B14" s="478" t="s">
        <v>29</v>
      </c>
      <c r="C14" s="479">
        <v>83907</v>
      </c>
      <c r="D14" s="479">
        <v>48265</v>
      </c>
      <c r="E14" s="479">
        <v>35642</v>
      </c>
      <c r="F14" s="479">
        <v>83891</v>
      </c>
      <c r="G14" s="479">
        <v>48253</v>
      </c>
      <c r="H14" s="479">
        <v>35638</v>
      </c>
      <c r="I14" s="479">
        <v>16</v>
      </c>
      <c r="J14" s="479">
        <v>12</v>
      </c>
      <c r="K14" s="479">
        <v>4</v>
      </c>
      <c r="L14" s="479">
        <v>1001</v>
      </c>
      <c r="M14" s="479">
        <v>433</v>
      </c>
      <c r="N14" s="479">
        <v>58072</v>
      </c>
      <c r="O14" s="479">
        <v>18297</v>
      </c>
      <c r="P14" s="479">
        <v>24286</v>
      </c>
      <c r="Q14" s="480">
        <v>745</v>
      </c>
      <c r="R14" s="481">
        <v>77803</v>
      </c>
      <c r="S14" s="481">
        <v>83792</v>
      </c>
      <c r="T14" s="481">
        <v>355452</v>
      </c>
    </row>
    <row r="15" spans="1:20" ht="19.899999999999999" customHeight="1">
      <c r="A15" s="477" t="s">
        <v>117</v>
      </c>
      <c r="B15" s="478" t="s">
        <v>118</v>
      </c>
      <c r="C15" s="479">
        <v>9116</v>
      </c>
      <c r="D15" s="479">
        <v>6047</v>
      </c>
      <c r="E15" s="479">
        <v>3069</v>
      </c>
      <c r="F15" s="479">
        <v>9116</v>
      </c>
      <c r="G15" s="479">
        <v>6047</v>
      </c>
      <c r="H15" s="479">
        <v>3069</v>
      </c>
      <c r="I15" s="479">
        <v>0</v>
      </c>
      <c r="J15" s="479">
        <v>0</v>
      </c>
      <c r="K15" s="479">
        <v>0</v>
      </c>
      <c r="L15" s="479">
        <v>48</v>
      </c>
      <c r="M15" s="479">
        <v>26</v>
      </c>
      <c r="N15" s="479">
        <v>4778</v>
      </c>
      <c r="O15" s="479">
        <v>1647</v>
      </c>
      <c r="P15" s="479">
        <v>1982</v>
      </c>
      <c r="Q15" s="480">
        <v>56</v>
      </c>
      <c r="R15" s="481">
        <v>6499</v>
      </c>
      <c r="S15" s="481">
        <v>6834</v>
      </c>
      <c r="T15" s="481">
        <v>31879</v>
      </c>
    </row>
    <row r="16" spans="1:20" ht="19.899999999999999" customHeight="1">
      <c r="A16" s="477" t="s">
        <v>119</v>
      </c>
      <c r="B16" s="478" t="s">
        <v>94</v>
      </c>
      <c r="C16" s="479">
        <v>42018</v>
      </c>
      <c r="D16" s="479">
        <v>24474</v>
      </c>
      <c r="E16" s="479">
        <v>17544</v>
      </c>
      <c r="F16" s="479">
        <v>42017</v>
      </c>
      <c r="G16" s="479">
        <v>24473</v>
      </c>
      <c r="H16" s="479">
        <v>17544</v>
      </c>
      <c r="I16" s="479">
        <v>1</v>
      </c>
      <c r="J16" s="479">
        <v>1</v>
      </c>
      <c r="K16" s="479">
        <v>0</v>
      </c>
      <c r="L16" s="479">
        <v>511</v>
      </c>
      <c r="M16" s="479">
        <v>227</v>
      </c>
      <c r="N16" s="479">
        <v>35777</v>
      </c>
      <c r="O16" s="479">
        <v>10137</v>
      </c>
      <c r="P16" s="479">
        <v>12639</v>
      </c>
      <c r="Q16" s="480">
        <v>427</v>
      </c>
      <c r="R16" s="481">
        <v>46652</v>
      </c>
      <c r="S16" s="481">
        <v>49154</v>
      </c>
      <c r="T16" s="481">
        <v>189099</v>
      </c>
    </row>
    <row r="17" spans="1:20" ht="19.899999999999999" customHeight="1">
      <c r="A17" s="482">
        <v>10</v>
      </c>
      <c r="B17" s="478" t="s">
        <v>76</v>
      </c>
      <c r="C17" s="479">
        <v>55711</v>
      </c>
      <c r="D17" s="479">
        <v>36448</v>
      </c>
      <c r="E17" s="479">
        <v>19263</v>
      </c>
      <c r="F17" s="479">
        <v>55705</v>
      </c>
      <c r="G17" s="479">
        <v>36447</v>
      </c>
      <c r="H17" s="479">
        <v>19258</v>
      </c>
      <c r="I17" s="479">
        <v>6</v>
      </c>
      <c r="J17" s="479">
        <v>1</v>
      </c>
      <c r="K17" s="479">
        <v>5</v>
      </c>
      <c r="L17" s="479">
        <v>961</v>
      </c>
      <c r="M17" s="479">
        <v>297</v>
      </c>
      <c r="N17" s="479">
        <v>46929</v>
      </c>
      <c r="O17" s="479">
        <v>15408</v>
      </c>
      <c r="P17" s="479">
        <v>18714</v>
      </c>
      <c r="Q17" s="480">
        <v>871</v>
      </c>
      <c r="R17" s="481">
        <v>63595</v>
      </c>
      <c r="S17" s="481">
        <v>66901</v>
      </c>
      <c r="T17" s="481">
        <v>260469</v>
      </c>
    </row>
    <row r="18" spans="1:20" ht="19.899999999999999" customHeight="1">
      <c r="A18" s="482">
        <v>11</v>
      </c>
      <c r="B18" s="478" t="s">
        <v>77</v>
      </c>
      <c r="C18" s="479">
        <v>10498</v>
      </c>
      <c r="D18" s="479">
        <v>6939</v>
      </c>
      <c r="E18" s="479">
        <v>3559</v>
      </c>
      <c r="F18" s="479">
        <v>10498</v>
      </c>
      <c r="G18" s="479">
        <v>6939</v>
      </c>
      <c r="H18" s="479">
        <v>3559</v>
      </c>
      <c r="I18" s="479">
        <v>0</v>
      </c>
      <c r="J18" s="479">
        <v>0</v>
      </c>
      <c r="K18" s="479">
        <v>0</v>
      </c>
      <c r="L18" s="479">
        <v>84</v>
      </c>
      <c r="M18" s="479">
        <v>46</v>
      </c>
      <c r="N18" s="479">
        <v>4330</v>
      </c>
      <c r="O18" s="479">
        <v>1793</v>
      </c>
      <c r="P18" s="479">
        <v>2180</v>
      </c>
      <c r="Q18" s="480">
        <v>54</v>
      </c>
      <c r="R18" s="481">
        <v>6253</v>
      </c>
      <c r="S18" s="481">
        <v>6640</v>
      </c>
      <c r="T18" s="481">
        <v>34370</v>
      </c>
    </row>
    <row r="19" spans="1:20" ht="19.899999999999999" customHeight="1">
      <c r="A19" s="482">
        <v>12</v>
      </c>
      <c r="B19" s="478" t="s">
        <v>78</v>
      </c>
      <c r="C19" s="479">
        <v>17366</v>
      </c>
      <c r="D19" s="479">
        <v>13984</v>
      </c>
      <c r="E19" s="479">
        <v>3382</v>
      </c>
      <c r="F19" s="479">
        <v>17366</v>
      </c>
      <c r="G19" s="479">
        <v>13984</v>
      </c>
      <c r="H19" s="479">
        <v>3382</v>
      </c>
      <c r="I19" s="479">
        <v>0</v>
      </c>
      <c r="J19" s="479">
        <v>0</v>
      </c>
      <c r="K19" s="479">
        <v>0</v>
      </c>
      <c r="L19" s="479">
        <v>43</v>
      </c>
      <c r="M19" s="479">
        <v>87</v>
      </c>
      <c r="N19" s="479">
        <v>3291</v>
      </c>
      <c r="O19" s="479">
        <v>1330</v>
      </c>
      <c r="P19" s="479">
        <v>2039</v>
      </c>
      <c r="Q19" s="480">
        <v>51</v>
      </c>
      <c r="R19" s="481">
        <v>4751</v>
      </c>
      <c r="S19" s="481">
        <v>5460</v>
      </c>
      <c r="T19" s="481">
        <v>68676</v>
      </c>
    </row>
    <row r="20" spans="1:20" ht="19.899999999999999" customHeight="1">
      <c r="A20" s="482">
        <v>13</v>
      </c>
      <c r="B20" s="478" t="s">
        <v>79</v>
      </c>
      <c r="C20" s="479">
        <v>17617</v>
      </c>
      <c r="D20" s="479">
        <v>14037</v>
      </c>
      <c r="E20" s="479">
        <v>3580</v>
      </c>
      <c r="F20" s="479">
        <v>17613</v>
      </c>
      <c r="G20" s="479">
        <v>14033</v>
      </c>
      <c r="H20" s="479">
        <v>3580</v>
      </c>
      <c r="I20" s="479">
        <v>4</v>
      </c>
      <c r="J20" s="479">
        <v>4</v>
      </c>
      <c r="K20" s="479">
        <v>0</v>
      </c>
      <c r="L20" s="479">
        <v>35</v>
      </c>
      <c r="M20" s="479">
        <v>64</v>
      </c>
      <c r="N20" s="479">
        <v>3997</v>
      </c>
      <c r="O20" s="479">
        <v>1379</v>
      </c>
      <c r="P20" s="479">
        <v>2096</v>
      </c>
      <c r="Q20" s="480">
        <v>63</v>
      </c>
      <c r="R20" s="481">
        <v>5475</v>
      </c>
      <c r="S20" s="481">
        <v>6192</v>
      </c>
      <c r="T20" s="481">
        <v>70502</v>
      </c>
    </row>
    <row r="21" spans="1:20" ht="19.899999999999999" customHeight="1">
      <c r="A21" s="482">
        <v>14</v>
      </c>
      <c r="B21" s="478" t="s">
        <v>80</v>
      </c>
      <c r="C21" s="479">
        <v>17045</v>
      </c>
      <c r="D21" s="479">
        <v>10950</v>
      </c>
      <c r="E21" s="479">
        <v>6095</v>
      </c>
      <c r="F21" s="479">
        <v>17041</v>
      </c>
      <c r="G21" s="479">
        <v>10946</v>
      </c>
      <c r="H21" s="479">
        <v>6095</v>
      </c>
      <c r="I21" s="479">
        <v>4</v>
      </c>
      <c r="J21" s="479">
        <v>4</v>
      </c>
      <c r="K21" s="479">
        <v>0</v>
      </c>
      <c r="L21" s="479">
        <v>87</v>
      </c>
      <c r="M21" s="479">
        <v>50</v>
      </c>
      <c r="N21" s="479">
        <v>8453</v>
      </c>
      <c r="O21" s="479">
        <v>2969</v>
      </c>
      <c r="P21" s="479">
        <v>3602</v>
      </c>
      <c r="Q21" s="480">
        <v>131</v>
      </c>
      <c r="R21" s="481">
        <v>11559</v>
      </c>
      <c r="S21" s="481">
        <v>12192</v>
      </c>
      <c r="T21" s="481">
        <v>57906</v>
      </c>
    </row>
    <row r="22" spans="1:20" ht="19.899999999999999" customHeight="1">
      <c r="A22" s="482">
        <v>15</v>
      </c>
      <c r="B22" s="478" t="s">
        <v>81</v>
      </c>
      <c r="C22" s="479">
        <v>14199</v>
      </c>
      <c r="D22" s="479">
        <v>8947</v>
      </c>
      <c r="E22" s="479">
        <v>5252</v>
      </c>
      <c r="F22" s="479">
        <v>14199</v>
      </c>
      <c r="G22" s="479">
        <v>8947</v>
      </c>
      <c r="H22" s="479">
        <v>5252</v>
      </c>
      <c r="I22" s="479">
        <v>0</v>
      </c>
      <c r="J22" s="479">
        <v>0</v>
      </c>
      <c r="K22" s="479">
        <v>0</v>
      </c>
      <c r="L22" s="479">
        <v>113</v>
      </c>
      <c r="M22" s="479">
        <v>45</v>
      </c>
      <c r="N22" s="479">
        <v>7717</v>
      </c>
      <c r="O22" s="479">
        <v>2405</v>
      </c>
      <c r="P22" s="479">
        <v>2903</v>
      </c>
      <c r="Q22" s="480">
        <v>68</v>
      </c>
      <c r="R22" s="481">
        <v>10280</v>
      </c>
      <c r="S22" s="481">
        <v>10778</v>
      </c>
      <c r="T22" s="481">
        <v>57734</v>
      </c>
    </row>
    <row r="23" spans="1:20" ht="19.899999999999999" customHeight="1">
      <c r="A23" s="482">
        <v>16</v>
      </c>
      <c r="B23" s="478" t="s">
        <v>82</v>
      </c>
      <c r="C23" s="479">
        <v>87638</v>
      </c>
      <c r="D23" s="479">
        <v>49040</v>
      </c>
      <c r="E23" s="479">
        <v>38598</v>
      </c>
      <c r="F23" s="479">
        <v>87637</v>
      </c>
      <c r="G23" s="479">
        <v>49040</v>
      </c>
      <c r="H23" s="479">
        <v>38597</v>
      </c>
      <c r="I23" s="479">
        <v>1</v>
      </c>
      <c r="J23" s="479">
        <v>0</v>
      </c>
      <c r="K23" s="479">
        <v>1</v>
      </c>
      <c r="L23" s="479">
        <v>754</v>
      </c>
      <c r="M23" s="479">
        <v>412</v>
      </c>
      <c r="N23" s="479">
        <v>50784</v>
      </c>
      <c r="O23" s="479">
        <v>19171</v>
      </c>
      <c r="P23" s="479">
        <v>24535</v>
      </c>
      <c r="Q23" s="480">
        <v>1074</v>
      </c>
      <c r="R23" s="481">
        <v>71121</v>
      </c>
      <c r="S23" s="481">
        <v>76485</v>
      </c>
      <c r="T23" s="481">
        <v>378347</v>
      </c>
    </row>
    <row r="24" spans="1:20" ht="19.899999999999999" customHeight="1">
      <c r="A24" s="482">
        <v>17</v>
      </c>
      <c r="B24" s="478" t="s">
        <v>83</v>
      </c>
      <c r="C24" s="479">
        <v>28965</v>
      </c>
      <c r="D24" s="479">
        <v>18682</v>
      </c>
      <c r="E24" s="479">
        <v>10283</v>
      </c>
      <c r="F24" s="479">
        <v>28962</v>
      </c>
      <c r="G24" s="479">
        <v>18679</v>
      </c>
      <c r="H24" s="479">
        <v>10283</v>
      </c>
      <c r="I24" s="479">
        <v>3</v>
      </c>
      <c r="J24" s="479">
        <v>3</v>
      </c>
      <c r="K24" s="479">
        <v>0</v>
      </c>
      <c r="L24" s="479">
        <v>379</v>
      </c>
      <c r="M24" s="479">
        <v>106</v>
      </c>
      <c r="N24" s="479">
        <v>19231</v>
      </c>
      <c r="O24" s="479">
        <v>6119</v>
      </c>
      <c r="P24" s="479">
        <v>7386</v>
      </c>
      <c r="Q24" s="480">
        <v>403</v>
      </c>
      <c r="R24" s="481">
        <v>25835</v>
      </c>
      <c r="S24" s="481">
        <v>27102</v>
      </c>
      <c r="T24" s="481">
        <v>118799</v>
      </c>
    </row>
    <row r="25" spans="1:20" ht="19.899999999999999" customHeight="1">
      <c r="A25" s="482">
        <v>18</v>
      </c>
      <c r="B25" s="483" t="s">
        <v>84</v>
      </c>
      <c r="C25" s="479">
        <v>10367</v>
      </c>
      <c r="D25" s="479">
        <v>7486</v>
      </c>
      <c r="E25" s="479">
        <v>2881</v>
      </c>
      <c r="F25" s="479">
        <v>10367</v>
      </c>
      <c r="G25" s="479">
        <v>7486</v>
      </c>
      <c r="H25" s="479">
        <v>2881</v>
      </c>
      <c r="I25" s="479">
        <v>0</v>
      </c>
      <c r="J25" s="479">
        <v>0</v>
      </c>
      <c r="K25" s="479">
        <v>0</v>
      </c>
      <c r="L25" s="479">
        <v>86</v>
      </c>
      <c r="M25" s="479">
        <v>37</v>
      </c>
      <c r="N25" s="479">
        <v>6116</v>
      </c>
      <c r="O25" s="479">
        <v>2480</v>
      </c>
      <c r="P25" s="479">
        <v>2960</v>
      </c>
      <c r="Q25" s="480">
        <v>96</v>
      </c>
      <c r="R25" s="481">
        <v>8719</v>
      </c>
      <c r="S25" s="481">
        <v>9199</v>
      </c>
      <c r="T25" s="481">
        <v>40074</v>
      </c>
    </row>
    <row r="26" spans="1:20" ht="19.899999999999999" customHeight="1">
      <c r="A26" s="482">
        <v>19</v>
      </c>
      <c r="B26" s="483" t="s">
        <v>85</v>
      </c>
      <c r="C26" s="479">
        <v>20748</v>
      </c>
      <c r="D26" s="479">
        <v>13583</v>
      </c>
      <c r="E26" s="479">
        <v>7165</v>
      </c>
      <c r="F26" s="479">
        <v>20748</v>
      </c>
      <c r="G26" s="479">
        <v>13583</v>
      </c>
      <c r="H26" s="479">
        <v>7165</v>
      </c>
      <c r="I26" s="479">
        <v>0</v>
      </c>
      <c r="J26" s="479">
        <v>0</v>
      </c>
      <c r="K26" s="479">
        <v>0</v>
      </c>
      <c r="L26" s="479">
        <v>188</v>
      </c>
      <c r="M26" s="479">
        <v>110</v>
      </c>
      <c r="N26" s="479">
        <v>10528</v>
      </c>
      <c r="O26" s="479">
        <v>3970</v>
      </c>
      <c r="P26" s="479">
        <v>4887</v>
      </c>
      <c r="Q26" s="480">
        <v>208</v>
      </c>
      <c r="R26" s="481">
        <v>14796</v>
      </c>
      <c r="S26" s="481">
        <v>15713</v>
      </c>
      <c r="T26" s="481">
        <v>90980</v>
      </c>
    </row>
    <row r="27" spans="1:20" ht="19.899999999999999" customHeight="1">
      <c r="A27" s="482">
        <v>20</v>
      </c>
      <c r="B27" s="483" t="s">
        <v>86</v>
      </c>
      <c r="C27" s="479">
        <v>39180</v>
      </c>
      <c r="D27" s="479">
        <v>22954</v>
      </c>
      <c r="E27" s="479">
        <v>16226</v>
      </c>
      <c r="F27" s="479">
        <v>39168</v>
      </c>
      <c r="G27" s="479">
        <v>22943</v>
      </c>
      <c r="H27" s="479">
        <v>16225</v>
      </c>
      <c r="I27" s="479">
        <v>12</v>
      </c>
      <c r="J27" s="479">
        <v>11</v>
      </c>
      <c r="K27" s="479">
        <v>1</v>
      </c>
      <c r="L27" s="479">
        <v>349</v>
      </c>
      <c r="M27" s="479">
        <v>190</v>
      </c>
      <c r="N27" s="479">
        <v>23460</v>
      </c>
      <c r="O27" s="479">
        <v>6899</v>
      </c>
      <c r="P27" s="479">
        <v>8588</v>
      </c>
      <c r="Q27" s="480">
        <v>322</v>
      </c>
      <c r="R27" s="481">
        <v>30898</v>
      </c>
      <c r="S27" s="481">
        <v>32587</v>
      </c>
      <c r="T27" s="481">
        <v>139439</v>
      </c>
    </row>
    <row r="28" spans="1:20" ht="19.899999999999999" customHeight="1">
      <c r="A28" s="482">
        <v>21</v>
      </c>
      <c r="B28" s="483" t="s">
        <v>101</v>
      </c>
      <c r="C28" s="479">
        <v>71292</v>
      </c>
      <c r="D28" s="479">
        <v>51102</v>
      </c>
      <c r="E28" s="479">
        <v>20190</v>
      </c>
      <c r="F28" s="479">
        <v>71281</v>
      </c>
      <c r="G28" s="479">
        <v>51092</v>
      </c>
      <c r="H28" s="479">
        <v>20189</v>
      </c>
      <c r="I28" s="479">
        <v>11</v>
      </c>
      <c r="J28" s="479">
        <v>10</v>
      </c>
      <c r="K28" s="479">
        <v>1</v>
      </c>
      <c r="L28" s="479">
        <v>176</v>
      </c>
      <c r="M28" s="479">
        <v>294</v>
      </c>
      <c r="N28" s="479">
        <v>12687</v>
      </c>
      <c r="O28" s="479">
        <v>6070</v>
      </c>
      <c r="P28" s="479">
        <v>9564</v>
      </c>
      <c r="Q28" s="480">
        <v>287</v>
      </c>
      <c r="R28" s="481">
        <v>19227</v>
      </c>
      <c r="S28" s="481">
        <v>22721</v>
      </c>
      <c r="T28" s="481">
        <v>269778</v>
      </c>
    </row>
    <row r="29" spans="1:20" ht="19.899999999999999" customHeight="1">
      <c r="A29" s="482">
        <v>22</v>
      </c>
      <c r="B29" s="483" t="s">
        <v>102</v>
      </c>
      <c r="C29" s="479">
        <v>21641</v>
      </c>
      <c r="D29" s="479">
        <v>14514</v>
      </c>
      <c r="E29" s="479">
        <v>7127</v>
      </c>
      <c r="F29" s="479">
        <v>21641</v>
      </c>
      <c r="G29" s="479">
        <v>14514</v>
      </c>
      <c r="H29" s="479">
        <v>7127</v>
      </c>
      <c r="I29" s="479">
        <v>0</v>
      </c>
      <c r="J29" s="479">
        <v>0</v>
      </c>
      <c r="K29" s="479">
        <v>0</v>
      </c>
      <c r="L29" s="479">
        <v>189</v>
      </c>
      <c r="M29" s="479">
        <v>62</v>
      </c>
      <c r="N29" s="479">
        <v>12246</v>
      </c>
      <c r="O29" s="479">
        <v>3908</v>
      </c>
      <c r="P29" s="479">
        <v>4776</v>
      </c>
      <c r="Q29" s="480">
        <v>273</v>
      </c>
      <c r="R29" s="481">
        <v>16405</v>
      </c>
      <c r="S29" s="481">
        <v>17273</v>
      </c>
      <c r="T29" s="481">
        <v>78410</v>
      </c>
    </row>
    <row r="30" spans="1:20" ht="19.899999999999999" customHeight="1">
      <c r="A30" s="482">
        <v>23</v>
      </c>
      <c r="B30" s="483" t="s">
        <v>103</v>
      </c>
      <c r="C30" s="479">
        <v>30802</v>
      </c>
      <c r="D30" s="479">
        <v>21385</v>
      </c>
      <c r="E30" s="479">
        <v>9417</v>
      </c>
      <c r="F30" s="479">
        <v>30802</v>
      </c>
      <c r="G30" s="479">
        <v>21385</v>
      </c>
      <c r="H30" s="479">
        <v>9417</v>
      </c>
      <c r="I30" s="479">
        <v>0</v>
      </c>
      <c r="J30" s="479">
        <v>0</v>
      </c>
      <c r="K30" s="479">
        <v>0</v>
      </c>
      <c r="L30" s="479">
        <v>183</v>
      </c>
      <c r="M30" s="479">
        <v>154</v>
      </c>
      <c r="N30" s="479">
        <v>12092</v>
      </c>
      <c r="O30" s="479">
        <v>5004</v>
      </c>
      <c r="P30" s="479">
        <v>6800</v>
      </c>
      <c r="Q30" s="480">
        <v>179</v>
      </c>
      <c r="R30" s="481">
        <v>17433</v>
      </c>
      <c r="S30" s="481">
        <v>19229</v>
      </c>
      <c r="T30" s="481">
        <v>131697</v>
      </c>
    </row>
    <row r="31" spans="1:20" ht="19.899999999999999" customHeight="1">
      <c r="A31" s="482">
        <v>24</v>
      </c>
      <c r="B31" s="483" t="s">
        <v>126</v>
      </c>
      <c r="C31" s="479">
        <v>15550</v>
      </c>
      <c r="D31" s="479">
        <v>11615</v>
      </c>
      <c r="E31" s="479">
        <v>3935</v>
      </c>
      <c r="F31" s="479">
        <v>15550</v>
      </c>
      <c r="G31" s="479">
        <v>11615</v>
      </c>
      <c r="H31" s="479">
        <v>3935</v>
      </c>
      <c r="I31" s="479">
        <v>0</v>
      </c>
      <c r="J31" s="479">
        <v>0</v>
      </c>
      <c r="K31" s="479">
        <v>0</v>
      </c>
      <c r="L31" s="479">
        <v>71</v>
      </c>
      <c r="M31" s="479">
        <v>37</v>
      </c>
      <c r="N31" s="479">
        <v>4260</v>
      </c>
      <c r="O31" s="479">
        <v>1826</v>
      </c>
      <c r="P31" s="479">
        <v>2342</v>
      </c>
      <c r="Q31" s="480">
        <v>74</v>
      </c>
      <c r="R31" s="481">
        <v>6194</v>
      </c>
      <c r="S31" s="481">
        <v>6710</v>
      </c>
      <c r="T31" s="481">
        <v>47578</v>
      </c>
    </row>
    <row r="32" spans="1:20" ht="19.899999999999999" customHeight="1">
      <c r="A32" s="482">
        <v>25</v>
      </c>
      <c r="B32" s="483" t="s">
        <v>127</v>
      </c>
      <c r="C32" s="479">
        <v>37005</v>
      </c>
      <c r="D32" s="479">
        <v>26181</v>
      </c>
      <c r="E32" s="479">
        <v>10824</v>
      </c>
      <c r="F32" s="479">
        <v>37005</v>
      </c>
      <c r="G32" s="479">
        <v>26181</v>
      </c>
      <c r="H32" s="479">
        <v>10824</v>
      </c>
      <c r="I32" s="479">
        <v>0</v>
      </c>
      <c r="J32" s="479">
        <v>0</v>
      </c>
      <c r="K32" s="479">
        <v>0</v>
      </c>
      <c r="L32" s="479">
        <v>176</v>
      </c>
      <c r="M32" s="479">
        <v>131</v>
      </c>
      <c r="N32" s="479">
        <v>9831</v>
      </c>
      <c r="O32" s="479">
        <v>4886</v>
      </c>
      <c r="P32" s="479">
        <v>6657</v>
      </c>
      <c r="Q32" s="480">
        <v>198</v>
      </c>
      <c r="R32" s="481">
        <v>15024</v>
      </c>
      <c r="S32" s="481">
        <v>16795</v>
      </c>
      <c r="T32" s="481">
        <v>141791</v>
      </c>
    </row>
    <row r="33" spans="1:20" ht="19.899999999999999" customHeight="1">
      <c r="A33" s="482">
        <v>26</v>
      </c>
      <c r="B33" s="483" t="s">
        <v>0</v>
      </c>
      <c r="C33" s="479">
        <v>42956</v>
      </c>
      <c r="D33" s="479">
        <v>24843</v>
      </c>
      <c r="E33" s="479">
        <v>18113</v>
      </c>
      <c r="F33" s="479">
        <v>42955</v>
      </c>
      <c r="G33" s="479">
        <v>24843</v>
      </c>
      <c r="H33" s="479">
        <v>18112</v>
      </c>
      <c r="I33" s="479">
        <v>1</v>
      </c>
      <c r="J33" s="479">
        <v>0</v>
      </c>
      <c r="K33" s="479">
        <v>1</v>
      </c>
      <c r="L33" s="479">
        <v>607</v>
      </c>
      <c r="M33" s="479">
        <v>223</v>
      </c>
      <c r="N33" s="479">
        <v>28210</v>
      </c>
      <c r="O33" s="479">
        <v>9630</v>
      </c>
      <c r="P33" s="479">
        <v>12078</v>
      </c>
      <c r="Q33" s="480">
        <v>294</v>
      </c>
      <c r="R33" s="481">
        <v>38670</v>
      </c>
      <c r="S33" s="481">
        <v>41118</v>
      </c>
      <c r="T33" s="481">
        <v>162390</v>
      </c>
    </row>
    <row r="34" spans="1:20" ht="19.899999999999999" customHeight="1">
      <c r="A34" s="477">
        <v>27</v>
      </c>
      <c r="B34" s="478" t="s">
        <v>10</v>
      </c>
      <c r="C34" s="479">
        <v>59884</v>
      </c>
      <c r="D34" s="479">
        <v>37910</v>
      </c>
      <c r="E34" s="479">
        <v>21974</v>
      </c>
      <c r="F34" s="479">
        <v>59884</v>
      </c>
      <c r="G34" s="479">
        <v>37910</v>
      </c>
      <c r="H34" s="479">
        <v>21974</v>
      </c>
      <c r="I34" s="479">
        <v>0</v>
      </c>
      <c r="J34" s="479">
        <v>0</v>
      </c>
      <c r="K34" s="479">
        <v>0</v>
      </c>
      <c r="L34" s="479">
        <v>334</v>
      </c>
      <c r="M34" s="479">
        <v>325</v>
      </c>
      <c r="N34" s="479">
        <v>15520</v>
      </c>
      <c r="O34" s="479">
        <v>6060</v>
      </c>
      <c r="P34" s="479">
        <v>8699</v>
      </c>
      <c r="Q34" s="480">
        <v>355</v>
      </c>
      <c r="R34" s="481">
        <v>22239</v>
      </c>
      <c r="S34" s="481">
        <v>24878</v>
      </c>
      <c r="T34" s="481">
        <v>233252</v>
      </c>
    </row>
    <row r="35" spans="1:20" ht="19.899999999999999" customHeight="1">
      <c r="A35" s="477">
        <v>28</v>
      </c>
      <c r="B35" s="478" t="s">
        <v>143</v>
      </c>
      <c r="C35" s="479">
        <v>19337</v>
      </c>
      <c r="D35" s="479">
        <v>12194</v>
      </c>
      <c r="E35" s="479">
        <v>7143</v>
      </c>
      <c r="F35" s="479">
        <v>19329</v>
      </c>
      <c r="G35" s="479">
        <v>12187</v>
      </c>
      <c r="H35" s="479">
        <v>7142</v>
      </c>
      <c r="I35" s="479">
        <v>8</v>
      </c>
      <c r="J35" s="479">
        <v>7</v>
      </c>
      <c r="K35" s="479">
        <v>1</v>
      </c>
      <c r="L35" s="479">
        <v>159</v>
      </c>
      <c r="M35" s="479">
        <v>88</v>
      </c>
      <c r="N35" s="479">
        <v>11343</v>
      </c>
      <c r="O35" s="479">
        <v>3918</v>
      </c>
      <c r="P35" s="479">
        <v>4883</v>
      </c>
      <c r="Q35" s="480">
        <v>159</v>
      </c>
      <c r="R35" s="481">
        <v>15508</v>
      </c>
      <c r="S35" s="481">
        <v>16473</v>
      </c>
      <c r="T35" s="481">
        <v>85761</v>
      </c>
    </row>
    <row r="36" spans="1:20" ht="19.899999999999999" customHeight="1">
      <c r="A36" s="477">
        <v>29</v>
      </c>
      <c r="B36" s="478" t="s">
        <v>144</v>
      </c>
      <c r="C36" s="479">
        <v>6869</v>
      </c>
      <c r="D36" s="479">
        <v>4833</v>
      </c>
      <c r="E36" s="479">
        <v>2036</v>
      </c>
      <c r="F36" s="479">
        <v>6869</v>
      </c>
      <c r="G36" s="479">
        <v>4833</v>
      </c>
      <c r="H36" s="479">
        <v>2036</v>
      </c>
      <c r="I36" s="479">
        <v>0</v>
      </c>
      <c r="J36" s="479">
        <v>0</v>
      </c>
      <c r="K36" s="479">
        <v>0</v>
      </c>
      <c r="L36" s="479">
        <v>31</v>
      </c>
      <c r="M36" s="479">
        <v>23</v>
      </c>
      <c r="N36" s="479">
        <v>2411</v>
      </c>
      <c r="O36" s="479">
        <v>900</v>
      </c>
      <c r="P36" s="479">
        <v>1145</v>
      </c>
      <c r="Q36" s="480">
        <v>35</v>
      </c>
      <c r="R36" s="481">
        <v>3365</v>
      </c>
      <c r="S36" s="481">
        <v>3610</v>
      </c>
      <c r="T36" s="481">
        <v>28482</v>
      </c>
    </row>
    <row r="37" spans="1:20" ht="19.899999999999999" customHeight="1">
      <c r="A37" s="477">
        <v>30</v>
      </c>
      <c r="B37" s="478" t="s">
        <v>145</v>
      </c>
      <c r="C37" s="479">
        <v>25661</v>
      </c>
      <c r="D37" s="479">
        <v>23468</v>
      </c>
      <c r="E37" s="479">
        <v>2193</v>
      </c>
      <c r="F37" s="479">
        <v>25655</v>
      </c>
      <c r="G37" s="479">
        <v>23462</v>
      </c>
      <c r="H37" s="479">
        <v>2193</v>
      </c>
      <c r="I37" s="479">
        <v>6</v>
      </c>
      <c r="J37" s="479">
        <v>6</v>
      </c>
      <c r="K37" s="479">
        <v>0</v>
      </c>
      <c r="L37" s="479">
        <v>11</v>
      </c>
      <c r="M37" s="479">
        <v>203</v>
      </c>
      <c r="N37" s="479">
        <v>4690</v>
      </c>
      <c r="O37" s="479">
        <v>1745</v>
      </c>
      <c r="P37" s="479">
        <v>3254</v>
      </c>
      <c r="Q37" s="480">
        <v>16</v>
      </c>
      <c r="R37" s="481">
        <v>6649</v>
      </c>
      <c r="S37" s="481">
        <v>8158</v>
      </c>
      <c r="T37" s="481">
        <v>87215</v>
      </c>
    </row>
    <row r="38" spans="1:20" ht="19.899999999999999" customHeight="1">
      <c r="A38" s="477">
        <v>31</v>
      </c>
      <c r="B38" s="478" t="s">
        <v>68</v>
      </c>
      <c r="C38" s="479">
        <v>60557</v>
      </c>
      <c r="D38" s="479">
        <v>39061</v>
      </c>
      <c r="E38" s="479">
        <v>21496</v>
      </c>
      <c r="F38" s="479">
        <v>60545</v>
      </c>
      <c r="G38" s="479">
        <v>39050</v>
      </c>
      <c r="H38" s="479">
        <v>21495</v>
      </c>
      <c r="I38" s="479">
        <v>12</v>
      </c>
      <c r="J38" s="479">
        <v>11</v>
      </c>
      <c r="K38" s="479">
        <v>1</v>
      </c>
      <c r="L38" s="479">
        <v>457</v>
      </c>
      <c r="M38" s="479">
        <v>306</v>
      </c>
      <c r="N38" s="479">
        <v>18659</v>
      </c>
      <c r="O38" s="479">
        <v>6907</v>
      </c>
      <c r="P38" s="479">
        <v>9707</v>
      </c>
      <c r="Q38" s="480">
        <v>486</v>
      </c>
      <c r="R38" s="481">
        <v>26329</v>
      </c>
      <c r="S38" s="481">
        <v>29129</v>
      </c>
      <c r="T38" s="481">
        <v>230091</v>
      </c>
    </row>
    <row r="39" spans="1:20" ht="19.899999999999999" customHeight="1">
      <c r="A39" s="477">
        <v>32</v>
      </c>
      <c r="B39" s="478" t="s">
        <v>93</v>
      </c>
      <c r="C39" s="479">
        <v>31628</v>
      </c>
      <c r="D39" s="479">
        <v>22471</v>
      </c>
      <c r="E39" s="479">
        <v>9157</v>
      </c>
      <c r="F39" s="479">
        <v>31628</v>
      </c>
      <c r="G39" s="479">
        <v>22471</v>
      </c>
      <c r="H39" s="479">
        <v>9157</v>
      </c>
      <c r="I39" s="479">
        <v>0</v>
      </c>
      <c r="J39" s="479">
        <v>0</v>
      </c>
      <c r="K39" s="479">
        <v>0</v>
      </c>
      <c r="L39" s="479">
        <v>313</v>
      </c>
      <c r="M39" s="479">
        <v>118</v>
      </c>
      <c r="N39" s="479">
        <v>15703</v>
      </c>
      <c r="O39" s="479">
        <v>4962</v>
      </c>
      <c r="P39" s="479">
        <v>6061</v>
      </c>
      <c r="Q39" s="480">
        <v>149</v>
      </c>
      <c r="R39" s="481">
        <v>21096</v>
      </c>
      <c r="S39" s="481">
        <v>22195</v>
      </c>
      <c r="T39" s="481">
        <v>128390</v>
      </c>
    </row>
    <row r="40" spans="1:20" ht="19.899999999999999" customHeight="1">
      <c r="A40" s="477">
        <v>33</v>
      </c>
      <c r="B40" s="478" t="s">
        <v>1</v>
      </c>
      <c r="C40" s="479">
        <v>73183</v>
      </c>
      <c r="D40" s="479">
        <v>45900</v>
      </c>
      <c r="E40" s="479">
        <v>27283</v>
      </c>
      <c r="F40" s="479">
        <v>73170</v>
      </c>
      <c r="G40" s="479">
        <v>45888</v>
      </c>
      <c r="H40" s="479">
        <v>27282</v>
      </c>
      <c r="I40" s="479">
        <v>13</v>
      </c>
      <c r="J40" s="479">
        <v>12</v>
      </c>
      <c r="K40" s="479">
        <v>1</v>
      </c>
      <c r="L40" s="479">
        <v>748</v>
      </c>
      <c r="M40" s="479">
        <v>362</v>
      </c>
      <c r="N40" s="479">
        <v>40066</v>
      </c>
      <c r="O40" s="479">
        <v>12641</v>
      </c>
      <c r="P40" s="479">
        <v>16958</v>
      </c>
      <c r="Q40" s="480">
        <v>621</v>
      </c>
      <c r="R40" s="481">
        <v>53817</v>
      </c>
      <c r="S40" s="481">
        <v>58134</v>
      </c>
      <c r="T40" s="481">
        <v>303027</v>
      </c>
    </row>
    <row r="41" spans="1:20" ht="19.899999999999999" customHeight="1">
      <c r="A41" s="477">
        <v>34</v>
      </c>
      <c r="B41" s="478" t="s">
        <v>2</v>
      </c>
      <c r="C41" s="479">
        <v>368783</v>
      </c>
      <c r="D41" s="479">
        <v>210136</v>
      </c>
      <c r="E41" s="479">
        <v>158647</v>
      </c>
      <c r="F41" s="479">
        <v>368647</v>
      </c>
      <c r="G41" s="479">
        <v>210083</v>
      </c>
      <c r="H41" s="479">
        <v>158564</v>
      </c>
      <c r="I41" s="479">
        <v>136</v>
      </c>
      <c r="J41" s="479">
        <v>53</v>
      </c>
      <c r="K41" s="479">
        <v>83</v>
      </c>
      <c r="L41" s="479">
        <v>3332</v>
      </c>
      <c r="M41" s="479">
        <v>1605</v>
      </c>
      <c r="N41" s="479">
        <v>192701</v>
      </c>
      <c r="O41" s="479">
        <v>104608</v>
      </c>
      <c r="P41" s="479">
        <v>140267</v>
      </c>
      <c r="Q41" s="480">
        <v>3911</v>
      </c>
      <c r="R41" s="481">
        <v>302246</v>
      </c>
      <c r="S41" s="481">
        <v>337905</v>
      </c>
      <c r="T41" s="481">
        <v>1526340</v>
      </c>
    </row>
    <row r="42" spans="1:20" ht="19.899999999999999" customHeight="1">
      <c r="A42" s="477">
        <v>35</v>
      </c>
      <c r="B42" s="478" t="s">
        <v>3</v>
      </c>
      <c r="C42" s="479">
        <v>174891</v>
      </c>
      <c r="D42" s="479">
        <v>104244</v>
      </c>
      <c r="E42" s="479">
        <v>70647</v>
      </c>
      <c r="F42" s="479">
        <v>174858</v>
      </c>
      <c r="G42" s="479">
        <v>104231</v>
      </c>
      <c r="H42" s="479">
        <v>70627</v>
      </c>
      <c r="I42" s="479">
        <v>33</v>
      </c>
      <c r="J42" s="479">
        <v>13</v>
      </c>
      <c r="K42" s="479">
        <v>20</v>
      </c>
      <c r="L42" s="479">
        <v>2386</v>
      </c>
      <c r="M42" s="479">
        <v>794</v>
      </c>
      <c r="N42" s="479">
        <v>140899</v>
      </c>
      <c r="O42" s="479">
        <v>49982</v>
      </c>
      <c r="P42" s="479">
        <v>63624</v>
      </c>
      <c r="Q42" s="480">
        <v>2129</v>
      </c>
      <c r="R42" s="481">
        <v>194061</v>
      </c>
      <c r="S42" s="481">
        <v>207703</v>
      </c>
      <c r="T42" s="481">
        <v>814464</v>
      </c>
    </row>
    <row r="43" spans="1:20" ht="19.899999999999999" customHeight="1">
      <c r="A43" s="482">
        <v>36</v>
      </c>
      <c r="B43" s="478" t="s">
        <v>4</v>
      </c>
      <c r="C43" s="479">
        <v>13652</v>
      </c>
      <c r="D43" s="479">
        <v>10004</v>
      </c>
      <c r="E43" s="479">
        <v>3648</v>
      </c>
      <c r="F43" s="479">
        <v>13646</v>
      </c>
      <c r="G43" s="479">
        <v>9998</v>
      </c>
      <c r="H43" s="479">
        <v>3648</v>
      </c>
      <c r="I43" s="479">
        <v>6</v>
      </c>
      <c r="J43" s="479">
        <v>6</v>
      </c>
      <c r="K43" s="479">
        <v>0</v>
      </c>
      <c r="L43" s="479">
        <v>27</v>
      </c>
      <c r="M43" s="479">
        <v>47</v>
      </c>
      <c r="N43" s="479">
        <v>2585</v>
      </c>
      <c r="O43" s="479">
        <v>1097</v>
      </c>
      <c r="P43" s="479">
        <v>1448</v>
      </c>
      <c r="Q43" s="480">
        <v>58</v>
      </c>
      <c r="R43" s="481">
        <v>3756</v>
      </c>
      <c r="S43" s="481">
        <v>4107</v>
      </c>
      <c r="T43" s="481">
        <v>44095</v>
      </c>
    </row>
    <row r="44" spans="1:20" ht="19.899999999999999" customHeight="1">
      <c r="A44" s="482">
        <v>37</v>
      </c>
      <c r="B44" s="478" t="s">
        <v>5</v>
      </c>
      <c r="C44" s="479">
        <v>21597</v>
      </c>
      <c r="D44" s="479">
        <v>14693</v>
      </c>
      <c r="E44" s="479">
        <v>6904</v>
      </c>
      <c r="F44" s="479">
        <v>21597</v>
      </c>
      <c r="G44" s="479">
        <v>14693</v>
      </c>
      <c r="H44" s="479">
        <v>6904</v>
      </c>
      <c r="I44" s="479">
        <v>0</v>
      </c>
      <c r="J44" s="479">
        <v>0</v>
      </c>
      <c r="K44" s="479">
        <v>0</v>
      </c>
      <c r="L44" s="479">
        <v>95</v>
      </c>
      <c r="M44" s="479">
        <v>76</v>
      </c>
      <c r="N44" s="479">
        <v>9772</v>
      </c>
      <c r="O44" s="479">
        <v>4136</v>
      </c>
      <c r="P44" s="479">
        <v>4950</v>
      </c>
      <c r="Q44" s="480">
        <v>164</v>
      </c>
      <c r="R44" s="481">
        <v>14079</v>
      </c>
      <c r="S44" s="481">
        <v>14893</v>
      </c>
      <c r="T44" s="481">
        <v>87102</v>
      </c>
    </row>
    <row r="45" spans="1:20" ht="19.899999999999999" customHeight="1">
      <c r="A45" s="482">
        <v>38</v>
      </c>
      <c r="B45" s="478" t="s">
        <v>6</v>
      </c>
      <c r="C45" s="479">
        <v>57572</v>
      </c>
      <c r="D45" s="479">
        <v>35990</v>
      </c>
      <c r="E45" s="479">
        <v>21582</v>
      </c>
      <c r="F45" s="479">
        <v>57562</v>
      </c>
      <c r="G45" s="479">
        <v>35984</v>
      </c>
      <c r="H45" s="479">
        <v>21578</v>
      </c>
      <c r="I45" s="479">
        <v>10</v>
      </c>
      <c r="J45" s="479">
        <v>6</v>
      </c>
      <c r="K45" s="479">
        <v>4</v>
      </c>
      <c r="L45" s="479">
        <v>521</v>
      </c>
      <c r="M45" s="479">
        <v>352</v>
      </c>
      <c r="N45" s="479">
        <v>22929</v>
      </c>
      <c r="O45" s="479">
        <v>8018</v>
      </c>
      <c r="P45" s="479">
        <v>10591</v>
      </c>
      <c r="Q45" s="480">
        <v>346</v>
      </c>
      <c r="R45" s="481">
        <v>31820</v>
      </c>
      <c r="S45" s="481">
        <v>34393</v>
      </c>
      <c r="T45" s="481">
        <v>236414</v>
      </c>
    </row>
    <row r="46" spans="1:20" ht="19.899999999999999" customHeight="1">
      <c r="A46" s="482">
        <v>39</v>
      </c>
      <c r="B46" s="478" t="s">
        <v>7</v>
      </c>
      <c r="C46" s="479">
        <v>18137</v>
      </c>
      <c r="D46" s="479">
        <v>13141</v>
      </c>
      <c r="E46" s="479">
        <v>4996</v>
      </c>
      <c r="F46" s="479">
        <v>18132</v>
      </c>
      <c r="G46" s="479">
        <v>13136</v>
      </c>
      <c r="H46" s="479">
        <v>4996</v>
      </c>
      <c r="I46" s="479">
        <v>5</v>
      </c>
      <c r="J46" s="479">
        <v>5</v>
      </c>
      <c r="K46" s="479">
        <v>0</v>
      </c>
      <c r="L46" s="479">
        <v>159</v>
      </c>
      <c r="M46" s="479">
        <v>58</v>
      </c>
      <c r="N46" s="479">
        <v>10025</v>
      </c>
      <c r="O46" s="479">
        <v>3524</v>
      </c>
      <c r="P46" s="479">
        <v>4246</v>
      </c>
      <c r="Q46" s="480">
        <v>189</v>
      </c>
      <c r="R46" s="481">
        <v>13766</v>
      </c>
      <c r="S46" s="481">
        <v>14488</v>
      </c>
      <c r="T46" s="481">
        <v>67821</v>
      </c>
    </row>
    <row r="47" spans="1:20" ht="19.899999999999999" customHeight="1">
      <c r="A47" s="482">
        <v>40</v>
      </c>
      <c r="B47" s="478" t="s">
        <v>8</v>
      </c>
      <c r="C47" s="479">
        <v>12825</v>
      </c>
      <c r="D47" s="479">
        <v>8092</v>
      </c>
      <c r="E47" s="479">
        <v>4733</v>
      </c>
      <c r="F47" s="479">
        <v>12824</v>
      </c>
      <c r="G47" s="479">
        <v>8092</v>
      </c>
      <c r="H47" s="479">
        <v>4732</v>
      </c>
      <c r="I47" s="479">
        <v>1</v>
      </c>
      <c r="J47" s="479">
        <v>0</v>
      </c>
      <c r="K47" s="479">
        <v>1</v>
      </c>
      <c r="L47" s="479">
        <v>107</v>
      </c>
      <c r="M47" s="479">
        <v>57</v>
      </c>
      <c r="N47" s="479">
        <v>5439</v>
      </c>
      <c r="O47" s="479">
        <v>1779</v>
      </c>
      <c r="P47" s="479">
        <v>2303</v>
      </c>
      <c r="Q47" s="480">
        <v>80</v>
      </c>
      <c r="R47" s="481">
        <v>7382</v>
      </c>
      <c r="S47" s="481">
        <v>7906</v>
      </c>
      <c r="T47" s="481">
        <v>52532</v>
      </c>
    </row>
    <row r="48" spans="1:20" ht="19.899999999999999" customHeight="1">
      <c r="A48" s="482">
        <v>41</v>
      </c>
      <c r="B48" s="478" t="s">
        <v>44</v>
      </c>
      <c r="C48" s="479">
        <v>63695</v>
      </c>
      <c r="D48" s="479">
        <v>36168</v>
      </c>
      <c r="E48" s="479">
        <v>27527</v>
      </c>
      <c r="F48" s="479">
        <v>63688</v>
      </c>
      <c r="G48" s="479">
        <v>36164</v>
      </c>
      <c r="H48" s="479">
        <v>27524</v>
      </c>
      <c r="I48" s="479">
        <v>7</v>
      </c>
      <c r="J48" s="479">
        <v>4</v>
      </c>
      <c r="K48" s="479">
        <v>3</v>
      </c>
      <c r="L48" s="479">
        <v>596</v>
      </c>
      <c r="M48" s="479">
        <v>282</v>
      </c>
      <c r="N48" s="479">
        <v>28016</v>
      </c>
      <c r="O48" s="479">
        <v>11141</v>
      </c>
      <c r="P48" s="479">
        <v>14380</v>
      </c>
      <c r="Q48" s="480">
        <v>706</v>
      </c>
      <c r="R48" s="481">
        <v>40035</v>
      </c>
      <c r="S48" s="481">
        <v>43274</v>
      </c>
      <c r="T48" s="481">
        <v>229314</v>
      </c>
    </row>
    <row r="49" spans="1:20" ht="19.899999999999999" customHeight="1">
      <c r="A49" s="482">
        <v>42</v>
      </c>
      <c r="B49" s="478" t="s">
        <v>146</v>
      </c>
      <c r="C49" s="479">
        <v>84217</v>
      </c>
      <c r="D49" s="479">
        <v>52307</v>
      </c>
      <c r="E49" s="479">
        <v>31910</v>
      </c>
      <c r="F49" s="479">
        <v>84211</v>
      </c>
      <c r="G49" s="479">
        <v>52302</v>
      </c>
      <c r="H49" s="479">
        <v>31909</v>
      </c>
      <c r="I49" s="479">
        <v>6</v>
      </c>
      <c r="J49" s="479">
        <v>5</v>
      </c>
      <c r="K49" s="479">
        <v>1</v>
      </c>
      <c r="L49" s="479">
        <v>637</v>
      </c>
      <c r="M49" s="479">
        <v>418</v>
      </c>
      <c r="N49" s="479">
        <v>37631</v>
      </c>
      <c r="O49" s="479">
        <v>13015</v>
      </c>
      <c r="P49" s="479">
        <v>16929</v>
      </c>
      <c r="Q49" s="480">
        <v>504</v>
      </c>
      <c r="R49" s="481">
        <v>51701</v>
      </c>
      <c r="S49" s="481">
        <v>55615</v>
      </c>
      <c r="T49" s="481">
        <v>360666</v>
      </c>
    </row>
    <row r="50" spans="1:20" ht="19.899999999999999" customHeight="1">
      <c r="A50" s="482">
        <v>43</v>
      </c>
      <c r="B50" s="478" t="s">
        <v>39</v>
      </c>
      <c r="C50" s="479">
        <v>22969</v>
      </c>
      <c r="D50" s="479">
        <v>15382</v>
      </c>
      <c r="E50" s="479">
        <v>7587</v>
      </c>
      <c r="F50" s="479">
        <v>22966</v>
      </c>
      <c r="G50" s="479">
        <v>15379</v>
      </c>
      <c r="H50" s="479">
        <v>7587</v>
      </c>
      <c r="I50" s="479">
        <v>3</v>
      </c>
      <c r="J50" s="479">
        <v>3</v>
      </c>
      <c r="K50" s="479">
        <v>0</v>
      </c>
      <c r="L50" s="479">
        <v>173</v>
      </c>
      <c r="M50" s="479">
        <v>130</v>
      </c>
      <c r="N50" s="479">
        <v>10281</v>
      </c>
      <c r="O50" s="479">
        <v>3984</v>
      </c>
      <c r="P50" s="479">
        <v>4842</v>
      </c>
      <c r="Q50" s="480">
        <v>244</v>
      </c>
      <c r="R50" s="481">
        <v>14568</v>
      </c>
      <c r="S50" s="481">
        <v>15426</v>
      </c>
      <c r="T50" s="481">
        <v>91414</v>
      </c>
    </row>
    <row r="51" spans="1:20" ht="19.899999999999999" customHeight="1">
      <c r="A51" s="482">
        <v>44</v>
      </c>
      <c r="B51" s="483" t="s">
        <v>40</v>
      </c>
      <c r="C51" s="479">
        <v>41944</v>
      </c>
      <c r="D51" s="479">
        <v>28270</v>
      </c>
      <c r="E51" s="479">
        <v>13674</v>
      </c>
      <c r="F51" s="479">
        <v>41940</v>
      </c>
      <c r="G51" s="479">
        <v>28266</v>
      </c>
      <c r="H51" s="479">
        <v>13674</v>
      </c>
      <c r="I51" s="479">
        <v>4</v>
      </c>
      <c r="J51" s="479">
        <v>4</v>
      </c>
      <c r="K51" s="479">
        <v>0</v>
      </c>
      <c r="L51" s="479">
        <v>329</v>
      </c>
      <c r="M51" s="479">
        <v>201</v>
      </c>
      <c r="N51" s="479">
        <v>16005</v>
      </c>
      <c r="O51" s="479">
        <v>5625</v>
      </c>
      <c r="P51" s="479">
        <v>7567</v>
      </c>
      <c r="Q51" s="480">
        <v>253</v>
      </c>
      <c r="R51" s="481">
        <v>22160</v>
      </c>
      <c r="S51" s="481">
        <v>24102</v>
      </c>
      <c r="T51" s="481">
        <v>169468</v>
      </c>
    </row>
    <row r="52" spans="1:20" ht="19.899999999999999" customHeight="1">
      <c r="A52" s="482">
        <v>45</v>
      </c>
      <c r="B52" s="483" t="s">
        <v>41</v>
      </c>
      <c r="C52" s="479">
        <v>48409</v>
      </c>
      <c r="D52" s="479">
        <v>29179</v>
      </c>
      <c r="E52" s="479">
        <v>19230</v>
      </c>
      <c r="F52" s="479">
        <v>48404</v>
      </c>
      <c r="G52" s="479">
        <v>29174</v>
      </c>
      <c r="H52" s="479">
        <v>19230</v>
      </c>
      <c r="I52" s="479">
        <v>5</v>
      </c>
      <c r="J52" s="479">
        <v>5</v>
      </c>
      <c r="K52" s="479">
        <v>0</v>
      </c>
      <c r="L52" s="479">
        <v>419</v>
      </c>
      <c r="M52" s="479">
        <v>230</v>
      </c>
      <c r="N52" s="479">
        <v>26811</v>
      </c>
      <c r="O52" s="479">
        <v>8424</v>
      </c>
      <c r="P52" s="479">
        <v>10516</v>
      </c>
      <c r="Q52" s="480">
        <v>698</v>
      </c>
      <c r="R52" s="481">
        <v>35884</v>
      </c>
      <c r="S52" s="481">
        <v>37976</v>
      </c>
      <c r="T52" s="481">
        <v>194821</v>
      </c>
    </row>
    <row r="53" spans="1:20" ht="19.899999999999999" customHeight="1">
      <c r="A53" s="482">
        <v>46</v>
      </c>
      <c r="B53" s="483" t="s">
        <v>206</v>
      </c>
      <c r="C53" s="479">
        <v>41299</v>
      </c>
      <c r="D53" s="479">
        <v>26854</v>
      </c>
      <c r="E53" s="479">
        <v>14445</v>
      </c>
      <c r="F53" s="479">
        <v>41293</v>
      </c>
      <c r="G53" s="479">
        <v>26848</v>
      </c>
      <c r="H53" s="479">
        <v>14445</v>
      </c>
      <c r="I53" s="479">
        <v>6</v>
      </c>
      <c r="J53" s="479">
        <v>6</v>
      </c>
      <c r="K53" s="479">
        <v>0</v>
      </c>
      <c r="L53" s="479">
        <v>266</v>
      </c>
      <c r="M53" s="479">
        <v>246</v>
      </c>
      <c r="N53" s="479">
        <v>13715</v>
      </c>
      <c r="O53" s="479">
        <v>4484</v>
      </c>
      <c r="P53" s="479">
        <v>6348</v>
      </c>
      <c r="Q53" s="480">
        <v>289</v>
      </c>
      <c r="R53" s="481">
        <v>18711</v>
      </c>
      <c r="S53" s="481">
        <v>20575</v>
      </c>
      <c r="T53" s="481">
        <v>171283</v>
      </c>
    </row>
    <row r="54" spans="1:20" ht="19.899999999999999" customHeight="1">
      <c r="A54" s="482">
        <v>47</v>
      </c>
      <c r="B54" s="483" t="s">
        <v>42</v>
      </c>
      <c r="C54" s="479">
        <v>32668</v>
      </c>
      <c r="D54" s="479">
        <v>24793</v>
      </c>
      <c r="E54" s="479">
        <v>7875</v>
      </c>
      <c r="F54" s="479">
        <v>32660</v>
      </c>
      <c r="G54" s="479">
        <v>24785</v>
      </c>
      <c r="H54" s="479">
        <v>7875</v>
      </c>
      <c r="I54" s="479">
        <v>8</v>
      </c>
      <c r="J54" s="479">
        <v>8</v>
      </c>
      <c r="K54" s="479">
        <v>0</v>
      </c>
      <c r="L54" s="479">
        <v>63</v>
      </c>
      <c r="M54" s="479">
        <v>109</v>
      </c>
      <c r="N54" s="479">
        <v>5318</v>
      </c>
      <c r="O54" s="479">
        <v>2378</v>
      </c>
      <c r="P54" s="479">
        <v>3842</v>
      </c>
      <c r="Q54" s="480">
        <v>160</v>
      </c>
      <c r="R54" s="481">
        <v>7868</v>
      </c>
      <c r="S54" s="481">
        <v>9332</v>
      </c>
      <c r="T54" s="481">
        <v>129338</v>
      </c>
    </row>
    <row r="55" spans="1:20" ht="19.899999999999999" customHeight="1">
      <c r="A55" s="482">
        <v>48</v>
      </c>
      <c r="B55" s="483" t="s">
        <v>95</v>
      </c>
      <c r="C55" s="479">
        <v>42224</v>
      </c>
      <c r="D55" s="479">
        <v>26077</v>
      </c>
      <c r="E55" s="479">
        <v>16147</v>
      </c>
      <c r="F55" s="479">
        <v>42213</v>
      </c>
      <c r="G55" s="479">
        <v>26070</v>
      </c>
      <c r="H55" s="479">
        <v>16143</v>
      </c>
      <c r="I55" s="479">
        <v>11</v>
      </c>
      <c r="J55" s="479">
        <v>7</v>
      </c>
      <c r="K55" s="479">
        <v>4</v>
      </c>
      <c r="L55" s="479">
        <v>472</v>
      </c>
      <c r="M55" s="479">
        <v>171</v>
      </c>
      <c r="N55" s="479">
        <v>30950</v>
      </c>
      <c r="O55" s="479">
        <v>9963</v>
      </c>
      <c r="P55" s="479">
        <v>12711</v>
      </c>
      <c r="Q55" s="480">
        <v>446</v>
      </c>
      <c r="R55" s="481">
        <v>41556</v>
      </c>
      <c r="S55" s="481">
        <v>44304</v>
      </c>
      <c r="T55" s="481">
        <v>170395</v>
      </c>
    </row>
    <row r="56" spans="1:20" ht="19.899999999999999" customHeight="1">
      <c r="A56" s="482">
        <v>49</v>
      </c>
      <c r="B56" s="483" t="s">
        <v>96</v>
      </c>
      <c r="C56" s="479">
        <v>14111</v>
      </c>
      <c r="D56" s="479">
        <v>10676</v>
      </c>
      <c r="E56" s="479">
        <v>3435</v>
      </c>
      <c r="F56" s="479">
        <v>14111</v>
      </c>
      <c r="G56" s="479">
        <v>10676</v>
      </c>
      <c r="H56" s="479">
        <v>3435</v>
      </c>
      <c r="I56" s="479">
        <v>0</v>
      </c>
      <c r="J56" s="479">
        <v>0</v>
      </c>
      <c r="K56" s="479">
        <v>0</v>
      </c>
      <c r="L56" s="479">
        <v>31</v>
      </c>
      <c r="M56" s="479">
        <v>49</v>
      </c>
      <c r="N56" s="479">
        <v>2640</v>
      </c>
      <c r="O56" s="479">
        <v>1054</v>
      </c>
      <c r="P56" s="479">
        <v>1536</v>
      </c>
      <c r="Q56" s="480">
        <v>110</v>
      </c>
      <c r="R56" s="481">
        <v>3774</v>
      </c>
      <c r="S56" s="481">
        <v>4256</v>
      </c>
      <c r="T56" s="481">
        <v>52170</v>
      </c>
    </row>
    <row r="57" spans="1:20" ht="19.899999999999999" customHeight="1">
      <c r="A57" s="482">
        <v>50</v>
      </c>
      <c r="B57" s="483" t="s">
        <v>97</v>
      </c>
      <c r="C57" s="479">
        <v>13604</v>
      </c>
      <c r="D57" s="479">
        <v>8727</v>
      </c>
      <c r="E57" s="479">
        <v>4877</v>
      </c>
      <c r="F57" s="479">
        <v>13589</v>
      </c>
      <c r="G57" s="479">
        <v>8717</v>
      </c>
      <c r="H57" s="479">
        <v>4872</v>
      </c>
      <c r="I57" s="479">
        <v>15</v>
      </c>
      <c r="J57" s="479">
        <v>10</v>
      </c>
      <c r="K57" s="479">
        <v>5</v>
      </c>
      <c r="L57" s="479">
        <v>109</v>
      </c>
      <c r="M57" s="479">
        <v>61</v>
      </c>
      <c r="N57" s="479">
        <v>5938</v>
      </c>
      <c r="O57" s="479">
        <v>2274</v>
      </c>
      <c r="P57" s="479">
        <v>2840</v>
      </c>
      <c r="Q57" s="480">
        <v>71</v>
      </c>
      <c r="R57" s="481">
        <v>8382</v>
      </c>
      <c r="S57" s="481">
        <v>8948</v>
      </c>
      <c r="T57" s="481">
        <v>55769</v>
      </c>
    </row>
    <row r="58" spans="1:20" ht="19.899999999999999" customHeight="1">
      <c r="A58" s="482">
        <v>51</v>
      </c>
      <c r="B58" s="483" t="s">
        <v>98</v>
      </c>
      <c r="C58" s="479">
        <v>15581</v>
      </c>
      <c r="D58" s="479">
        <v>9751</v>
      </c>
      <c r="E58" s="479">
        <v>5830</v>
      </c>
      <c r="F58" s="479">
        <v>15569</v>
      </c>
      <c r="G58" s="479">
        <v>9742</v>
      </c>
      <c r="H58" s="479">
        <v>5827</v>
      </c>
      <c r="I58" s="479">
        <v>12</v>
      </c>
      <c r="J58" s="479">
        <v>9</v>
      </c>
      <c r="K58" s="479">
        <v>3</v>
      </c>
      <c r="L58" s="479">
        <v>145</v>
      </c>
      <c r="M58" s="479">
        <v>103</v>
      </c>
      <c r="N58" s="479">
        <v>7167</v>
      </c>
      <c r="O58" s="479">
        <v>2442</v>
      </c>
      <c r="P58" s="479">
        <v>3176</v>
      </c>
      <c r="Q58" s="480">
        <v>112</v>
      </c>
      <c r="R58" s="481">
        <v>9857</v>
      </c>
      <c r="S58" s="481">
        <v>10591</v>
      </c>
      <c r="T58" s="481">
        <v>61735</v>
      </c>
    </row>
    <row r="59" spans="1:20" ht="19.899999999999999" customHeight="1">
      <c r="A59" s="482">
        <v>52</v>
      </c>
      <c r="B59" s="483" t="s">
        <v>99</v>
      </c>
      <c r="C59" s="479">
        <v>27877</v>
      </c>
      <c r="D59" s="479">
        <v>17353</v>
      </c>
      <c r="E59" s="479">
        <v>10524</v>
      </c>
      <c r="F59" s="479">
        <v>27863</v>
      </c>
      <c r="G59" s="479">
        <v>17341</v>
      </c>
      <c r="H59" s="479">
        <v>10522</v>
      </c>
      <c r="I59" s="479">
        <v>14</v>
      </c>
      <c r="J59" s="479">
        <v>12</v>
      </c>
      <c r="K59" s="479">
        <v>2</v>
      </c>
      <c r="L59" s="479">
        <v>232</v>
      </c>
      <c r="M59" s="479">
        <v>161</v>
      </c>
      <c r="N59" s="479">
        <v>15462</v>
      </c>
      <c r="O59" s="479">
        <v>4703</v>
      </c>
      <c r="P59" s="479">
        <v>5966</v>
      </c>
      <c r="Q59" s="480">
        <v>267</v>
      </c>
      <c r="R59" s="481">
        <v>20558</v>
      </c>
      <c r="S59" s="481">
        <v>21821</v>
      </c>
      <c r="T59" s="481">
        <v>118995</v>
      </c>
    </row>
    <row r="60" spans="1:20" ht="19.899999999999999" customHeight="1">
      <c r="A60" s="477">
        <v>53</v>
      </c>
      <c r="B60" s="478" t="s">
        <v>100</v>
      </c>
      <c r="C60" s="479">
        <v>16042</v>
      </c>
      <c r="D60" s="479">
        <v>9929</v>
      </c>
      <c r="E60" s="479">
        <v>6113</v>
      </c>
      <c r="F60" s="479">
        <v>16042</v>
      </c>
      <c r="G60" s="479">
        <v>9929</v>
      </c>
      <c r="H60" s="479">
        <v>6113</v>
      </c>
      <c r="I60" s="479">
        <v>0</v>
      </c>
      <c r="J60" s="479">
        <v>0</v>
      </c>
      <c r="K60" s="479">
        <v>0</v>
      </c>
      <c r="L60" s="479">
        <v>41</v>
      </c>
      <c r="M60" s="479">
        <v>46</v>
      </c>
      <c r="N60" s="479">
        <v>4904</v>
      </c>
      <c r="O60" s="479">
        <v>2242</v>
      </c>
      <c r="P60" s="479">
        <v>2927</v>
      </c>
      <c r="Q60" s="480">
        <v>102</v>
      </c>
      <c r="R60" s="481">
        <v>7233</v>
      </c>
      <c r="S60" s="481">
        <v>7918</v>
      </c>
      <c r="T60" s="481">
        <v>47922</v>
      </c>
    </row>
    <row r="61" spans="1:20" ht="19.899999999999999" customHeight="1">
      <c r="A61" s="477">
        <v>54</v>
      </c>
      <c r="B61" s="478" t="s">
        <v>158</v>
      </c>
      <c r="C61" s="479">
        <v>36874</v>
      </c>
      <c r="D61" s="479">
        <v>22737</v>
      </c>
      <c r="E61" s="479">
        <v>14137</v>
      </c>
      <c r="F61" s="479">
        <v>36873</v>
      </c>
      <c r="G61" s="479">
        <v>22737</v>
      </c>
      <c r="H61" s="479">
        <v>14136</v>
      </c>
      <c r="I61" s="479">
        <v>1</v>
      </c>
      <c r="J61" s="479">
        <v>0</v>
      </c>
      <c r="K61" s="479">
        <v>1</v>
      </c>
      <c r="L61" s="479">
        <v>211</v>
      </c>
      <c r="M61" s="479">
        <v>161</v>
      </c>
      <c r="N61" s="479">
        <v>15465</v>
      </c>
      <c r="O61" s="479">
        <v>6248</v>
      </c>
      <c r="P61" s="479">
        <v>7974</v>
      </c>
      <c r="Q61" s="480">
        <v>429</v>
      </c>
      <c r="R61" s="481">
        <v>22085</v>
      </c>
      <c r="S61" s="481">
        <v>23811</v>
      </c>
      <c r="T61" s="481">
        <v>143771</v>
      </c>
    </row>
    <row r="62" spans="1:20" ht="19.899999999999999" customHeight="1">
      <c r="A62" s="477">
        <v>55</v>
      </c>
      <c r="B62" s="478" t="s">
        <v>159</v>
      </c>
      <c r="C62" s="479">
        <v>60457</v>
      </c>
      <c r="D62" s="479">
        <v>37285</v>
      </c>
      <c r="E62" s="479">
        <v>23172</v>
      </c>
      <c r="F62" s="479">
        <v>60432</v>
      </c>
      <c r="G62" s="479">
        <v>37271</v>
      </c>
      <c r="H62" s="479">
        <v>23161</v>
      </c>
      <c r="I62" s="479">
        <v>25</v>
      </c>
      <c r="J62" s="479">
        <v>14</v>
      </c>
      <c r="K62" s="479">
        <v>11</v>
      </c>
      <c r="L62" s="479">
        <v>450</v>
      </c>
      <c r="M62" s="479">
        <v>333</v>
      </c>
      <c r="N62" s="479">
        <v>30507</v>
      </c>
      <c r="O62" s="479">
        <v>9583</v>
      </c>
      <c r="P62" s="479">
        <v>12440</v>
      </c>
      <c r="Q62" s="480">
        <v>563</v>
      </c>
      <c r="R62" s="481">
        <v>40873</v>
      </c>
      <c r="S62" s="481">
        <v>43730</v>
      </c>
      <c r="T62" s="481">
        <v>241980</v>
      </c>
    </row>
    <row r="63" spans="1:20" ht="19.899999999999999" customHeight="1">
      <c r="A63" s="477">
        <v>56</v>
      </c>
      <c r="B63" s="478" t="s">
        <v>116</v>
      </c>
      <c r="C63" s="479">
        <v>17697</v>
      </c>
      <c r="D63" s="479">
        <v>14407</v>
      </c>
      <c r="E63" s="479">
        <v>3290</v>
      </c>
      <c r="F63" s="479">
        <v>17683</v>
      </c>
      <c r="G63" s="479">
        <v>14398</v>
      </c>
      <c r="H63" s="479">
        <v>3285</v>
      </c>
      <c r="I63" s="479">
        <v>14</v>
      </c>
      <c r="J63" s="479">
        <v>9</v>
      </c>
      <c r="K63" s="479">
        <v>5</v>
      </c>
      <c r="L63" s="479">
        <v>26</v>
      </c>
      <c r="M63" s="479">
        <v>163</v>
      </c>
      <c r="N63" s="479">
        <v>4076</v>
      </c>
      <c r="O63" s="479">
        <v>1663</v>
      </c>
      <c r="P63" s="479">
        <v>2669</v>
      </c>
      <c r="Q63" s="480">
        <v>64</v>
      </c>
      <c r="R63" s="481">
        <v>5928</v>
      </c>
      <c r="S63" s="481">
        <v>6934</v>
      </c>
      <c r="T63" s="481">
        <v>76541</v>
      </c>
    </row>
    <row r="64" spans="1:20" ht="19.899999999999999" customHeight="1">
      <c r="A64" s="477">
        <v>57</v>
      </c>
      <c r="B64" s="478" t="s">
        <v>12</v>
      </c>
      <c r="C64" s="479">
        <v>10766</v>
      </c>
      <c r="D64" s="479">
        <v>6918</v>
      </c>
      <c r="E64" s="479">
        <v>3848</v>
      </c>
      <c r="F64" s="479">
        <v>10766</v>
      </c>
      <c r="G64" s="479">
        <v>6918</v>
      </c>
      <c r="H64" s="479">
        <v>3848</v>
      </c>
      <c r="I64" s="479">
        <v>0</v>
      </c>
      <c r="J64" s="479">
        <v>0</v>
      </c>
      <c r="K64" s="479">
        <v>0</v>
      </c>
      <c r="L64" s="479">
        <v>68</v>
      </c>
      <c r="M64" s="479">
        <v>53</v>
      </c>
      <c r="N64" s="479">
        <v>6788</v>
      </c>
      <c r="O64" s="479">
        <v>2425</v>
      </c>
      <c r="P64" s="479">
        <v>2897</v>
      </c>
      <c r="Q64" s="480">
        <v>128</v>
      </c>
      <c r="R64" s="481">
        <v>9334</v>
      </c>
      <c r="S64" s="481">
        <v>9806</v>
      </c>
      <c r="T64" s="481">
        <v>38455</v>
      </c>
    </row>
    <row r="65" spans="1:20" ht="19.899999999999999" customHeight="1">
      <c r="A65" s="477">
        <v>58</v>
      </c>
      <c r="B65" s="478" t="s">
        <v>13</v>
      </c>
      <c r="C65" s="479">
        <v>30160</v>
      </c>
      <c r="D65" s="479">
        <v>20327</v>
      </c>
      <c r="E65" s="479">
        <v>9833</v>
      </c>
      <c r="F65" s="479">
        <v>30160</v>
      </c>
      <c r="G65" s="479">
        <v>20327</v>
      </c>
      <c r="H65" s="479">
        <v>9833</v>
      </c>
      <c r="I65" s="479">
        <v>0</v>
      </c>
      <c r="J65" s="479">
        <v>0</v>
      </c>
      <c r="K65" s="479">
        <v>0</v>
      </c>
      <c r="L65" s="479">
        <v>178</v>
      </c>
      <c r="M65" s="479">
        <v>136</v>
      </c>
      <c r="N65" s="479">
        <v>10830</v>
      </c>
      <c r="O65" s="479">
        <v>4599</v>
      </c>
      <c r="P65" s="479">
        <v>6027</v>
      </c>
      <c r="Q65" s="480">
        <v>176</v>
      </c>
      <c r="R65" s="481">
        <v>15743</v>
      </c>
      <c r="S65" s="481">
        <v>17171</v>
      </c>
      <c r="T65" s="481">
        <v>117322</v>
      </c>
    </row>
    <row r="66" spans="1:20" ht="19.899999999999999" customHeight="1">
      <c r="A66" s="477">
        <v>59</v>
      </c>
      <c r="B66" s="478" t="s">
        <v>14</v>
      </c>
      <c r="C66" s="479">
        <v>34132</v>
      </c>
      <c r="D66" s="479">
        <v>21578</v>
      </c>
      <c r="E66" s="479">
        <v>12554</v>
      </c>
      <c r="F66" s="479">
        <v>34131</v>
      </c>
      <c r="G66" s="479">
        <v>21578</v>
      </c>
      <c r="H66" s="479">
        <v>12553</v>
      </c>
      <c r="I66" s="479">
        <v>1</v>
      </c>
      <c r="J66" s="479">
        <v>0</v>
      </c>
      <c r="K66" s="479">
        <v>1</v>
      </c>
      <c r="L66" s="479">
        <v>357</v>
      </c>
      <c r="M66" s="479">
        <v>108</v>
      </c>
      <c r="N66" s="479">
        <v>16778</v>
      </c>
      <c r="O66" s="479">
        <v>6048</v>
      </c>
      <c r="P66" s="479">
        <v>7554</v>
      </c>
      <c r="Q66" s="480">
        <v>448</v>
      </c>
      <c r="R66" s="481">
        <v>23291</v>
      </c>
      <c r="S66" s="481">
        <v>24797</v>
      </c>
      <c r="T66" s="481">
        <v>123271</v>
      </c>
    </row>
    <row r="67" spans="1:20" ht="19.899999999999999" customHeight="1">
      <c r="A67" s="477">
        <v>60</v>
      </c>
      <c r="B67" s="478" t="s">
        <v>107</v>
      </c>
      <c r="C67" s="479">
        <v>25845</v>
      </c>
      <c r="D67" s="479">
        <v>17447</v>
      </c>
      <c r="E67" s="479">
        <v>8398</v>
      </c>
      <c r="F67" s="479">
        <v>25845</v>
      </c>
      <c r="G67" s="479">
        <v>17447</v>
      </c>
      <c r="H67" s="479">
        <v>8398</v>
      </c>
      <c r="I67" s="479">
        <v>0</v>
      </c>
      <c r="J67" s="479">
        <v>0</v>
      </c>
      <c r="K67" s="479">
        <v>0</v>
      </c>
      <c r="L67" s="479">
        <v>195</v>
      </c>
      <c r="M67" s="479">
        <v>149</v>
      </c>
      <c r="N67" s="479">
        <v>12877</v>
      </c>
      <c r="O67" s="479">
        <v>4495</v>
      </c>
      <c r="P67" s="479">
        <v>5581</v>
      </c>
      <c r="Q67" s="480">
        <v>250</v>
      </c>
      <c r="R67" s="481">
        <v>17716</v>
      </c>
      <c r="S67" s="481">
        <v>18802</v>
      </c>
      <c r="T67" s="481">
        <v>114058</v>
      </c>
    </row>
    <row r="68" spans="1:20" ht="19.899999999999999" customHeight="1">
      <c r="A68" s="477">
        <v>61</v>
      </c>
      <c r="B68" s="478" t="s">
        <v>108</v>
      </c>
      <c r="C68" s="479">
        <v>38911</v>
      </c>
      <c r="D68" s="479">
        <v>23652</v>
      </c>
      <c r="E68" s="479">
        <v>15259</v>
      </c>
      <c r="F68" s="479">
        <v>38902</v>
      </c>
      <c r="G68" s="479">
        <v>23643</v>
      </c>
      <c r="H68" s="479">
        <v>15259</v>
      </c>
      <c r="I68" s="479">
        <v>9</v>
      </c>
      <c r="J68" s="479">
        <v>9</v>
      </c>
      <c r="K68" s="479">
        <v>0</v>
      </c>
      <c r="L68" s="479">
        <v>198</v>
      </c>
      <c r="M68" s="479">
        <v>139</v>
      </c>
      <c r="N68" s="479">
        <v>19274</v>
      </c>
      <c r="O68" s="479">
        <v>6570</v>
      </c>
      <c r="P68" s="479">
        <v>8454</v>
      </c>
      <c r="Q68" s="480">
        <v>307</v>
      </c>
      <c r="R68" s="481">
        <v>26181</v>
      </c>
      <c r="S68" s="481">
        <v>28065</v>
      </c>
      <c r="T68" s="481">
        <v>158283</v>
      </c>
    </row>
    <row r="69" spans="1:20" ht="19.899999999999999" customHeight="1">
      <c r="A69" s="477">
        <v>62</v>
      </c>
      <c r="B69" s="478" t="s">
        <v>109</v>
      </c>
      <c r="C69" s="479">
        <v>14433</v>
      </c>
      <c r="D69" s="479">
        <v>12157</v>
      </c>
      <c r="E69" s="479">
        <v>2276</v>
      </c>
      <c r="F69" s="479">
        <v>14433</v>
      </c>
      <c r="G69" s="479">
        <v>12157</v>
      </c>
      <c r="H69" s="479">
        <v>2276</v>
      </c>
      <c r="I69" s="479">
        <v>0</v>
      </c>
      <c r="J69" s="479">
        <v>0</v>
      </c>
      <c r="K69" s="479">
        <v>0</v>
      </c>
      <c r="L69" s="479">
        <v>44</v>
      </c>
      <c r="M69" s="484">
        <v>26</v>
      </c>
      <c r="N69" s="479">
        <v>1938</v>
      </c>
      <c r="O69" s="479">
        <v>722</v>
      </c>
      <c r="P69" s="479">
        <v>952</v>
      </c>
      <c r="Q69" s="480">
        <v>36</v>
      </c>
      <c r="R69" s="481">
        <v>2730</v>
      </c>
      <c r="S69" s="481">
        <v>2960</v>
      </c>
      <c r="T69" s="481">
        <v>39731</v>
      </c>
    </row>
    <row r="70" spans="1:20" ht="19.899999999999999" customHeight="1">
      <c r="A70" s="477">
        <v>63</v>
      </c>
      <c r="B70" s="478" t="s">
        <v>104</v>
      </c>
      <c r="C70" s="479">
        <v>53759</v>
      </c>
      <c r="D70" s="479">
        <v>37090</v>
      </c>
      <c r="E70" s="479">
        <v>16669</v>
      </c>
      <c r="F70" s="479">
        <v>53757</v>
      </c>
      <c r="G70" s="479">
        <v>37088</v>
      </c>
      <c r="H70" s="479">
        <v>16669</v>
      </c>
      <c r="I70" s="479">
        <v>2</v>
      </c>
      <c r="J70" s="479">
        <v>2</v>
      </c>
      <c r="K70" s="479">
        <v>0</v>
      </c>
      <c r="L70" s="479">
        <v>97</v>
      </c>
      <c r="M70" s="479">
        <v>110</v>
      </c>
      <c r="N70" s="479">
        <v>6872</v>
      </c>
      <c r="O70" s="479">
        <v>3418</v>
      </c>
      <c r="P70" s="479">
        <v>5354</v>
      </c>
      <c r="Q70" s="480">
        <v>280</v>
      </c>
      <c r="R70" s="481">
        <v>10497</v>
      </c>
      <c r="S70" s="481">
        <v>12433</v>
      </c>
      <c r="T70" s="481">
        <v>195421</v>
      </c>
    </row>
    <row r="71" spans="1:20" ht="19.899999999999999" customHeight="1">
      <c r="A71" s="477">
        <v>64</v>
      </c>
      <c r="B71" s="478" t="s">
        <v>105</v>
      </c>
      <c r="C71" s="479">
        <v>14478</v>
      </c>
      <c r="D71" s="479">
        <v>8588</v>
      </c>
      <c r="E71" s="479">
        <v>5890</v>
      </c>
      <c r="F71" s="479">
        <v>14444</v>
      </c>
      <c r="G71" s="479">
        <v>8565</v>
      </c>
      <c r="H71" s="479">
        <v>5879</v>
      </c>
      <c r="I71" s="479">
        <v>34</v>
      </c>
      <c r="J71" s="479">
        <v>23</v>
      </c>
      <c r="K71" s="479">
        <v>11</v>
      </c>
      <c r="L71" s="479">
        <v>129</v>
      </c>
      <c r="M71" s="479">
        <v>78</v>
      </c>
      <c r="N71" s="479">
        <v>8071</v>
      </c>
      <c r="O71" s="479">
        <v>2322</v>
      </c>
      <c r="P71" s="479">
        <v>2869</v>
      </c>
      <c r="Q71" s="480">
        <v>105</v>
      </c>
      <c r="R71" s="481">
        <v>10600</v>
      </c>
      <c r="S71" s="481">
        <v>11147</v>
      </c>
      <c r="T71" s="481">
        <v>52171</v>
      </c>
    </row>
    <row r="72" spans="1:20" ht="19.899999999999999" customHeight="1">
      <c r="A72" s="477">
        <v>65</v>
      </c>
      <c r="B72" s="478" t="s">
        <v>106</v>
      </c>
      <c r="C72" s="479">
        <v>43948</v>
      </c>
      <c r="D72" s="479">
        <v>32449</v>
      </c>
      <c r="E72" s="479">
        <v>11499</v>
      </c>
      <c r="F72" s="479">
        <v>43947</v>
      </c>
      <c r="G72" s="479">
        <v>32448</v>
      </c>
      <c r="H72" s="479">
        <v>11499</v>
      </c>
      <c r="I72" s="479">
        <v>1</v>
      </c>
      <c r="J72" s="479">
        <v>1</v>
      </c>
      <c r="K72" s="479">
        <v>0</v>
      </c>
      <c r="L72" s="479">
        <v>63</v>
      </c>
      <c r="M72" s="479">
        <v>146</v>
      </c>
      <c r="N72" s="479">
        <v>9465</v>
      </c>
      <c r="O72" s="479">
        <v>3583</v>
      </c>
      <c r="P72" s="479">
        <v>5593</v>
      </c>
      <c r="Q72" s="480">
        <v>169</v>
      </c>
      <c r="R72" s="481">
        <v>13257</v>
      </c>
      <c r="S72" s="481">
        <v>15267</v>
      </c>
      <c r="T72" s="481">
        <v>169386</v>
      </c>
    </row>
    <row r="73" spans="1:20" ht="19.899999999999999" customHeight="1">
      <c r="A73" s="477">
        <v>66</v>
      </c>
      <c r="B73" s="478" t="s">
        <v>87</v>
      </c>
      <c r="C73" s="479">
        <v>17449</v>
      </c>
      <c r="D73" s="479">
        <v>11363</v>
      </c>
      <c r="E73" s="479">
        <v>6086</v>
      </c>
      <c r="F73" s="479">
        <v>17449</v>
      </c>
      <c r="G73" s="479">
        <v>11363</v>
      </c>
      <c r="H73" s="479">
        <v>6086</v>
      </c>
      <c r="I73" s="479">
        <v>0</v>
      </c>
      <c r="J73" s="479">
        <v>0</v>
      </c>
      <c r="K73" s="479">
        <v>0</v>
      </c>
      <c r="L73" s="479">
        <v>123</v>
      </c>
      <c r="M73" s="479">
        <v>94</v>
      </c>
      <c r="N73" s="479">
        <v>6871</v>
      </c>
      <c r="O73" s="479">
        <v>2841</v>
      </c>
      <c r="P73" s="479">
        <v>3651</v>
      </c>
      <c r="Q73" s="480">
        <v>141</v>
      </c>
      <c r="R73" s="481">
        <v>9929</v>
      </c>
      <c r="S73" s="481">
        <v>10739</v>
      </c>
      <c r="T73" s="481">
        <v>73895</v>
      </c>
    </row>
    <row r="74" spans="1:20" ht="19.899999999999999" customHeight="1">
      <c r="A74" s="482">
        <v>67</v>
      </c>
      <c r="B74" s="478" t="s">
        <v>88</v>
      </c>
      <c r="C74" s="479">
        <v>22276</v>
      </c>
      <c r="D74" s="479">
        <v>13288</v>
      </c>
      <c r="E74" s="479">
        <v>8988</v>
      </c>
      <c r="F74" s="479">
        <v>22273</v>
      </c>
      <c r="G74" s="479">
        <v>13288</v>
      </c>
      <c r="H74" s="479">
        <v>8985</v>
      </c>
      <c r="I74" s="479">
        <v>3</v>
      </c>
      <c r="J74" s="479">
        <v>0</v>
      </c>
      <c r="K74" s="479">
        <v>3</v>
      </c>
      <c r="L74" s="479">
        <v>133</v>
      </c>
      <c r="M74" s="479">
        <v>114</v>
      </c>
      <c r="N74" s="479">
        <v>9354</v>
      </c>
      <c r="O74" s="479">
        <v>3487</v>
      </c>
      <c r="P74" s="479">
        <v>4484</v>
      </c>
      <c r="Q74" s="480">
        <v>318</v>
      </c>
      <c r="R74" s="481">
        <v>13088</v>
      </c>
      <c r="S74" s="481">
        <v>14085</v>
      </c>
      <c r="T74" s="481">
        <v>68647</v>
      </c>
    </row>
    <row r="75" spans="1:20" ht="19.899999999999999" customHeight="1">
      <c r="A75" s="482">
        <v>68</v>
      </c>
      <c r="B75" s="478" t="s">
        <v>89</v>
      </c>
      <c r="C75" s="479">
        <v>15302</v>
      </c>
      <c r="D75" s="479">
        <v>9132</v>
      </c>
      <c r="E75" s="479">
        <v>6170</v>
      </c>
      <c r="F75" s="479">
        <v>15294</v>
      </c>
      <c r="G75" s="479">
        <v>9124</v>
      </c>
      <c r="H75" s="479">
        <v>6170</v>
      </c>
      <c r="I75" s="479">
        <v>8</v>
      </c>
      <c r="J75" s="479">
        <v>8</v>
      </c>
      <c r="K75" s="479">
        <v>0</v>
      </c>
      <c r="L75" s="479">
        <v>99</v>
      </c>
      <c r="M75" s="479">
        <v>79</v>
      </c>
      <c r="N75" s="479">
        <v>4230</v>
      </c>
      <c r="O75" s="479">
        <v>1604</v>
      </c>
      <c r="P75" s="479">
        <v>2163</v>
      </c>
      <c r="Q75" s="480">
        <v>93</v>
      </c>
      <c r="R75" s="481">
        <v>6012</v>
      </c>
      <c r="S75" s="481">
        <v>6571</v>
      </c>
      <c r="T75" s="481">
        <v>55711</v>
      </c>
    </row>
    <row r="76" spans="1:20" ht="19.899999999999999" customHeight="1">
      <c r="A76" s="482">
        <v>69</v>
      </c>
      <c r="B76" s="478" t="s">
        <v>128</v>
      </c>
      <c r="C76" s="479">
        <v>6250</v>
      </c>
      <c r="D76" s="479">
        <v>4955</v>
      </c>
      <c r="E76" s="479">
        <v>1295</v>
      </c>
      <c r="F76" s="479">
        <v>6250</v>
      </c>
      <c r="G76" s="479">
        <v>4955</v>
      </c>
      <c r="H76" s="479">
        <v>1295</v>
      </c>
      <c r="I76" s="479">
        <v>0</v>
      </c>
      <c r="J76" s="479">
        <v>0</v>
      </c>
      <c r="K76" s="479">
        <v>0</v>
      </c>
      <c r="L76" s="479">
        <v>11</v>
      </c>
      <c r="M76" s="479">
        <v>14</v>
      </c>
      <c r="N76" s="479">
        <v>724</v>
      </c>
      <c r="O76" s="479">
        <v>342</v>
      </c>
      <c r="P76" s="479">
        <v>482</v>
      </c>
      <c r="Q76" s="480">
        <v>24</v>
      </c>
      <c r="R76" s="481">
        <v>1091</v>
      </c>
      <c r="S76" s="481">
        <v>1231</v>
      </c>
      <c r="T76" s="481">
        <v>22108</v>
      </c>
    </row>
    <row r="77" spans="1:20" ht="19.899999999999999" customHeight="1">
      <c r="A77" s="482">
        <v>70</v>
      </c>
      <c r="B77" s="478" t="s">
        <v>129</v>
      </c>
      <c r="C77" s="479">
        <v>11260</v>
      </c>
      <c r="D77" s="479">
        <v>7332</v>
      </c>
      <c r="E77" s="479">
        <v>3928</v>
      </c>
      <c r="F77" s="479">
        <v>11260</v>
      </c>
      <c r="G77" s="479">
        <v>7332</v>
      </c>
      <c r="H77" s="479">
        <v>3928</v>
      </c>
      <c r="I77" s="479">
        <v>0</v>
      </c>
      <c r="J77" s="479">
        <v>0</v>
      </c>
      <c r="K77" s="479">
        <v>0</v>
      </c>
      <c r="L77" s="479">
        <v>75</v>
      </c>
      <c r="M77" s="479">
        <v>41</v>
      </c>
      <c r="N77" s="479">
        <v>3479</v>
      </c>
      <c r="O77" s="479">
        <v>1308</v>
      </c>
      <c r="P77" s="479">
        <v>1707</v>
      </c>
      <c r="Q77" s="480">
        <v>69</v>
      </c>
      <c r="R77" s="481">
        <v>4903</v>
      </c>
      <c r="S77" s="481">
        <v>5302</v>
      </c>
      <c r="T77" s="481">
        <v>43504</v>
      </c>
    </row>
    <row r="78" spans="1:20" ht="19.899999999999999" customHeight="1">
      <c r="A78" s="482">
        <v>71</v>
      </c>
      <c r="B78" s="478" t="s">
        <v>130</v>
      </c>
      <c r="C78" s="479">
        <v>15614</v>
      </c>
      <c r="D78" s="479">
        <v>10767</v>
      </c>
      <c r="E78" s="479">
        <v>4847</v>
      </c>
      <c r="F78" s="479">
        <v>15614</v>
      </c>
      <c r="G78" s="479">
        <v>10767</v>
      </c>
      <c r="H78" s="479">
        <v>4847</v>
      </c>
      <c r="I78" s="479">
        <v>0</v>
      </c>
      <c r="J78" s="479">
        <v>0</v>
      </c>
      <c r="K78" s="479">
        <v>0</v>
      </c>
      <c r="L78" s="479">
        <v>187</v>
      </c>
      <c r="M78" s="479">
        <v>95</v>
      </c>
      <c r="N78" s="479">
        <v>7276</v>
      </c>
      <c r="O78" s="479">
        <v>2717</v>
      </c>
      <c r="P78" s="479">
        <v>3583</v>
      </c>
      <c r="Q78" s="480">
        <v>86</v>
      </c>
      <c r="R78" s="481">
        <v>10275</v>
      </c>
      <c r="S78" s="481">
        <v>11141</v>
      </c>
      <c r="T78" s="481">
        <v>69404</v>
      </c>
    </row>
    <row r="79" spans="1:20" ht="19.899999999999999" customHeight="1">
      <c r="A79" s="482">
        <v>72</v>
      </c>
      <c r="B79" s="478" t="s">
        <v>131</v>
      </c>
      <c r="C79" s="479">
        <v>23427</v>
      </c>
      <c r="D79" s="479">
        <v>17192</v>
      </c>
      <c r="E79" s="479">
        <v>6235</v>
      </c>
      <c r="F79" s="479">
        <v>23414</v>
      </c>
      <c r="G79" s="479">
        <v>17179</v>
      </c>
      <c r="H79" s="479">
        <v>6235</v>
      </c>
      <c r="I79" s="479">
        <v>13</v>
      </c>
      <c r="J79" s="479">
        <v>13</v>
      </c>
      <c r="K79" s="479">
        <v>0</v>
      </c>
      <c r="L79" s="479">
        <v>49</v>
      </c>
      <c r="M79" s="479">
        <v>103</v>
      </c>
      <c r="N79" s="479">
        <v>3467</v>
      </c>
      <c r="O79" s="479">
        <v>1626</v>
      </c>
      <c r="P79" s="479">
        <v>2706</v>
      </c>
      <c r="Q79" s="480">
        <v>111</v>
      </c>
      <c r="R79" s="481">
        <v>5245</v>
      </c>
      <c r="S79" s="481">
        <v>6325</v>
      </c>
      <c r="T79" s="481">
        <v>93398</v>
      </c>
    </row>
    <row r="80" spans="1:20" ht="19.899999999999999" customHeight="1">
      <c r="A80" s="482">
        <v>73</v>
      </c>
      <c r="B80" s="478" t="s">
        <v>132</v>
      </c>
      <c r="C80" s="479">
        <v>32956</v>
      </c>
      <c r="D80" s="479">
        <v>28874</v>
      </c>
      <c r="E80" s="479">
        <v>4082</v>
      </c>
      <c r="F80" s="479">
        <v>32955</v>
      </c>
      <c r="G80" s="479">
        <v>28873</v>
      </c>
      <c r="H80" s="479">
        <v>4082</v>
      </c>
      <c r="I80" s="479">
        <v>1</v>
      </c>
      <c r="J80" s="479">
        <v>1</v>
      </c>
      <c r="K80" s="479">
        <v>0</v>
      </c>
      <c r="L80" s="479">
        <v>9</v>
      </c>
      <c r="M80" s="479">
        <v>279</v>
      </c>
      <c r="N80" s="479">
        <v>3791</v>
      </c>
      <c r="O80" s="479">
        <v>1863</v>
      </c>
      <c r="P80" s="479">
        <v>3336</v>
      </c>
      <c r="Q80" s="480">
        <v>92</v>
      </c>
      <c r="R80" s="481">
        <v>5942</v>
      </c>
      <c r="S80" s="481">
        <v>7415</v>
      </c>
      <c r="T80" s="481">
        <v>118579</v>
      </c>
    </row>
    <row r="81" spans="1:20" ht="19.899999999999999" customHeight="1">
      <c r="A81" s="482">
        <v>74</v>
      </c>
      <c r="B81" s="478" t="s">
        <v>133</v>
      </c>
      <c r="C81" s="479">
        <v>8959</v>
      </c>
      <c r="D81" s="479">
        <v>5795</v>
      </c>
      <c r="E81" s="479">
        <v>3164</v>
      </c>
      <c r="F81" s="479">
        <v>8959</v>
      </c>
      <c r="G81" s="479">
        <v>5795</v>
      </c>
      <c r="H81" s="479">
        <v>3164</v>
      </c>
      <c r="I81" s="479">
        <v>0</v>
      </c>
      <c r="J81" s="479">
        <v>0</v>
      </c>
      <c r="K81" s="479">
        <v>0</v>
      </c>
      <c r="L81" s="479">
        <v>43</v>
      </c>
      <c r="M81" s="479">
        <v>41</v>
      </c>
      <c r="N81" s="479">
        <v>3171</v>
      </c>
      <c r="O81" s="479">
        <v>1079</v>
      </c>
      <c r="P81" s="479">
        <v>1371</v>
      </c>
      <c r="Q81" s="480">
        <v>94</v>
      </c>
      <c r="R81" s="481">
        <v>4334</v>
      </c>
      <c r="S81" s="481">
        <v>4626</v>
      </c>
      <c r="T81" s="481">
        <v>30962</v>
      </c>
    </row>
    <row r="82" spans="1:20" ht="19.899999999999999" customHeight="1">
      <c r="A82" s="482">
        <v>75</v>
      </c>
      <c r="B82" s="483" t="s">
        <v>134</v>
      </c>
      <c r="C82" s="479">
        <v>4930</v>
      </c>
      <c r="D82" s="479">
        <v>3610</v>
      </c>
      <c r="E82" s="479">
        <v>1320</v>
      </c>
      <c r="F82" s="479">
        <v>4930</v>
      </c>
      <c r="G82" s="479">
        <v>3610</v>
      </c>
      <c r="H82" s="479">
        <v>1320</v>
      </c>
      <c r="I82" s="479">
        <v>0</v>
      </c>
      <c r="J82" s="479">
        <v>0</v>
      </c>
      <c r="K82" s="479">
        <v>0</v>
      </c>
      <c r="L82" s="479">
        <v>16</v>
      </c>
      <c r="M82" s="479">
        <v>21</v>
      </c>
      <c r="N82" s="479">
        <v>1115</v>
      </c>
      <c r="O82" s="479">
        <v>440</v>
      </c>
      <c r="P82" s="479">
        <v>569</v>
      </c>
      <c r="Q82" s="480">
        <v>18</v>
      </c>
      <c r="R82" s="481">
        <v>1592</v>
      </c>
      <c r="S82" s="481">
        <v>1721</v>
      </c>
      <c r="T82" s="481">
        <v>16101</v>
      </c>
    </row>
    <row r="83" spans="1:20" ht="19.899999999999999" customHeight="1">
      <c r="A83" s="482">
        <v>76</v>
      </c>
      <c r="B83" s="483" t="s">
        <v>135</v>
      </c>
      <c r="C83" s="479">
        <v>7939</v>
      </c>
      <c r="D83" s="479">
        <v>5456</v>
      </c>
      <c r="E83" s="479">
        <v>2483</v>
      </c>
      <c r="F83" s="479">
        <v>7939</v>
      </c>
      <c r="G83" s="479">
        <v>5456</v>
      </c>
      <c r="H83" s="479">
        <v>2483</v>
      </c>
      <c r="I83" s="479">
        <v>0</v>
      </c>
      <c r="J83" s="479">
        <v>0</v>
      </c>
      <c r="K83" s="479">
        <v>0</v>
      </c>
      <c r="L83" s="479">
        <v>21</v>
      </c>
      <c r="M83" s="479">
        <v>35</v>
      </c>
      <c r="N83" s="479">
        <v>1446</v>
      </c>
      <c r="O83" s="479">
        <v>619</v>
      </c>
      <c r="P83" s="479">
        <v>873</v>
      </c>
      <c r="Q83" s="480">
        <v>61</v>
      </c>
      <c r="R83" s="481">
        <v>2121</v>
      </c>
      <c r="S83" s="481">
        <v>2375</v>
      </c>
      <c r="T83" s="481">
        <v>25809</v>
      </c>
    </row>
    <row r="84" spans="1:20" ht="19.899999999999999" customHeight="1">
      <c r="A84" s="482">
        <v>77</v>
      </c>
      <c r="B84" s="483" t="s">
        <v>136</v>
      </c>
      <c r="C84" s="479">
        <v>12865</v>
      </c>
      <c r="D84" s="479">
        <v>8527</v>
      </c>
      <c r="E84" s="479">
        <v>4338</v>
      </c>
      <c r="F84" s="479">
        <v>12865</v>
      </c>
      <c r="G84" s="479">
        <v>8527</v>
      </c>
      <c r="H84" s="479">
        <v>4338</v>
      </c>
      <c r="I84" s="479">
        <v>0</v>
      </c>
      <c r="J84" s="479">
        <v>0</v>
      </c>
      <c r="K84" s="479">
        <v>0</v>
      </c>
      <c r="L84" s="479">
        <v>78</v>
      </c>
      <c r="M84" s="479">
        <v>47</v>
      </c>
      <c r="N84" s="479">
        <v>5919</v>
      </c>
      <c r="O84" s="479">
        <v>2632</v>
      </c>
      <c r="P84" s="479">
        <v>3316</v>
      </c>
      <c r="Q84" s="480">
        <v>110</v>
      </c>
      <c r="R84" s="481">
        <v>8676</v>
      </c>
      <c r="S84" s="481">
        <v>9360</v>
      </c>
      <c r="T84" s="481">
        <v>48208</v>
      </c>
    </row>
    <row r="85" spans="1:20" ht="19.899999999999999" customHeight="1">
      <c r="A85" s="482">
        <v>78</v>
      </c>
      <c r="B85" s="483" t="s">
        <v>137</v>
      </c>
      <c r="C85" s="479">
        <v>12802</v>
      </c>
      <c r="D85" s="479">
        <v>8696</v>
      </c>
      <c r="E85" s="479">
        <v>4106</v>
      </c>
      <c r="F85" s="479">
        <v>12802</v>
      </c>
      <c r="G85" s="479">
        <v>8696</v>
      </c>
      <c r="H85" s="479">
        <v>4106</v>
      </c>
      <c r="I85" s="479">
        <v>0</v>
      </c>
      <c r="J85" s="479">
        <v>0</v>
      </c>
      <c r="K85" s="479">
        <v>0</v>
      </c>
      <c r="L85" s="479">
        <v>75</v>
      </c>
      <c r="M85" s="479">
        <v>54</v>
      </c>
      <c r="N85" s="479">
        <v>4842</v>
      </c>
      <c r="O85" s="479">
        <v>1744</v>
      </c>
      <c r="P85" s="479">
        <v>2209</v>
      </c>
      <c r="Q85" s="480">
        <v>122</v>
      </c>
      <c r="R85" s="481">
        <v>6715</v>
      </c>
      <c r="S85" s="481">
        <v>7180</v>
      </c>
      <c r="T85" s="481">
        <v>46487</v>
      </c>
    </row>
    <row r="86" spans="1:20" ht="19.899999999999999" customHeight="1">
      <c r="A86" s="482">
        <v>79</v>
      </c>
      <c r="B86" s="483" t="s">
        <v>138</v>
      </c>
      <c r="C86" s="479">
        <v>7757</v>
      </c>
      <c r="D86" s="479">
        <v>5460</v>
      </c>
      <c r="E86" s="479">
        <v>2297</v>
      </c>
      <c r="F86" s="479">
        <v>7749</v>
      </c>
      <c r="G86" s="479">
        <v>5452</v>
      </c>
      <c r="H86" s="479">
        <v>2297</v>
      </c>
      <c r="I86" s="479">
        <v>8</v>
      </c>
      <c r="J86" s="479">
        <v>8</v>
      </c>
      <c r="K86" s="479">
        <v>0</v>
      </c>
      <c r="L86" s="479">
        <v>27</v>
      </c>
      <c r="M86" s="479">
        <v>23</v>
      </c>
      <c r="N86" s="479">
        <v>1373</v>
      </c>
      <c r="O86" s="479">
        <v>641</v>
      </c>
      <c r="P86" s="479">
        <v>886</v>
      </c>
      <c r="Q86" s="480">
        <v>34</v>
      </c>
      <c r="R86" s="481">
        <v>2064</v>
      </c>
      <c r="S86" s="481">
        <v>2309</v>
      </c>
      <c r="T86" s="481">
        <v>28080</v>
      </c>
    </row>
    <row r="87" spans="1:20" ht="19.899999999999999" customHeight="1">
      <c r="A87" s="482">
        <v>80</v>
      </c>
      <c r="B87" s="483" t="s">
        <v>38</v>
      </c>
      <c r="C87" s="479">
        <v>22384</v>
      </c>
      <c r="D87" s="479">
        <v>14425</v>
      </c>
      <c r="E87" s="479">
        <v>7959</v>
      </c>
      <c r="F87" s="479">
        <v>22384</v>
      </c>
      <c r="G87" s="479">
        <v>14425</v>
      </c>
      <c r="H87" s="479">
        <v>7959</v>
      </c>
      <c r="I87" s="479">
        <v>0</v>
      </c>
      <c r="J87" s="479">
        <v>0</v>
      </c>
      <c r="K87" s="479">
        <v>0</v>
      </c>
      <c r="L87" s="479">
        <v>333</v>
      </c>
      <c r="M87" s="479">
        <v>183</v>
      </c>
      <c r="N87" s="479">
        <v>10138</v>
      </c>
      <c r="O87" s="479">
        <v>3153</v>
      </c>
      <c r="P87" s="479">
        <v>4567</v>
      </c>
      <c r="Q87" s="480">
        <v>105</v>
      </c>
      <c r="R87" s="481">
        <v>13807</v>
      </c>
      <c r="S87" s="481">
        <v>15221</v>
      </c>
      <c r="T87" s="481">
        <v>105659</v>
      </c>
    </row>
    <row r="88" spans="1:20" ht="19.899999999999999" customHeight="1">
      <c r="A88" s="482">
        <v>81</v>
      </c>
      <c r="B88" s="483" t="s">
        <v>157</v>
      </c>
      <c r="C88" s="479">
        <v>14098</v>
      </c>
      <c r="D88" s="479">
        <v>8369</v>
      </c>
      <c r="E88" s="479">
        <v>5729</v>
      </c>
      <c r="F88" s="479">
        <v>14094</v>
      </c>
      <c r="G88" s="479">
        <v>8365</v>
      </c>
      <c r="H88" s="479">
        <v>5729</v>
      </c>
      <c r="I88" s="479">
        <v>4</v>
      </c>
      <c r="J88" s="479">
        <v>4</v>
      </c>
      <c r="K88" s="479">
        <v>0</v>
      </c>
      <c r="L88" s="479">
        <v>81</v>
      </c>
      <c r="M88" s="479">
        <v>67</v>
      </c>
      <c r="N88" s="479">
        <v>5803</v>
      </c>
      <c r="O88" s="479">
        <v>2442</v>
      </c>
      <c r="P88" s="479">
        <v>3083</v>
      </c>
      <c r="Q88" s="480">
        <v>167</v>
      </c>
      <c r="R88" s="481">
        <v>8393</v>
      </c>
      <c r="S88" s="481">
        <v>9034</v>
      </c>
      <c r="T88" s="481">
        <v>54053</v>
      </c>
    </row>
    <row r="89" spans="1:20" ht="19.899999999999999" customHeight="1">
      <c r="A89" s="484"/>
      <c r="B89" s="485" t="s">
        <v>700</v>
      </c>
      <c r="C89" s="479">
        <v>0</v>
      </c>
      <c r="D89" s="479">
        <v>0</v>
      </c>
      <c r="E89" s="479">
        <v>0</v>
      </c>
      <c r="F89" s="479">
        <v>0</v>
      </c>
      <c r="G89" s="479">
        <v>0</v>
      </c>
      <c r="H89" s="479">
        <v>0</v>
      </c>
      <c r="I89" s="479">
        <v>0</v>
      </c>
      <c r="J89" s="479">
        <v>0</v>
      </c>
      <c r="K89" s="479">
        <v>0</v>
      </c>
      <c r="L89" s="479">
        <v>11</v>
      </c>
      <c r="M89" s="479">
        <v>4</v>
      </c>
      <c r="N89" s="479">
        <v>990</v>
      </c>
      <c r="O89" s="479">
        <v>305</v>
      </c>
      <c r="P89" s="479">
        <v>372</v>
      </c>
      <c r="Q89" s="480">
        <v>382</v>
      </c>
      <c r="R89" s="481">
        <v>1310</v>
      </c>
      <c r="S89" s="481">
        <v>1377</v>
      </c>
      <c r="T89" s="481">
        <v>2570</v>
      </c>
    </row>
    <row r="90" spans="1:20" ht="33.6" customHeight="1">
      <c r="A90" s="765" t="s">
        <v>403</v>
      </c>
      <c r="B90" s="766"/>
      <c r="C90" s="486">
        <v>3277097</v>
      </c>
      <c r="D90" s="486">
        <v>2085805</v>
      </c>
      <c r="E90" s="486">
        <v>1191292</v>
      </c>
      <c r="F90" s="486">
        <v>3276416</v>
      </c>
      <c r="G90" s="486">
        <v>2085384</v>
      </c>
      <c r="H90" s="486">
        <v>1191032</v>
      </c>
      <c r="I90" s="486">
        <v>681</v>
      </c>
      <c r="J90" s="486">
        <v>421</v>
      </c>
      <c r="K90" s="486">
        <v>260</v>
      </c>
      <c r="L90" s="486">
        <v>26961</v>
      </c>
      <c r="M90" s="486">
        <v>15116</v>
      </c>
      <c r="N90" s="486">
        <v>1582794</v>
      </c>
      <c r="O90" s="486">
        <v>590912</v>
      </c>
      <c r="P90" s="486">
        <v>775250</v>
      </c>
      <c r="Q90" s="487">
        <v>26521</v>
      </c>
      <c r="R90" s="487">
        <v>2215783</v>
      </c>
      <c r="S90" s="487">
        <v>2400121</v>
      </c>
      <c r="T90" s="487">
        <v>12886058</v>
      </c>
    </row>
    <row r="91" spans="1:20" s="8" customFormat="1" ht="19.899999999999999" customHeight="1">
      <c r="A91" s="705" t="s">
        <v>170</v>
      </c>
      <c r="B91" s="705"/>
      <c r="C91" s="705"/>
      <c r="D91" s="705"/>
      <c r="E91" s="705"/>
      <c r="F91" s="705"/>
      <c r="G91" s="705"/>
      <c r="H91" s="705"/>
      <c r="I91" s="705"/>
      <c r="J91" s="705"/>
      <c r="K91" s="705"/>
      <c r="L91" s="705"/>
      <c r="M91" s="705"/>
      <c r="N91" s="705"/>
      <c r="O91" s="705"/>
      <c r="P91" s="705"/>
      <c r="Q91" s="705"/>
      <c r="R91" s="705"/>
      <c r="S91" s="705"/>
      <c r="T91" s="705"/>
    </row>
    <row r="92" spans="1:20" ht="24.75" customHeight="1">
      <c r="O92" s="281"/>
      <c r="P92" s="111"/>
    </row>
    <row r="93" spans="1:20">
      <c r="L93" s="18"/>
      <c r="M93" s="18"/>
      <c r="N93" s="18"/>
      <c r="O93" s="18"/>
      <c r="P93" s="18"/>
      <c r="Q93" s="18"/>
      <c r="R93" s="18"/>
      <c r="S93" s="18"/>
      <c r="T93" s="18"/>
    </row>
    <row r="94" spans="1:20">
      <c r="L94" s="18"/>
      <c r="M94" s="18"/>
      <c r="N94" s="18"/>
      <c r="O94" s="18"/>
      <c r="P94" s="18"/>
      <c r="Q94" s="18"/>
      <c r="R94" s="18"/>
      <c r="S94" s="18"/>
      <c r="T94" s="18"/>
    </row>
    <row r="95" spans="1:20">
      <c r="N95" s="18"/>
      <c r="O95" s="281"/>
      <c r="S95" s="18"/>
    </row>
    <row r="96" spans="1:20">
      <c r="P96" s="18"/>
    </row>
    <row r="97" spans="14:14">
      <c r="N97" s="18"/>
    </row>
  </sheetData>
  <mergeCells count="27">
    <mergeCell ref="A91:T91"/>
    <mergeCell ref="C4:K4"/>
    <mergeCell ref="R4:R7"/>
    <mergeCell ref="S4:S7"/>
    <mergeCell ref="H6:H7"/>
    <mergeCell ref="I6:I7"/>
    <mergeCell ref="T4:T7"/>
    <mergeCell ref="F5:H5"/>
    <mergeCell ref="Q4:Q7"/>
    <mergeCell ref="B4:B7"/>
    <mergeCell ref="A90:B90"/>
    <mergeCell ref="F6:F7"/>
    <mergeCell ref="G6:G7"/>
    <mergeCell ref="J6:J7"/>
    <mergeCell ref="L5:L7"/>
    <mergeCell ref="M5:M7"/>
    <mergeCell ref="C5:C7"/>
    <mergeCell ref="D5:D7"/>
    <mergeCell ref="E5:E7"/>
    <mergeCell ref="A4:A7"/>
    <mergeCell ref="O5:P5"/>
    <mergeCell ref="I5:K5"/>
    <mergeCell ref="O6:O7"/>
    <mergeCell ref="P6:P7"/>
    <mergeCell ref="K6:K7"/>
    <mergeCell ref="N5:N7"/>
    <mergeCell ref="L4:P4"/>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B40" zoomScale="85" zoomScaleNormal="85" workbookViewId="0">
      <selection activeCell="O53" sqref="O53"/>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71" t="s">
        <v>212</v>
      </c>
      <c r="B2" s="771"/>
      <c r="C2" s="771"/>
      <c r="D2" s="771"/>
      <c r="E2" s="771"/>
      <c r="F2" s="771"/>
      <c r="G2" s="771"/>
      <c r="H2" s="771"/>
      <c r="I2" s="771"/>
      <c r="J2" s="771"/>
      <c r="K2" s="771"/>
      <c r="L2" s="771"/>
      <c r="M2" s="771"/>
    </row>
    <row r="3" spans="1:14" ht="15" customHeight="1" thickBot="1">
      <c r="A3" s="772" t="s">
        <v>211</v>
      </c>
      <c r="B3" s="772"/>
      <c r="C3" s="772"/>
      <c r="D3" s="772"/>
      <c r="E3" s="772"/>
      <c r="F3" s="772"/>
      <c r="G3" s="772"/>
      <c r="H3" s="772"/>
      <c r="I3" s="772"/>
      <c r="J3" s="772"/>
      <c r="K3" s="772"/>
      <c r="L3" s="772"/>
      <c r="M3" s="772"/>
    </row>
    <row r="4" spans="1:14" ht="34.9" customHeight="1" thickBot="1">
      <c r="A4" s="488" t="s">
        <v>716</v>
      </c>
      <c r="B4" s="488" t="s">
        <v>339</v>
      </c>
      <c r="C4" s="489" t="s">
        <v>353</v>
      </c>
      <c r="D4" s="489" t="s">
        <v>354</v>
      </c>
      <c r="E4" s="489" t="s">
        <v>355</v>
      </c>
      <c r="F4" s="488" t="s">
        <v>356</v>
      </c>
      <c r="G4" s="488" t="s">
        <v>357</v>
      </c>
      <c r="H4" s="488" t="s">
        <v>358</v>
      </c>
      <c r="I4" s="488" t="s">
        <v>359</v>
      </c>
      <c r="J4" s="488" t="s">
        <v>360</v>
      </c>
      <c r="K4" s="488" t="s">
        <v>361</v>
      </c>
      <c r="L4" s="488" t="s">
        <v>362</v>
      </c>
      <c r="M4" s="488" t="s">
        <v>363</v>
      </c>
    </row>
    <row r="5" spans="1:14" ht="36" customHeight="1" thickBot="1">
      <c r="A5" s="768" t="s">
        <v>321</v>
      </c>
      <c r="B5" s="769"/>
      <c r="C5" s="769"/>
      <c r="D5" s="769"/>
      <c r="E5" s="769"/>
      <c r="F5" s="769"/>
      <c r="G5" s="769"/>
      <c r="H5" s="769"/>
      <c r="I5" s="769"/>
      <c r="J5" s="769"/>
      <c r="K5" s="769"/>
      <c r="L5" s="769"/>
      <c r="M5" s="770"/>
    </row>
    <row r="6" spans="1:14" ht="16.5" thickBot="1">
      <c r="A6" s="490" t="s">
        <v>324</v>
      </c>
      <c r="B6" s="491">
        <v>3773</v>
      </c>
      <c r="C6" s="491">
        <v>3770</v>
      </c>
      <c r="D6" s="491">
        <v>3773</v>
      </c>
      <c r="E6" s="491">
        <v>3772</v>
      </c>
      <c r="F6" s="491">
        <v>3770</v>
      </c>
      <c r="G6" s="491">
        <v>3774</v>
      </c>
      <c r="H6" s="491">
        <v>3773</v>
      </c>
      <c r="I6" s="491">
        <v>3773</v>
      </c>
      <c r="J6" s="491">
        <v>3781</v>
      </c>
      <c r="K6" s="491">
        <v>3781</v>
      </c>
      <c r="L6" s="491">
        <v>3778</v>
      </c>
      <c r="M6" s="491">
        <v>3775</v>
      </c>
    </row>
    <row r="7" spans="1:14" ht="16.5" thickBot="1">
      <c r="A7" s="490" t="s">
        <v>325</v>
      </c>
      <c r="B7" s="491">
        <v>6479</v>
      </c>
      <c r="C7" s="491">
        <v>6472</v>
      </c>
      <c r="D7" s="491">
        <v>6457</v>
      </c>
      <c r="E7" s="491">
        <v>6461</v>
      </c>
      <c r="F7" s="491">
        <v>6456</v>
      </c>
      <c r="G7" s="491">
        <v>6460</v>
      </c>
      <c r="H7" s="491">
        <v>6458</v>
      </c>
      <c r="I7" s="491">
        <v>6451</v>
      </c>
      <c r="J7" s="491">
        <v>6441</v>
      </c>
      <c r="K7" s="491">
        <v>6446</v>
      </c>
      <c r="L7" s="491">
        <v>6441</v>
      </c>
      <c r="M7" s="491">
        <v>6434</v>
      </c>
    </row>
    <row r="8" spans="1:14" ht="16.5" thickBot="1">
      <c r="A8" s="492" t="s">
        <v>326</v>
      </c>
      <c r="B8" s="493">
        <v>10252</v>
      </c>
      <c r="C8" s="493">
        <v>10242</v>
      </c>
      <c r="D8" s="493">
        <v>10230</v>
      </c>
      <c r="E8" s="493">
        <v>10233</v>
      </c>
      <c r="F8" s="493">
        <v>10226</v>
      </c>
      <c r="G8" s="493">
        <v>10234</v>
      </c>
      <c r="H8" s="493">
        <v>10231</v>
      </c>
      <c r="I8" s="493">
        <v>10224</v>
      </c>
      <c r="J8" s="493">
        <v>10222</v>
      </c>
      <c r="K8" s="493">
        <v>10227</v>
      </c>
      <c r="L8" s="493">
        <v>10219</v>
      </c>
      <c r="M8" s="494">
        <v>10209</v>
      </c>
    </row>
    <row r="9" spans="1:14" ht="15.75" customHeight="1" thickBot="1">
      <c r="A9" s="768" t="s">
        <v>327</v>
      </c>
      <c r="B9" s="769"/>
      <c r="C9" s="769"/>
      <c r="D9" s="769"/>
      <c r="E9" s="769"/>
      <c r="F9" s="769"/>
      <c r="G9" s="769"/>
      <c r="H9" s="769"/>
      <c r="I9" s="769"/>
      <c r="J9" s="769"/>
      <c r="K9" s="769"/>
      <c r="L9" s="769"/>
      <c r="M9" s="770"/>
    </row>
    <row r="10" spans="1:14" ht="16.5" thickBot="1">
      <c r="A10" s="490" t="s">
        <v>324</v>
      </c>
      <c r="B10" s="491">
        <v>347</v>
      </c>
      <c r="C10" s="491">
        <v>346</v>
      </c>
      <c r="D10" s="491">
        <v>346</v>
      </c>
      <c r="E10" s="491">
        <v>345</v>
      </c>
      <c r="F10" s="491">
        <v>346</v>
      </c>
      <c r="G10" s="491">
        <v>346</v>
      </c>
      <c r="H10" s="491">
        <v>346</v>
      </c>
      <c r="I10" s="491">
        <v>346</v>
      </c>
      <c r="J10" s="491">
        <v>345</v>
      </c>
      <c r="K10" s="491">
        <v>345</v>
      </c>
      <c r="L10" s="491">
        <v>345</v>
      </c>
      <c r="M10" s="491">
        <v>345</v>
      </c>
    </row>
    <row r="11" spans="1:14" ht="16.5" thickBot="1">
      <c r="A11" s="490" t="s">
        <v>325</v>
      </c>
      <c r="B11" s="491">
        <v>2756</v>
      </c>
      <c r="C11" s="491">
        <v>2722</v>
      </c>
      <c r="D11" s="491">
        <v>2685</v>
      </c>
      <c r="E11" s="491">
        <v>2655</v>
      </c>
      <c r="F11" s="491">
        <v>2639</v>
      </c>
      <c r="G11" s="491">
        <v>2623</v>
      </c>
      <c r="H11" s="491">
        <v>2622</v>
      </c>
      <c r="I11" s="491">
        <v>2588</v>
      </c>
      <c r="J11" s="491">
        <v>2568</v>
      </c>
      <c r="K11" s="491">
        <v>2548</v>
      </c>
      <c r="L11" s="491">
        <v>2525</v>
      </c>
      <c r="M11" s="491">
        <v>2513</v>
      </c>
    </row>
    <row r="12" spans="1:14" ht="16.5" thickBot="1">
      <c r="A12" s="492" t="s">
        <v>326</v>
      </c>
      <c r="B12" s="493">
        <v>3103</v>
      </c>
      <c r="C12" s="493">
        <v>3068</v>
      </c>
      <c r="D12" s="493">
        <v>3031</v>
      </c>
      <c r="E12" s="493">
        <v>3000</v>
      </c>
      <c r="F12" s="493">
        <v>2985</v>
      </c>
      <c r="G12" s="493">
        <v>2969</v>
      </c>
      <c r="H12" s="493">
        <v>2968</v>
      </c>
      <c r="I12" s="493">
        <v>2934</v>
      </c>
      <c r="J12" s="493">
        <v>2913</v>
      </c>
      <c r="K12" s="493">
        <v>2893</v>
      </c>
      <c r="L12" s="493">
        <v>2870</v>
      </c>
      <c r="M12" s="493">
        <v>2858</v>
      </c>
    </row>
    <row r="13" spans="1:14" ht="15.75" customHeight="1" thickBot="1">
      <c r="A13" s="768" t="s">
        <v>328</v>
      </c>
      <c r="B13" s="769"/>
      <c r="C13" s="769"/>
      <c r="D13" s="769"/>
      <c r="E13" s="769"/>
      <c r="F13" s="769"/>
      <c r="G13" s="769"/>
      <c r="H13" s="769"/>
      <c r="I13" s="769"/>
      <c r="J13" s="769"/>
      <c r="K13" s="769"/>
      <c r="L13" s="769"/>
      <c r="M13" s="770"/>
    </row>
    <row r="14" spans="1:14" ht="16.5" thickBot="1">
      <c r="A14" s="490" t="s">
        <v>324</v>
      </c>
      <c r="B14" s="491">
        <v>564</v>
      </c>
      <c r="C14" s="491">
        <v>565</v>
      </c>
      <c r="D14" s="491">
        <v>576</v>
      </c>
      <c r="E14" s="491">
        <v>581</v>
      </c>
      <c r="F14" s="491">
        <v>583</v>
      </c>
      <c r="G14" s="491">
        <v>583</v>
      </c>
      <c r="H14" s="491">
        <v>582</v>
      </c>
      <c r="I14" s="491">
        <v>581</v>
      </c>
      <c r="J14" s="491">
        <v>581</v>
      </c>
      <c r="K14" s="491">
        <v>580</v>
      </c>
      <c r="L14" s="491">
        <v>583</v>
      </c>
      <c r="M14" s="491">
        <v>583</v>
      </c>
      <c r="N14" s="10"/>
    </row>
    <row r="15" spans="1:14" ht="16.5" thickBot="1">
      <c r="A15" s="490" t="s">
        <v>325</v>
      </c>
      <c r="B15" s="491">
        <v>3460</v>
      </c>
      <c r="C15" s="491">
        <v>3453</v>
      </c>
      <c r="D15" s="491">
        <v>3456</v>
      </c>
      <c r="E15" s="491">
        <v>3442</v>
      </c>
      <c r="F15" s="491">
        <v>3430</v>
      </c>
      <c r="G15" s="491">
        <v>3438</v>
      </c>
      <c r="H15" s="491">
        <v>3442</v>
      </c>
      <c r="I15" s="491">
        <v>3435</v>
      </c>
      <c r="J15" s="491">
        <v>3425</v>
      </c>
      <c r="K15" s="491">
        <v>3427</v>
      </c>
      <c r="L15" s="491">
        <v>3405</v>
      </c>
      <c r="M15" s="491">
        <v>3412</v>
      </c>
      <c r="N15" s="10"/>
    </row>
    <row r="16" spans="1:14" ht="16.5" thickBot="1">
      <c r="A16" s="492" t="s">
        <v>326</v>
      </c>
      <c r="B16" s="493">
        <v>4024</v>
      </c>
      <c r="C16" s="493">
        <v>4018</v>
      </c>
      <c r="D16" s="493">
        <v>4032</v>
      </c>
      <c r="E16" s="493">
        <v>4023</v>
      </c>
      <c r="F16" s="493">
        <v>4013</v>
      </c>
      <c r="G16" s="493">
        <v>4021</v>
      </c>
      <c r="H16" s="493">
        <v>4024</v>
      </c>
      <c r="I16" s="493">
        <v>4016</v>
      </c>
      <c r="J16" s="493">
        <v>4006</v>
      </c>
      <c r="K16" s="493">
        <v>4007</v>
      </c>
      <c r="L16" s="493">
        <v>3988</v>
      </c>
      <c r="M16" s="493">
        <v>3995</v>
      </c>
      <c r="N16" s="10"/>
    </row>
    <row r="17" spans="1:18" ht="15.75" customHeight="1" thickBot="1">
      <c r="A17" s="768" t="s">
        <v>331</v>
      </c>
      <c r="B17" s="769"/>
      <c r="C17" s="769"/>
      <c r="D17" s="769"/>
      <c r="E17" s="769"/>
      <c r="F17" s="769"/>
      <c r="G17" s="769"/>
      <c r="H17" s="769"/>
      <c r="I17" s="769"/>
      <c r="J17" s="769"/>
      <c r="K17" s="769"/>
      <c r="L17" s="769"/>
      <c r="M17" s="770"/>
      <c r="N17" s="10"/>
    </row>
    <row r="18" spans="1:18" ht="16.5" thickBot="1">
      <c r="A18" s="490" t="s">
        <v>324</v>
      </c>
      <c r="B18" s="491">
        <v>656</v>
      </c>
      <c r="C18" s="491">
        <v>652</v>
      </c>
      <c r="D18" s="491">
        <v>650</v>
      </c>
      <c r="E18" s="491">
        <v>645</v>
      </c>
      <c r="F18" s="491">
        <v>637</v>
      </c>
      <c r="G18" s="491">
        <v>639</v>
      </c>
      <c r="H18" s="491">
        <v>640</v>
      </c>
      <c r="I18" s="491">
        <v>638</v>
      </c>
      <c r="J18" s="491">
        <v>638</v>
      </c>
      <c r="K18" s="491">
        <v>640</v>
      </c>
      <c r="L18" s="491">
        <v>641</v>
      </c>
      <c r="M18" s="491">
        <v>639</v>
      </c>
    </row>
    <row r="19" spans="1:18" ht="16.5" thickBot="1">
      <c r="A19" s="490" t="s">
        <v>325</v>
      </c>
      <c r="B19" s="491">
        <v>1697</v>
      </c>
      <c r="C19" s="491">
        <v>1690</v>
      </c>
      <c r="D19" s="491">
        <v>1679</v>
      </c>
      <c r="E19" s="491">
        <v>1675</v>
      </c>
      <c r="F19" s="491">
        <v>1669</v>
      </c>
      <c r="G19" s="491">
        <v>1663</v>
      </c>
      <c r="H19" s="491">
        <v>1657</v>
      </c>
      <c r="I19" s="491">
        <v>1653</v>
      </c>
      <c r="J19" s="491">
        <v>1646</v>
      </c>
      <c r="K19" s="491">
        <v>1638</v>
      </c>
      <c r="L19" s="491">
        <v>1631</v>
      </c>
      <c r="M19" s="491">
        <v>1625</v>
      </c>
    </row>
    <row r="20" spans="1:18" ht="16.5" thickBot="1">
      <c r="A20" s="492" t="s">
        <v>326</v>
      </c>
      <c r="B20" s="493">
        <v>2353</v>
      </c>
      <c r="C20" s="493">
        <v>2342</v>
      </c>
      <c r="D20" s="493">
        <v>2329</v>
      </c>
      <c r="E20" s="493">
        <v>2320</v>
      </c>
      <c r="F20" s="493">
        <v>2306</v>
      </c>
      <c r="G20" s="493">
        <v>2302</v>
      </c>
      <c r="H20" s="493">
        <v>2297</v>
      </c>
      <c r="I20" s="494">
        <v>2291</v>
      </c>
      <c r="J20" s="494">
        <v>2284</v>
      </c>
      <c r="K20" s="493">
        <v>2278</v>
      </c>
      <c r="L20" s="493">
        <v>2272</v>
      </c>
      <c r="M20" s="493">
        <v>2264</v>
      </c>
    </row>
    <row r="21" spans="1:18" ht="15.75" customHeight="1" thickBot="1">
      <c r="A21" s="768" t="s">
        <v>330</v>
      </c>
      <c r="B21" s="769"/>
      <c r="C21" s="769"/>
      <c r="D21" s="769"/>
      <c r="E21" s="769"/>
      <c r="F21" s="769"/>
      <c r="G21" s="769"/>
      <c r="H21" s="769"/>
      <c r="I21" s="769"/>
      <c r="J21" s="769"/>
      <c r="K21" s="769"/>
      <c r="L21" s="769"/>
      <c r="M21" s="770"/>
    </row>
    <row r="22" spans="1:18" ht="16.5" thickBot="1">
      <c r="A22" s="490" t="s">
        <v>324</v>
      </c>
      <c r="B22" s="491">
        <v>66</v>
      </c>
      <c r="C22" s="491">
        <v>67</v>
      </c>
      <c r="D22" s="491">
        <v>56</v>
      </c>
      <c r="E22" s="491">
        <v>51</v>
      </c>
      <c r="F22" s="491">
        <v>48</v>
      </c>
      <c r="G22" s="491">
        <v>48</v>
      </c>
      <c r="H22" s="491">
        <v>48</v>
      </c>
      <c r="I22" s="491">
        <v>49</v>
      </c>
      <c r="J22" s="491">
        <v>48</v>
      </c>
      <c r="K22" s="491">
        <v>50</v>
      </c>
      <c r="L22" s="491">
        <v>48</v>
      </c>
      <c r="M22" s="491">
        <v>48</v>
      </c>
      <c r="N22" s="10"/>
    </row>
    <row r="23" spans="1:18" ht="16.5" thickBot="1">
      <c r="A23" s="490" t="s">
        <v>325</v>
      </c>
      <c r="B23" s="491">
        <v>421</v>
      </c>
      <c r="C23" s="491">
        <v>427</v>
      </c>
      <c r="D23" s="491">
        <v>427</v>
      </c>
      <c r="E23" s="491">
        <v>427</v>
      </c>
      <c r="F23" s="491">
        <v>427</v>
      </c>
      <c r="G23" s="491">
        <v>417</v>
      </c>
      <c r="H23" s="491">
        <v>419</v>
      </c>
      <c r="I23" s="491">
        <v>419</v>
      </c>
      <c r="J23" s="491">
        <v>418</v>
      </c>
      <c r="K23" s="491">
        <v>412</v>
      </c>
      <c r="L23" s="491">
        <v>412</v>
      </c>
      <c r="M23" s="491">
        <v>407</v>
      </c>
      <c r="N23" s="10"/>
    </row>
    <row r="24" spans="1:18" ht="16.5" thickBot="1">
      <c r="A24" s="492" t="s">
        <v>326</v>
      </c>
      <c r="B24" s="493">
        <v>487</v>
      </c>
      <c r="C24" s="493">
        <v>494</v>
      </c>
      <c r="D24" s="493">
        <v>483</v>
      </c>
      <c r="E24" s="493">
        <v>478</v>
      </c>
      <c r="F24" s="493">
        <v>475</v>
      </c>
      <c r="G24" s="493">
        <v>465</v>
      </c>
      <c r="H24" s="493">
        <v>467</v>
      </c>
      <c r="I24" s="493">
        <v>468</v>
      </c>
      <c r="J24" s="494">
        <v>466</v>
      </c>
      <c r="K24" s="493">
        <v>462</v>
      </c>
      <c r="L24" s="493">
        <v>460</v>
      </c>
      <c r="M24" s="493">
        <v>455</v>
      </c>
      <c r="O24" s="10"/>
    </row>
    <row r="25" spans="1:18" ht="15.75" customHeight="1" thickBot="1">
      <c r="A25" s="768" t="s">
        <v>329</v>
      </c>
      <c r="B25" s="769"/>
      <c r="C25" s="769"/>
      <c r="D25" s="769"/>
      <c r="E25" s="769"/>
      <c r="F25" s="769"/>
      <c r="G25" s="769"/>
      <c r="H25" s="769"/>
      <c r="I25" s="769"/>
      <c r="J25" s="769"/>
      <c r="K25" s="769"/>
      <c r="L25" s="769"/>
      <c r="M25" s="770"/>
    </row>
    <row r="26" spans="1:18" ht="16.5" thickBot="1">
      <c r="A26" s="490" t="s">
        <v>324</v>
      </c>
      <c r="B26" s="491">
        <v>3336</v>
      </c>
      <c r="C26" s="491">
        <v>3340</v>
      </c>
      <c r="D26" s="491">
        <v>3340</v>
      </c>
      <c r="E26" s="491">
        <v>3346</v>
      </c>
      <c r="F26" s="491">
        <v>3358</v>
      </c>
      <c r="G26" s="491">
        <v>3362</v>
      </c>
      <c r="H26" s="491">
        <v>3363</v>
      </c>
      <c r="I26" s="491">
        <v>3368</v>
      </c>
      <c r="J26" s="491">
        <v>3377</v>
      </c>
      <c r="K26" s="491">
        <v>3377</v>
      </c>
      <c r="L26" s="491">
        <v>3378</v>
      </c>
      <c r="M26" s="491">
        <v>3379</v>
      </c>
      <c r="N26" s="10"/>
    </row>
    <row r="27" spans="1:18" ht="16.5" thickBot="1">
      <c r="A27" s="490" t="s">
        <v>325</v>
      </c>
      <c r="B27" s="491">
        <v>5856</v>
      </c>
      <c r="C27" s="491">
        <v>5846</v>
      </c>
      <c r="D27" s="491">
        <v>5825</v>
      </c>
      <c r="E27" s="491">
        <v>5810</v>
      </c>
      <c r="F27" s="491">
        <v>5807</v>
      </c>
      <c r="G27" s="491">
        <v>5803</v>
      </c>
      <c r="H27" s="491">
        <v>5795</v>
      </c>
      <c r="I27" s="491">
        <v>5776</v>
      </c>
      <c r="J27" s="491">
        <v>5764</v>
      </c>
      <c r="K27" s="491">
        <v>5754</v>
      </c>
      <c r="L27" s="491">
        <v>5747</v>
      </c>
      <c r="M27" s="491">
        <v>5736</v>
      </c>
    </row>
    <row r="28" spans="1:18" ht="16.5" thickBot="1">
      <c r="A28" s="492" t="s">
        <v>326</v>
      </c>
      <c r="B28" s="493">
        <v>9192</v>
      </c>
      <c r="C28" s="493">
        <v>9186</v>
      </c>
      <c r="D28" s="493">
        <v>9165</v>
      </c>
      <c r="E28" s="493">
        <v>9156</v>
      </c>
      <c r="F28" s="493">
        <v>9165</v>
      </c>
      <c r="G28" s="493">
        <v>9165</v>
      </c>
      <c r="H28" s="493">
        <v>9158</v>
      </c>
      <c r="I28" s="493">
        <v>9144</v>
      </c>
      <c r="J28" s="494">
        <v>9141</v>
      </c>
      <c r="K28" s="493">
        <v>9131</v>
      </c>
      <c r="L28" s="493">
        <v>9125</v>
      </c>
      <c r="M28" s="493">
        <v>9115</v>
      </c>
    </row>
    <row r="29" spans="1:18" ht="15.75" customHeight="1" thickBot="1">
      <c r="A29" s="768" t="s">
        <v>332</v>
      </c>
      <c r="B29" s="769"/>
      <c r="C29" s="769"/>
      <c r="D29" s="769"/>
      <c r="E29" s="769"/>
      <c r="F29" s="769"/>
      <c r="G29" s="769"/>
      <c r="H29" s="769"/>
      <c r="I29" s="769"/>
      <c r="J29" s="769"/>
      <c r="K29" s="769"/>
      <c r="L29" s="769"/>
      <c r="M29" s="770"/>
      <c r="O29" s="10"/>
    </row>
    <row r="30" spans="1:18" ht="29.25" thickBot="1">
      <c r="A30" s="495" t="s">
        <v>333</v>
      </c>
      <c r="B30" s="491">
        <v>131</v>
      </c>
      <c r="C30" s="491">
        <v>127</v>
      </c>
      <c r="D30" s="491">
        <v>126</v>
      </c>
      <c r="E30" s="491">
        <v>124</v>
      </c>
      <c r="F30" s="491">
        <v>123</v>
      </c>
      <c r="G30" s="491">
        <v>123</v>
      </c>
      <c r="H30" s="491">
        <v>123</v>
      </c>
      <c r="I30" s="491">
        <v>118</v>
      </c>
      <c r="J30" s="491">
        <v>115</v>
      </c>
      <c r="K30" s="491">
        <v>115</v>
      </c>
      <c r="L30" s="491">
        <v>111</v>
      </c>
      <c r="M30" s="491">
        <v>109</v>
      </c>
      <c r="N30" s="10"/>
      <c r="O30" s="10"/>
      <c r="Q30" s="10"/>
      <c r="R30" s="10"/>
    </row>
    <row r="31" spans="1:18" ht="29.25" thickBot="1">
      <c r="A31" s="495" t="s">
        <v>334</v>
      </c>
      <c r="B31" s="491">
        <v>975</v>
      </c>
      <c r="C31" s="491">
        <v>936</v>
      </c>
      <c r="D31" s="491">
        <v>910</v>
      </c>
      <c r="E31" s="491">
        <v>883</v>
      </c>
      <c r="F31" s="491">
        <v>867</v>
      </c>
      <c r="G31" s="491">
        <v>854</v>
      </c>
      <c r="H31" s="491">
        <v>845</v>
      </c>
      <c r="I31" s="491">
        <v>810</v>
      </c>
      <c r="J31" s="491">
        <v>788</v>
      </c>
      <c r="K31" s="491">
        <v>781</v>
      </c>
      <c r="L31" s="491">
        <v>760</v>
      </c>
      <c r="M31" s="491">
        <v>734</v>
      </c>
      <c r="N31" s="10"/>
      <c r="O31" s="10"/>
      <c r="P31" s="10"/>
    </row>
    <row r="32" spans="1:18" ht="29.25" thickBot="1">
      <c r="A32" s="495" t="s">
        <v>335</v>
      </c>
      <c r="B32" s="491">
        <v>5530</v>
      </c>
      <c r="C32" s="491">
        <v>5477</v>
      </c>
      <c r="D32" s="491">
        <v>5421</v>
      </c>
      <c r="E32" s="491">
        <v>5368</v>
      </c>
      <c r="F32" s="491">
        <v>5329</v>
      </c>
      <c r="G32" s="491">
        <v>5295</v>
      </c>
      <c r="H32" s="491">
        <v>5266</v>
      </c>
      <c r="I32" s="491">
        <v>5217</v>
      </c>
      <c r="J32" s="491">
        <v>5187</v>
      </c>
      <c r="K32" s="491">
        <v>5146</v>
      </c>
      <c r="L32" s="491">
        <v>5103</v>
      </c>
      <c r="M32" s="491">
        <v>5067</v>
      </c>
      <c r="N32" s="10"/>
      <c r="O32" s="10"/>
      <c r="P32" s="10"/>
      <c r="Q32" s="10"/>
      <c r="R32" s="10"/>
    </row>
    <row r="33" spans="1:20" ht="29.25" thickBot="1">
      <c r="A33" s="495" t="s">
        <v>336</v>
      </c>
      <c r="B33" s="491">
        <v>25426</v>
      </c>
      <c r="C33" s="491">
        <v>25373</v>
      </c>
      <c r="D33" s="491">
        <v>25309</v>
      </c>
      <c r="E33" s="491">
        <v>25250</v>
      </c>
      <c r="F33" s="491">
        <v>25204</v>
      </c>
      <c r="G33" s="491">
        <v>25149</v>
      </c>
      <c r="H33" s="491">
        <v>25106</v>
      </c>
      <c r="I33" s="491">
        <v>25039</v>
      </c>
      <c r="J33" s="491">
        <v>24961</v>
      </c>
      <c r="K33" s="491">
        <v>24890</v>
      </c>
      <c r="L33" s="491">
        <v>24838</v>
      </c>
      <c r="M33" s="491">
        <v>24777</v>
      </c>
      <c r="N33" s="10"/>
      <c r="O33" s="10"/>
      <c r="P33" s="10"/>
      <c r="Q33" s="10"/>
    </row>
    <row r="34" spans="1:20" ht="29.25" thickBot="1">
      <c r="A34" s="495" t="s">
        <v>337</v>
      </c>
      <c r="B34" s="491">
        <v>8231</v>
      </c>
      <c r="C34" s="491">
        <v>8245</v>
      </c>
      <c r="D34" s="491">
        <v>8281</v>
      </c>
      <c r="E34" s="491">
        <v>8336</v>
      </c>
      <c r="F34" s="491">
        <v>8381</v>
      </c>
      <c r="G34" s="491">
        <v>8433</v>
      </c>
      <c r="H34" s="491">
        <v>8452</v>
      </c>
      <c r="I34" s="491">
        <v>8495</v>
      </c>
      <c r="J34" s="491">
        <v>8543</v>
      </c>
      <c r="K34" s="491">
        <v>8605</v>
      </c>
      <c r="L34" s="491">
        <v>8640</v>
      </c>
      <c r="M34" s="491">
        <v>8685</v>
      </c>
      <c r="N34" s="10"/>
      <c r="O34" s="10"/>
      <c r="P34" s="10"/>
    </row>
    <row r="35" spans="1:20" ht="16.5" thickBot="1">
      <c r="A35" s="492" t="s">
        <v>338</v>
      </c>
      <c r="B35" s="494">
        <v>40293</v>
      </c>
      <c r="C35" s="494">
        <v>40158</v>
      </c>
      <c r="D35" s="494">
        <v>40047</v>
      </c>
      <c r="E35" s="494">
        <v>39961</v>
      </c>
      <c r="F35" s="494">
        <v>39904</v>
      </c>
      <c r="G35" s="494">
        <v>39854</v>
      </c>
      <c r="H35" s="494">
        <v>39792</v>
      </c>
      <c r="I35" s="494">
        <v>39679</v>
      </c>
      <c r="J35" s="494">
        <v>39594</v>
      </c>
      <c r="K35" s="493">
        <v>39537</v>
      </c>
      <c r="L35" s="493">
        <v>39452</v>
      </c>
      <c r="M35" s="493">
        <v>39372</v>
      </c>
      <c r="N35" s="10"/>
      <c r="O35" s="10"/>
    </row>
    <row r="36" spans="1:20" ht="15.75" customHeight="1" thickBot="1">
      <c r="A36" s="768" t="s">
        <v>340</v>
      </c>
      <c r="B36" s="769"/>
      <c r="C36" s="769"/>
      <c r="D36" s="769"/>
      <c r="E36" s="769"/>
      <c r="F36" s="769"/>
      <c r="G36" s="769"/>
      <c r="H36" s="769"/>
      <c r="I36" s="769"/>
      <c r="J36" s="769"/>
      <c r="K36" s="769"/>
      <c r="L36" s="769"/>
      <c r="M36" s="770"/>
      <c r="O36" s="10"/>
      <c r="P36" s="10"/>
    </row>
    <row r="37" spans="1:20" ht="29.25" thickBot="1">
      <c r="A37" s="495" t="s">
        <v>341</v>
      </c>
      <c r="B37" s="491">
        <v>28</v>
      </c>
      <c r="C37" s="491">
        <v>28</v>
      </c>
      <c r="D37" s="491">
        <v>28</v>
      </c>
      <c r="E37" s="491">
        <v>28</v>
      </c>
      <c r="F37" s="491">
        <v>28</v>
      </c>
      <c r="G37" s="491">
        <v>27</v>
      </c>
      <c r="H37" s="491">
        <v>27</v>
      </c>
      <c r="I37" s="491">
        <v>27</v>
      </c>
      <c r="J37" s="491">
        <v>27</v>
      </c>
      <c r="K37" s="491">
        <v>26</v>
      </c>
      <c r="L37" s="491">
        <v>26</v>
      </c>
      <c r="M37" s="491">
        <v>26</v>
      </c>
      <c r="O37" s="10"/>
      <c r="P37" s="10"/>
    </row>
    <row r="38" spans="1:20" ht="29.25" thickBot="1">
      <c r="A38" s="495" t="s">
        <v>660</v>
      </c>
      <c r="B38" s="491">
        <v>44</v>
      </c>
      <c r="C38" s="491">
        <v>44</v>
      </c>
      <c r="D38" s="491">
        <v>44</v>
      </c>
      <c r="E38" s="491">
        <v>44</v>
      </c>
      <c r="F38" s="491">
        <v>44</v>
      </c>
      <c r="G38" s="491">
        <v>45</v>
      </c>
      <c r="H38" s="491">
        <v>44</v>
      </c>
      <c r="I38" s="491">
        <v>44</v>
      </c>
      <c r="J38" s="491">
        <v>44</v>
      </c>
      <c r="K38" s="491">
        <v>44</v>
      </c>
      <c r="L38" s="491">
        <v>44</v>
      </c>
      <c r="M38" s="491">
        <v>43</v>
      </c>
      <c r="O38" s="10"/>
    </row>
    <row r="39" spans="1:20" ht="45" thickBot="1">
      <c r="A39" s="496" t="s">
        <v>342</v>
      </c>
      <c r="B39" s="491">
        <v>24</v>
      </c>
      <c r="C39" s="491">
        <v>23</v>
      </c>
      <c r="D39" s="491">
        <v>23</v>
      </c>
      <c r="E39" s="491">
        <v>22</v>
      </c>
      <c r="F39" s="491">
        <v>21</v>
      </c>
      <c r="G39" s="491">
        <v>21</v>
      </c>
      <c r="H39" s="491">
        <v>20</v>
      </c>
      <c r="I39" s="491">
        <v>20</v>
      </c>
      <c r="J39" s="491">
        <v>20</v>
      </c>
      <c r="K39" s="491">
        <v>19</v>
      </c>
      <c r="L39" s="491">
        <v>19</v>
      </c>
      <c r="M39" s="491">
        <v>19</v>
      </c>
      <c r="O39" s="10"/>
      <c r="T39" s="10" t="s">
        <v>142</v>
      </c>
    </row>
    <row r="40" spans="1:20" ht="16.5" thickBot="1">
      <c r="A40" s="492" t="s">
        <v>350</v>
      </c>
      <c r="B40" s="493">
        <v>96</v>
      </c>
      <c r="C40" s="493">
        <v>95</v>
      </c>
      <c r="D40" s="493">
        <v>95</v>
      </c>
      <c r="E40" s="493">
        <v>94</v>
      </c>
      <c r="F40" s="493">
        <v>93</v>
      </c>
      <c r="G40" s="493">
        <v>93</v>
      </c>
      <c r="H40" s="493">
        <v>91</v>
      </c>
      <c r="I40" s="493">
        <v>91</v>
      </c>
      <c r="J40" s="493">
        <v>91</v>
      </c>
      <c r="K40" s="493">
        <v>89</v>
      </c>
      <c r="L40" s="493">
        <v>89</v>
      </c>
      <c r="M40" s="493">
        <v>88</v>
      </c>
    </row>
    <row r="41" spans="1:20" ht="15.75" customHeight="1" thickBot="1">
      <c r="A41" s="768" t="s">
        <v>343</v>
      </c>
      <c r="B41" s="769"/>
      <c r="C41" s="769"/>
      <c r="D41" s="769"/>
      <c r="E41" s="769"/>
      <c r="F41" s="769"/>
      <c r="G41" s="769"/>
      <c r="H41" s="769"/>
      <c r="I41" s="769"/>
      <c r="J41" s="769"/>
      <c r="K41" s="769"/>
      <c r="L41" s="769"/>
      <c r="M41" s="770"/>
      <c r="N41" s="10"/>
    </row>
    <row r="42" spans="1:20" ht="29.25" thickBot="1">
      <c r="A42" s="495" t="s">
        <v>344</v>
      </c>
      <c r="B42" s="491">
        <v>860</v>
      </c>
      <c r="C42" s="497">
        <v>872</v>
      </c>
      <c r="D42" s="491">
        <v>883</v>
      </c>
      <c r="E42" s="497">
        <v>888</v>
      </c>
      <c r="F42" s="497">
        <v>888</v>
      </c>
      <c r="G42" s="497">
        <v>887</v>
      </c>
      <c r="H42" s="497">
        <v>886</v>
      </c>
      <c r="I42" s="497">
        <v>899</v>
      </c>
      <c r="J42" s="497">
        <v>973</v>
      </c>
      <c r="K42" s="497">
        <v>975</v>
      </c>
      <c r="L42" s="497">
        <v>977</v>
      </c>
      <c r="M42" s="497">
        <v>984</v>
      </c>
    </row>
    <row r="43" spans="1:20" ht="29.25" thickBot="1">
      <c r="A43" s="495" t="s">
        <v>345</v>
      </c>
      <c r="B43" s="491">
        <v>49</v>
      </c>
      <c r="C43" s="491">
        <v>49</v>
      </c>
      <c r="D43" s="491">
        <v>47</v>
      </c>
      <c r="E43" s="491">
        <v>47</v>
      </c>
      <c r="F43" s="491">
        <v>49</v>
      </c>
      <c r="G43" s="491">
        <v>50</v>
      </c>
      <c r="H43" s="491">
        <v>51</v>
      </c>
      <c r="I43" s="491">
        <v>52</v>
      </c>
      <c r="J43" s="491">
        <v>52</v>
      </c>
      <c r="K43" s="491">
        <v>52</v>
      </c>
      <c r="L43" s="491">
        <v>53</v>
      </c>
      <c r="M43" s="491">
        <v>53</v>
      </c>
    </row>
    <row r="44" spans="1:20" ht="16.5" thickBot="1">
      <c r="A44" s="498" t="s">
        <v>349</v>
      </c>
      <c r="B44" s="493">
        <v>909</v>
      </c>
      <c r="C44" s="499">
        <v>921</v>
      </c>
      <c r="D44" s="499">
        <v>930</v>
      </c>
      <c r="E44" s="499">
        <v>935</v>
      </c>
      <c r="F44" s="499">
        <v>937</v>
      </c>
      <c r="G44" s="499">
        <v>937</v>
      </c>
      <c r="H44" s="499">
        <v>937</v>
      </c>
      <c r="I44" s="499">
        <v>951</v>
      </c>
      <c r="J44" s="493">
        <v>1025</v>
      </c>
      <c r="K44" s="499">
        <v>1027</v>
      </c>
      <c r="L44" s="499">
        <v>1030</v>
      </c>
      <c r="M44" s="499">
        <v>1037</v>
      </c>
    </row>
    <row r="45" spans="1:20" ht="15.75" customHeight="1" thickBot="1">
      <c r="A45" s="768" t="s">
        <v>346</v>
      </c>
      <c r="B45" s="769"/>
      <c r="C45" s="769"/>
      <c r="D45" s="769"/>
      <c r="E45" s="769"/>
      <c r="F45" s="769"/>
      <c r="G45" s="769"/>
      <c r="H45" s="769"/>
      <c r="I45" s="769"/>
      <c r="J45" s="769"/>
      <c r="K45" s="769"/>
      <c r="L45" s="769"/>
      <c r="M45" s="770"/>
    </row>
    <row r="46" spans="1:20" ht="16.5" thickBot="1">
      <c r="A46" s="490" t="s">
        <v>322</v>
      </c>
      <c r="B46" s="491">
        <v>35014</v>
      </c>
      <c r="C46" s="491">
        <v>34955</v>
      </c>
      <c r="D46" s="491">
        <v>34895</v>
      </c>
      <c r="E46" s="491">
        <v>34847</v>
      </c>
      <c r="F46" s="491">
        <v>34820</v>
      </c>
      <c r="G46" s="491">
        <v>34763</v>
      </c>
      <c r="H46" s="491">
        <v>34736</v>
      </c>
      <c r="I46" s="491">
        <v>34676</v>
      </c>
      <c r="J46" s="491">
        <v>34637</v>
      </c>
      <c r="K46" s="491">
        <v>34595</v>
      </c>
      <c r="L46" s="491">
        <v>34554</v>
      </c>
      <c r="M46" s="491">
        <v>34510</v>
      </c>
    </row>
    <row r="47" spans="1:20" ht="16.5" thickBot="1">
      <c r="A47" s="490" t="s">
        <v>323</v>
      </c>
      <c r="B47" s="491">
        <v>7530</v>
      </c>
      <c r="C47" s="491">
        <v>7577</v>
      </c>
      <c r="D47" s="491">
        <v>7640</v>
      </c>
      <c r="E47" s="491">
        <v>7751</v>
      </c>
      <c r="F47" s="491">
        <v>7817</v>
      </c>
      <c r="G47" s="491">
        <v>7906</v>
      </c>
      <c r="H47" s="491">
        <v>7934</v>
      </c>
      <c r="I47" s="491">
        <v>7962</v>
      </c>
      <c r="J47" s="491">
        <v>8042</v>
      </c>
      <c r="K47" s="491">
        <v>8119</v>
      </c>
      <c r="L47" s="491">
        <v>8203</v>
      </c>
      <c r="M47" s="491">
        <v>8312</v>
      </c>
    </row>
    <row r="48" spans="1:20" s="29" customFormat="1" ht="26.25" customHeight="1" thickBot="1">
      <c r="A48" s="495" t="s">
        <v>347</v>
      </c>
      <c r="B48" s="491"/>
      <c r="C48" s="491"/>
      <c r="D48" s="491"/>
      <c r="E48" s="491"/>
      <c r="F48" s="491"/>
      <c r="G48" s="491"/>
      <c r="H48" s="491"/>
      <c r="I48" s="491"/>
      <c r="J48" s="491"/>
      <c r="K48" s="491"/>
      <c r="L48" s="491"/>
      <c r="M48" s="491"/>
    </row>
    <row r="49" spans="1:13" ht="16.5" thickBot="1">
      <c r="A49" s="492" t="s">
        <v>348</v>
      </c>
      <c r="B49" s="493">
        <v>42544</v>
      </c>
      <c r="C49" s="493">
        <v>42532</v>
      </c>
      <c r="D49" s="493">
        <v>42535</v>
      </c>
      <c r="E49" s="493">
        <v>42598</v>
      </c>
      <c r="F49" s="493">
        <v>42637</v>
      </c>
      <c r="G49" s="493">
        <v>42669</v>
      </c>
      <c r="H49" s="493">
        <v>42670</v>
      </c>
      <c r="I49" s="493">
        <v>42638</v>
      </c>
      <c r="J49" s="494">
        <v>42679</v>
      </c>
      <c r="K49" s="493">
        <v>42714</v>
      </c>
      <c r="L49" s="493">
        <v>42757</v>
      </c>
      <c r="M49" s="493">
        <v>42822</v>
      </c>
    </row>
    <row r="50" spans="1:13" ht="15.75" customHeight="1" thickBot="1">
      <c r="A50" s="768" t="s">
        <v>351</v>
      </c>
      <c r="B50" s="769"/>
      <c r="C50" s="769"/>
      <c r="D50" s="769"/>
      <c r="E50" s="769"/>
      <c r="F50" s="769"/>
      <c r="G50" s="769"/>
      <c r="H50" s="769"/>
      <c r="I50" s="769"/>
      <c r="J50" s="769"/>
      <c r="K50" s="769"/>
      <c r="L50" s="769"/>
      <c r="M50" s="770"/>
    </row>
    <row r="51" spans="1:13" ht="16.5" thickBot="1">
      <c r="A51" s="490" t="s">
        <v>322</v>
      </c>
      <c r="B51" s="491">
        <v>650</v>
      </c>
      <c r="C51" s="491">
        <v>652</v>
      </c>
      <c r="D51" s="491">
        <v>655</v>
      </c>
      <c r="E51" s="491">
        <v>656</v>
      </c>
      <c r="F51" s="491">
        <v>657</v>
      </c>
      <c r="G51" s="491">
        <v>662</v>
      </c>
      <c r="H51" s="491">
        <v>664</v>
      </c>
      <c r="I51" s="491">
        <v>666</v>
      </c>
      <c r="J51" s="491">
        <v>664</v>
      </c>
      <c r="K51" s="491">
        <v>661</v>
      </c>
      <c r="L51" s="491">
        <v>667</v>
      </c>
      <c r="M51" s="491">
        <v>665</v>
      </c>
    </row>
    <row r="52" spans="1:13" ht="16.5" thickBot="1">
      <c r="A52" s="490" t="s">
        <v>323</v>
      </c>
      <c r="B52" s="491">
        <v>5357</v>
      </c>
      <c r="C52" s="491">
        <v>5365</v>
      </c>
      <c r="D52" s="491">
        <v>5349</v>
      </c>
      <c r="E52" s="491">
        <v>5339</v>
      </c>
      <c r="F52" s="491">
        <v>5335</v>
      </c>
      <c r="G52" s="491">
        <v>5323</v>
      </c>
      <c r="H52" s="491">
        <v>5311</v>
      </c>
      <c r="I52" s="491">
        <v>5287</v>
      </c>
      <c r="J52" s="491">
        <v>5273</v>
      </c>
      <c r="K52" s="491">
        <v>5271</v>
      </c>
      <c r="L52" s="491">
        <v>5266</v>
      </c>
      <c r="M52" s="491">
        <v>5263</v>
      </c>
    </row>
    <row r="53" spans="1:13" ht="29.25" thickBot="1">
      <c r="A53" s="496" t="s">
        <v>364</v>
      </c>
      <c r="B53" s="491">
        <v>25</v>
      </c>
      <c r="C53" s="491">
        <v>25</v>
      </c>
      <c r="D53" s="491">
        <v>25</v>
      </c>
      <c r="E53" s="491">
        <v>25</v>
      </c>
      <c r="F53" s="491">
        <v>25</v>
      </c>
      <c r="G53" s="491">
        <v>25</v>
      </c>
      <c r="H53" s="491">
        <v>25</v>
      </c>
      <c r="I53" s="491">
        <v>24</v>
      </c>
      <c r="J53" s="491">
        <v>24</v>
      </c>
      <c r="K53" s="491">
        <v>23</v>
      </c>
      <c r="L53" s="491">
        <v>23</v>
      </c>
      <c r="M53" s="491">
        <v>23</v>
      </c>
    </row>
    <row r="54" spans="1:13" ht="29.25" thickBot="1">
      <c r="A54" s="496" t="s">
        <v>365</v>
      </c>
      <c r="B54" s="491">
        <v>122</v>
      </c>
      <c r="C54" s="491">
        <v>122</v>
      </c>
      <c r="D54" s="491">
        <v>120</v>
      </c>
      <c r="E54" s="491">
        <v>120</v>
      </c>
      <c r="F54" s="491">
        <v>120</v>
      </c>
      <c r="G54" s="491">
        <v>120</v>
      </c>
      <c r="H54" s="491">
        <v>120</v>
      </c>
      <c r="I54" s="491">
        <v>120</v>
      </c>
      <c r="J54" s="491">
        <v>120</v>
      </c>
      <c r="K54" s="491">
        <v>120</v>
      </c>
      <c r="L54" s="491">
        <v>120</v>
      </c>
      <c r="M54" s="491">
        <v>120</v>
      </c>
    </row>
    <row r="55" spans="1:13" ht="29.25" thickBot="1">
      <c r="A55" s="496" t="s">
        <v>366</v>
      </c>
      <c r="B55" s="491">
        <v>146</v>
      </c>
      <c r="C55" s="491">
        <v>146</v>
      </c>
      <c r="D55" s="491">
        <v>146</v>
      </c>
      <c r="E55" s="491">
        <v>146</v>
      </c>
      <c r="F55" s="491">
        <v>146</v>
      </c>
      <c r="G55" s="491">
        <v>146</v>
      </c>
      <c r="H55" s="491">
        <v>147</v>
      </c>
      <c r="I55" s="491">
        <v>148</v>
      </c>
      <c r="J55" s="491">
        <v>149</v>
      </c>
      <c r="K55" s="491">
        <v>149</v>
      </c>
      <c r="L55" s="491">
        <v>149</v>
      </c>
      <c r="M55" s="491">
        <v>149</v>
      </c>
    </row>
    <row r="56" spans="1:13" ht="16.5" thickBot="1">
      <c r="A56" s="492" t="s">
        <v>326</v>
      </c>
      <c r="B56" s="493">
        <v>6300</v>
      </c>
      <c r="C56" s="493">
        <v>6310</v>
      </c>
      <c r="D56" s="493">
        <v>6295</v>
      </c>
      <c r="E56" s="493">
        <v>6286</v>
      </c>
      <c r="F56" s="493">
        <v>6283</v>
      </c>
      <c r="G56" s="493">
        <v>6276</v>
      </c>
      <c r="H56" s="493">
        <v>6267</v>
      </c>
      <c r="I56" s="494">
        <v>6245</v>
      </c>
      <c r="J56" s="494">
        <v>6230</v>
      </c>
      <c r="K56" s="493">
        <v>6224</v>
      </c>
      <c r="L56" s="493">
        <v>6225</v>
      </c>
      <c r="M56" s="493">
        <v>6220</v>
      </c>
    </row>
    <row r="57" spans="1:13" ht="16.5" thickBot="1">
      <c r="A57" s="500" t="s">
        <v>352</v>
      </c>
      <c r="B57" s="501">
        <v>119553</v>
      </c>
      <c r="C57" s="501">
        <v>119366</v>
      </c>
      <c r="D57" s="501">
        <v>119172</v>
      </c>
      <c r="E57" s="501">
        <v>119084</v>
      </c>
      <c r="F57" s="501">
        <v>119024</v>
      </c>
      <c r="G57" s="501">
        <v>118985</v>
      </c>
      <c r="H57" s="501">
        <v>118902</v>
      </c>
      <c r="I57" s="501">
        <v>118681</v>
      </c>
      <c r="J57" s="501">
        <v>118651</v>
      </c>
      <c r="K57" s="501">
        <v>118589</v>
      </c>
      <c r="L57" s="501">
        <v>118487</v>
      </c>
      <c r="M57" s="501">
        <v>118435</v>
      </c>
    </row>
    <row r="58" spans="1:13">
      <c r="A58" s="235" t="s">
        <v>604</v>
      </c>
      <c r="B58" s="95"/>
      <c r="C58" s="95"/>
      <c r="D58" s="95"/>
      <c r="E58" s="98"/>
      <c r="F58" s="95"/>
      <c r="G58" s="95"/>
      <c r="H58" s="95"/>
      <c r="I58" s="95"/>
      <c r="J58" s="95"/>
      <c r="K58" s="95"/>
      <c r="L58" s="95"/>
      <c r="M58" s="95"/>
    </row>
    <row r="59" spans="1:13" ht="16.5" customHeight="1">
      <c r="A59" s="235" t="s">
        <v>603</v>
      </c>
      <c r="B59" s="95"/>
      <c r="C59" s="95"/>
      <c r="D59" s="95"/>
      <c r="E59" s="98"/>
      <c r="F59" s="95"/>
      <c r="G59" s="95"/>
      <c r="H59" s="95"/>
      <c r="I59" s="95"/>
      <c r="J59" s="95"/>
      <c r="K59" s="95"/>
      <c r="L59" s="95"/>
      <c r="M59" s="95"/>
    </row>
    <row r="60" spans="1:13" s="12" customFormat="1">
      <c r="A60" s="236" t="s">
        <v>821</v>
      </c>
      <c r="B60" s="188"/>
      <c r="C60" s="188"/>
      <c r="D60" s="188"/>
      <c r="E60" s="189"/>
      <c r="F60" s="188"/>
      <c r="G60" s="188"/>
      <c r="H60" s="188"/>
      <c r="I60" s="188" t="s">
        <v>142</v>
      </c>
      <c r="J60" s="188"/>
      <c r="K60" s="188"/>
      <c r="L60" s="190"/>
      <c r="M60" s="188"/>
    </row>
    <row r="61" spans="1:13">
      <c r="A61" s="99"/>
      <c r="B61" s="95"/>
      <c r="C61" s="95"/>
      <c r="D61" s="95"/>
      <c r="E61" s="98"/>
      <c r="F61" s="95"/>
      <c r="G61" s="95"/>
      <c r="H61" s="95"/>
      <c r="I61" s="95"/>
      <c r="J61" s="95"/>
      <c r="K61" s="96"/>
      <c r="L61" s="95"/>
      <c r="M61" s="96"/>
    </row>
    <row r="62" spans="1:13">
      <c r="A62" s="95" t="s">
        <v>142</v>
      </c>
      <c r="B62" s="96" t="s">
        <v>142</v>
      </c>
      <c r="C62" s="95" t="s">
        <v>142</v>
      </c>
      <c r="D62" s="95"/>
      <c r="E62" s="98"/>
      <c r="F62" s="95"/>
      <c r="G62" s="95"/>
      <c r="H62" s="95"/>
      <c r="I62" s="95"/>
      <c r="J62" s="95"/>
      <c r="K62" s="95"/>
      <c r="L62" s="95"/>
      <c r="M62" s="95"/>
    </row>
    <row r="63" spans="1:13">
      <c r="A63" s="95"/>
      <c r="B63" s="100"/>
      <c r="C63" s="100"/>
      <c r="D63" s="95"/>
      <c r="E63" s="98"/>
      <c r="F63" s="95"/>
      <c r="G63" s="95"/>
      <c r="H63" s="95"/>
      <c r="I63" s="95"/>
      <c r="J63" s="95"/>
      <c r="K63" s="95"/>
      <c r="L63" s="95"/>
      <c r="M63" s="95"/>
    </row>
    <row r="64" spans="1:13">
      <c r="A64" s="95"/>
      <c r="B64" s="96"/>
      <c r="C64" s="96"/>
      <c r="D64" s="95"/>
      <c r="E64" s="98"/>
      <c r="F64" s="95"/>
      <c r="G64" s="96" t="s">
        <v>142</v>
      </c>
      <c r="H64" s="95"/>
      <c r="I64" s="95"/>
      <c r="J64" s="95"/>
      <c r="K64" s="95"/>
      <c r="L64" s="95"/>
      <c r="M64" s="95"/>
    </row>
    <row r="65" spans="1:13">
      <c r="A65" s="95"/>
      <c r="B65" s="95"/>
      <c r="C65" s="96"/>
      <c r="D65" s="95" t="s">
        <v>142</v>
      </c>
      <c r="E65" s="98"/>
      <c r="F65" s="95"/>
      <c r="G65" s="95"/>
      <c r="H65" s="95"/>
      <c r="M65" s="95"/>
    </row>
    <row r="66" spans="1:13" ht="15.75" thickBot="1">
      <c r="A66" s="95"/>
      <c r="B66" s="95"/>
      <c r="C66" s="95"/>
      <c r="D66" s="95"/>
      <c r="E66" s="98"/>
      <c r="F66" s="95"/>
      <c r="G66" s="95"/>
      <c r="H66" s="95"/>
      <c r="I66" s="767"/>
      <c r="J66" s="767"/>
      <c r="K66" s="767"/>
      <c r="L66" s="767"/>
      <c r="M66" s="95"/>
    </row>
    <row r="67" spans="1:13">
      <c r="A67" s="95"/>
      <c r="B67" s="96"/>
      <c r="C67" s="96"/>
      <c r="D67" s="95"/>
      <c r="E67" s="98"/>
      <c r="F67" s="95"/>
      <c r="G67" s="95"/>
      <c r="H67" s="95"/>
      <c r="I67" s="101"/>
      <c r="J67" s="101"/>
      <c r="K67" s="101"/>
      <c r="L67" s="102"/>
      <c r="M67" s="95"/>
    </row>
    <row r="68" spans="1:13">
      <c r="A68" s="95"/>
      <c r="B68" s="95"/>
      <c r="C68" s="96"/>
      <c r="D68" s="95"/>
      <c r="E68" s="98"/>
      <c r="F68" s="95"/>
      <c r="G68" s="95"/>
      <c r="H68" s="95"/>
      <c r="M68" s="95"/>
    </row>
    <row r="69" spans="1:13">
      <c r="A69" s="95"/>
      <c r="B69" s="95"/>
      <c r="C69" s="96"/>
      <c r="D69" s="95"/>
      <c r="E69" s="98"/>
      <c r="F69" s="95"/>
      <c r="G69" s="95"/>
      <c r="H69" s="95"/>
      <c r="M69" s="95"/>
    </row>
    <row r="70" spans="1:13">
      <c r="A70" s="95"/>
      <c r="B70" s="95"/>
      <c r="C70" s="95"/>
      <c r="D70" s="95"/>
      <c r="E70" s="98"/>
      <c r="F70" s="100"/>
      <c r="G70" s="95"/>
      <c r="H70" s="95"/>
      <c r="M70" s="95"/>
    </row>
    <row r="71" spans="1:13">
      <c r="A71" s="95"/>
      <c r="B71" s="95"/>
      <c r="C71" s="95"/>
      <c r="D71" s="95"/>
      <c r="E71" s="98"/>
      <c r="F71" s="95"/>
      <c r="G71" s="95"/>
      <c r="H71" s="95"/>
      <c r="M71" s="95"/>
    </row>
    <row r="72" spans="1:13">
      <c r="A72" s="95"/>
      <c r="B72" s="95"/>
      <c r="C72" s="95"/>
      <c r="D72" s="95"/>
      <c r="E72" s="98"/>
      <c r="F72" s="95"/>
      <c r="G72" s="95"/>
      <c r="H72" s="95"/>
      <c r="M72" s="95"/>
    </row>
    <row r="73" spans="1:13">
      <c r="A73" s="97"/>
      <c r="B73" s="97"/>
      <c r="C73" s="97"/>
      <c r="D73" s="97"/>
      <c r="E73" s="98"/>
      <c r="F73" s="97"/>
      <c r="G73" s="97"/>
      <c r="H73" s="97"/>
      <c r="M73" s="97"/>
    </row>
    <row r="74" spans="1:13">
      <c r="A74" s="97"/>
      <c r="B74" s="97"/>
      <c r="C74" s="97"/>
      <c r="D74" s="97"/>
      <c r="E74" s="98"/>
      <c r="F74" s="97"/>
      <c r="G74" s="97"/>
      <c r="H74" s="97"/>
      <c r="M74" s="97"/>
    </row>
    <row r="75" spans="1:13">
      <c r="A75" s="97"/>
      <c r="B75" s="97"/>
      <c r="C75" s="97"/>
      <c r="D75" s="97"/>
      <c r="E75" s="98"/>
      <c r="F75" s="97"/>
      <c r="G75" s="97"/>
      <c r="H75" s="97"/>
      <c r="M75" s="97"/>
    </row>
    <row r="76" spans="1:13">
      <c r="A76" s="97"/>
      <c r="B76" s="97"/>
      <c r="C76" s="97"/>
      <c r="D76" s="97"/>
      <c r="E76" s="98"/>
      <c r="F76" s="97"/>
      <c r="G76" s="97"/>
      <c r="H76" s="97"/>
      <c r="M76" s="97"/>
    </row>
    <row r="77" spans="1:13">
      <c r="A77" s="97"/>
      <c r="B77" s="97"/>
      <c r="C77" s="97"/>
      <c r="D77" s="97"/>
      <c r="E77" s="98"/>
      <c r="F77" s="97"/>
      <c r="G77" s="97"/>
      <c r="H77" s="97"/>
      <c r="M77" s="97"/>
    </row>
    <row r="78" spans="1:13">
      <c r="A78" s="97"/>
      <c r="B78" s="97"/>
      <c r="C78" s="97"/>
      <c r="D78" s="97"/>
      <c r="E78" s="98"/>
      <c r="F78" s="97"/>
      <c r="G78" s="97"/>
      <c r="H78" s="97"/>
      <c r="M78" s="97"/>
    </row>
    <row r="79" spans="1:13">
      <c r="A79" s="97"/>
      <c r="B79" s="97"/>
      <c r="C79" s="97"/>
      <c r="D79" s="97"/>
      <c r="E79" s="98"/>
      <c r="F79" s="97"/>
      <c r="G79" s="97"/>
      <c r="H79" s="97"/>
      <c r="M79" s="97"/>
    </row>
    <row r="80" spans="1:13">
      <c r="A80" s="97"/>
      <c r="B80" s="97"/>
      <c r="C80" s="97"/>
      <c r="D80" s="97"/>
      <c r="E80" s="98"/>
      <c r="F80" s="97"/>
      <c r="G80" s="97"/>
      <c r="H80" s="97"/>
      <c r="M80" s="97"/>
    </row>
    <row r="81" spans="1:13">
      <c r="A81" s="97"/>
      <c r="B81" s="97"/>
      <c r="C81" s="97"/>
      <c r="D81" s="97"/>
      <c r="E81" s="98"/>
      <c r="F81" s="97"/>
      <c r="G81" s="97"/>
      <c r="H81" s="97"/>
      <c r="M81" s="97"/>
    </row>
    <row r="82" spans="1:13">
      <c r="A82" s="97"/>
      <c r="B82" s="97"/>
      <c r="C82" s="97"/>
      <c r="D82" s="97"/>
      <c r="E82" s="98"/>
      <c r="F82" s="97"/>
      <c r="G82" s="97"/>
      <c r="H82" s="97"/>
      <c r="M82" s="97"/>
    </row>
    <row r="83" spans="1:13">
      <c r="A83" s="97"/>
      <c r="B83" s="97"/>
      <c r="C83" s="97"/>
      <c r="D83" s="97"/>
      <c r="E83" s="98"/>
      <c r="F83" s="97"/>
      <c r="G83" s="97"/>
      <c r="H83" s="97"/>
      <c r="I83" s="97"/>
      <c r="J83" s="97"/>
      <c r="K83" s="97"/>
      <c r="L83" s="97"/>
      <c r="M83" s="97"/>
    </row>
    <row r="84" spans="1:13">
      <c r="A84" s="97"/>
      <c r="B84" s="97"/>
      <c r="C84" s="97"/>
      <c r="D84" s="97"/>
      <c r="E84" s="98"/>
      <c r="F84" s="97"/>
      <c r="G84" s="97"/>
      <c r="H84" s="97"/>
      <c r="I84" s="97"/>
      <c r="J84" s="97"/>
      <c r="K84" s="97"/>
      <c r="L84" s="97"/>
      <c r="M84" s="97"/>
    </row>
    <row r="85" spans="1:13">
      <c r="A85" s="97"/>
      <c r="B85" s="97"/>
      <c r="C85" s="97"/>
      <c r="D85" s="97"/>
      <c r="E85" s="98"/>
      <c r="F85" s="97"/>
      <c r="G85" s="97"/>
      <c r="H85" s="97"/>
      <c r="I85" s="97"/>
      <c r="J85" s="97"/>
      <c r="K85" s="97"/>
      <c r="L85" s="97"/>
      <c r="M85" s="97"/>
    </row>
    <row r="86" spans="1:13">
      <c r="A86" s="97"/>
      <c r="B86" s="97"/>
      <c r="C86" s="97"/>
      <c r="D86" s="97"/>
      <c r="E86" s="98"/>
      <c r="F86" s="97"/>
      <c r="G86" s="97"/>
      <c r="H86" s="97"/>
      <c r="I86" s="97"/>
      <c r="J86" s="97"/>
      <c r="K86" s="97"/>
      <c r="L86" s="97"/>
      <c r="M86" s="97"/>
    </row>
    <row r="87" spans="1:13">
      <c r="A87" s="103"/>
      <c r="B87" s="103"/>
      <c r="C87" s="103"/>
      <c r="D87" s="103"/>
      <c r="E87" s="98"/>
      <c r="F87" s="103"/>
      <c r="G87" s="103"/>
      <c r="H87" s="103"/>
      <c r="I87" s="103"/>
      <c r="J87" s="103"/>
      <c r="K87" s="103"/>
      <c r="L87" s="103"/>
      <c r="M87" s="103"/>
    </row>
    <row r="88" spans="1:13">
      <c r="A88" s="103"/>
      <c r="B88" s="103"/>
      <c r="C88" s="103"/>
      <c r="D88" s="103"/>
      <c r="E88" s="98"/>
      <c r="F88" s="103"/>
      <c r="G88" s="103"/>
      <c r="H88" s="103"/>
      <c r="I88" s="103"/>
      <c r="J88" s="103"/>
      <c r="K88" s="103"/>
      <c r="L88" s="103"/>
      <c r="M88" s="103"/>
    </row>
    <row r="89" spans="1:13">
      <c r="A89" s="103"/>
      <c r="B89" s="103"/>
      <c r="C89" s="103"/>
      <c r="D89" s="103"/>
      <c r="E89" s="98"/>
      <c r="F89" s="103"/>
      <c r="G89" s="103"/>
      <c r="H89" s="103"/>
      <c r="I89" s="103"/>
      <c r="J89" s="103"/>
      <c r="K89" s="103"/>
      <c r="L89" s="103"/>
      <c r="M89" s="103"/>
    </row>
    <row r="90" spans="1:13">
      <c r="A90" s="103"/>
      <c r="B90" s="103"/>
      <c r="C90" s="103"/>
      <c r="D90" s="103"/>
      <c r="E90" s="98"/>
      <c r="F90" s="103"/>
      <c r="G90" s="103"/>
      <c r="H90" s="103"/>
      <c r="I90" s="103"/>
      <c r="J90" s="103"/>
      <c r="K90" s="103"/>
      <c r="L90" s="103"/>
      <c r="M90" s="103"/>
    </row>
    <row r="91" spans="1:13">
      <c r="A91" s="103"/>
      <c r="B91" s="103"/>
      <c r="C91" s="103"/>
      <c r="D91" s="103"/>
      <c r="E91" s="98"/>
      <c r="F91" s="103"/>
      <c r="G91" s="103"/>
      <c r="H91" s="103"/>
      <c r="I91" s="103"/>
      <c r="J91" s="103"/>
      <c r="K91" s="103"/>
      <c r="L91" s="103"/>
      <c r="M91" s="103"/>
    </row>
    <row r="92" spans="1:13">
      <c r="A92" s="103"/>
      <c r="B92" s="103"/>
      <c r="C92" s="103"/>
      <c r="D92" s="103"/>
      <c r="E92" s="98"/>
      <c r="F92" s="103"/>
      <c r="G92" s="103"/>
      <c r="H92" s="103"/>
      <c r="I92" s="103"/>
      <c r="J92" s="103"/>
      <c r="K92" s="103"/>
      <c r="L92" s="103"/>
      <c r="M92" s="103"/>
    </row>
    <row r="93" spans="1:13">
      <c r="A93" s="103"/>
      <c r="B93" s="103"/>
      <c r="C93" s="103"/>
      <c r="D93" s="103"/>
      <c r="E93" s="98"/>
      <c r="F93" s="103"/>
      <c r="G93" s="103"/>
      <c r="H93" s="103"/>
      <c r="I93" s="103"/>
      <c r="J93" s="103"/>
      <c r="K93" s="103"/>
      <c r="L93" s="103"/>
      <c r="M93" s="103"/>
    </row>
    <row r="94" spans="1:13">
      <c r="A94" s="103"/>
      <c r="B94" s="103"/>
      <c r="C94" s="103"/>
      <c r="D94" s="103"/>
      <c r="E94" s="98"/>
      <c r="F94" s="103"/>
      <c r="G94" s="103"/>
      <c r="H94" s="103"/>
      <c r="I94" s="103"/>
      <c r="J94" s="103"/>
      <c r="K94" s="103"/>
      <c r="L94" s="103"/>
      <c r="M94" s="103"/>
    </row>
    <row r="95" spans="1:13">
      <c r="A95" s="103"/>
      <c r="B95" s="103"/>
      <c r="C95" s="103"/>
      <c r="D95" s="103"/>
      <c r="E95" s="98"/>
      <c r="F95" s="103"/>
      <c r="G95" s="103"/>
      <c r="H95" s="103"/>
      <c r="I95" s="103"/>
      <c r="J95" s="103"/>
      <c r="K95" s="103"/>
      <c r="L95" s="103"/>
      <c r="M95" s="103"/>
    </row>
    <row r="96" spans="1:13">
      <c r="A96" s="103"/>
      <c r="B96" s="103"/>
      <c r="C96" s="103"/>
      <c r="D96" s="103"/>
      <c r="E96" s="98"/>
      <c r="F96" s="103"/>
      <c r="G96" s="103"/>
      <c r="H96" s="103"/>
      <c r="I96" s="103"/>
      <c r="J96" s="103"/>
      <c r="K96" s="103"/>
      <c r="L96" s="103"/>
      <c r="M96" s="103"/>
    </row>
    <row r="97" spans="1:13">
      <c r="A97" s="103"/>
      <c r="B97" s="103"/>
      <c r="C97" s="103"/>
      <c r="D97" s="103"/>
      <c r="E97" s="98"/>
      <c r="F97" s="103"/>
      <c r="G97" s="103"/>
      <c r="H97" s="103"/>
      <c r="I97" s="103"/>
      <c r="J97" s="103"/>
      <c r="K97" s="103"/>
      <c r="L97" s="103"/>
      <c r="M97" s="103"/>
    </row>
    <row r="98" spans="1:13">
      <c r="A98" s="103"/>
      <c r="B98" s="103"/>
      <c r="C98" s="103"/>
      <c r="D98" s="103"/>
      <c r="E98" s="98"/>
      <c r="F98" s="103"/>
      <c r="G98" s="103"/>
      <c r="H98" s="103"/>
      <c r="I98" s="103"/>
      <c r="J98" s="103"/>
      <c r="K98" s="103"/>
      <c r="L98" s="103"/>
      <c r="M98" s="103"/>
    </row>
    <row r="99" spans="1:13">
      <c r="A99" s="103"/>
      <c r="B99" s="103"/>
      <c r="C99" s="103"/>
      <c r="D99" s="103"/>
      <c r="E99" s="98"/>
      <c r="F99" s="103"/>
      <c r="G99" s="103"/>
      <c r="H99" s="103"/>
      <c r="I99" s="103"/>
      <c r="J99" s="103"/>
      <c r="K99" s="103"/>
      <c r="L99" s="103"/>
      <c r="M99" s="103"/>
    </row>
    <row r="100" spans="1:13">
      <c r="A100" s="103"/>
      <c r="B100" s="103"/>
      <c r="C100" s="103"/>
      <c r="D100" s="103"/>
      <c r="E100" s="98"/>
      <c r="F100" s="103"/>
      <c r="G100" s="103"/>
      <c r="H100" s="103"/>
      <c r="I100" s="103"/>
      <c r="J100" s="103"/>
      <c r="K100" s="103"/>
      <c r="L100" s="103"/>
      <c r="M100" s="103"/>
    </row>
    <row r="101" spans="1:13">
      <c r="E101" s="98"/>
    </row>
    <row r="102" spans="1:13">
      <c r="E102" s="98"/>
    </row>
    <row r="103" spans="1:13">
      <c r="E103" s="98"/>
    </row>
    <row r="104" spans="1:13">
      <c r="E104" s="98"/>
    </row>
    <row r="105" spans="1:13">
      <c r="E105" s="98"/>
    </row>
    <row r="106" spans="1:13">
      <c r="E106" s="98"/>
    </row>
    <row r="107" spans="1:13">
      <c r="E107" s="98"/>
    </row>
    <row r="108" spans="1:13">
      <c r="E108" s="98"/>
    </row>
    <row r="109" spans="1:13">
      <c r="E109" s="98"/>
    </row>
    <row r="110" spans="1:13">
      <c r="E110" s="98"/>
    </row>
    <row r="111" spans="1:13">
      <c r="E111" s="98"/>
    </row>
    <row r="112" spans="1:13">
      <c r="E112" s="98"/>
    </row>
    <row r="113" spans="5:5">
      <c r="E113" s="98"/>
    </row>
    <row r="114" spans="5:5">
      <c r="E114" s="98"/>
    </row>
    <row r="115" spans="5:5">
      <c r="E115" s="98"/>
    </row>
    <row r="116" spans="5:5">
      <c r="E116" s="98"/>
    </row>
    <row r="117" spans="5:5">
      <c r="E117" s="98"/>
    </row>
    <row r="118" spans="5:5">
      <c r="E118" s="98"/>
    </row>
    <row r="119" spans="5:5">
      <c r="E119" s="98"/>
    </row>
    <row r="120" spans="5:5">
      <c r="E120" s="98"/>
    </row>
    <row r="121" spans="5:5">
      <c r="E121" s="98"/>
    </row>
    <row r="122" spans="5:5">
      <c r="E122" s="98"/>
    </row>
    <row r="123" spans="5:5">
      <c r="E123" s="98"/>
    </row>
    <row r="124" spans="5:5">
      <c r="E124" s="98"/>
    </row>
    <row r="125" spans="5:5">
      <c r="E125" s="98"/>
    </row>
    <row r="126" spans="5:5">
      <c r="E126" s="98"/>
    </row>
    <row r="127" spans="5:5">
      <c r="E127" s="98"/>
    </row>
    <row r="128" spans="5:5">
      <c r="E128" s="98"/>
    </row>
    <row r="129" spans="5:5">
      <c r="E129" s="98"/>
    </row>
    <row r="130" spans="5:5">
      <c r="E130" s="98"/>
    </row>
    <row r="131" spans="5:5">
      <c r="E131" s="98"/>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B82" workbookViewId="0">
      <selection activeCell="B90" sqref="B90"/>
    </sheetView>
  </sheetViews>
  <sheetFormatPr defaultColWidth="9.28515625" defaultRowHeight="30.75" customHeight="1"/>
  <cols>
    <col min="1" max="1" width="5.42578125" style="1" customWidth="1"/>
    <col min="2" max="2" width="20.7109375" style="1" customWidth="1"/>
    <col min="3" max="4" width="11.28515625" style="242" bestFit="1" customWidth="1"/>
    <col min="5" max="5" width="10.140625" style="242" bestFit="1" customWidth="1"/>
    <col min="6" max="7" width="11.28515625" style="242" bestFit="1" customWidth="1"/>
    <col min="8" max="8" width="10.140625" style="242"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80" t="s">
        <v>711</v>
      </c>
      <c r="B2" s="280"/>
      <c r="C2" s="280"/>
      <c r="D2" s="280"/>
      <c r="E2" s="280"/>
      <c r="F2" s="280"/>
      <c r="G2" s="280"/>
      <c r="H2" s="280"/>
    </row>
    <row r="3" spans="1:14" s="273" customFormat="1" ht="19.5" customHeight="1" thickBot="1">
      <c r="A3" s="255" t="s">
        <v>712</v>
      </c>
      <c r="B3" s="272"/>
      <c r="C3" s="244"/>
      <c r="D3" s="245"/>
      <c r="E3" s="245"/>
      <c r="F3" s="245"/>
      <c r="M3" s="774" t="s">
        <v>910</v>
      </c>
      <c r="N3" s="775"/>
    </row>
    <row r="4" spans="1:14" s="8" customFormat="1" ht="30.75" customHeight="1" thickBot="1">
      <c r="A4" s="776" t="s">
        <v>368</v>
      </c>
      <c r="B4" s="777" t="s">
        <v>367</v>
      </c>
      <c r="C4" s="778" t="s">
        <v>9</v>
      </c>
      <c r="D4" s="778"/>
      <c r="E4" s="778"/>
      <c r="F4" s="778" t="s">
        <v>694</v>
      </c>
      <c r="G4" s="778"/>
      <c r="H4" s="778"/>
      <c r="I4" s="778" t="s">
        <v>178</v>
      </c>
      <c r="J4" s="778"/>
      <c r="K4" s="778"/>
      <c r="L4" s="778" t="s">
        <v>124</v>
      </c>
      <c r="M4" s="779"/>
      <c r="N4" s="779"/>
    </row>
    <row r="5" spans="1:14" ht="30.75" customHeight="1" thickBot="1">
      <c r="A5" s="776"/>
      <c r="B5" s="777"/>
      <c r="C5" s="502" t="s">
        <v>124</v>
      </c>
      <c r="D5" s="503" t="s">
        <v>91</v>
      </c>
      <c r="E5" s="503" t="s">
        <v>90</v>
      </c>
      <c r="F5" s="502" t="s">
        <v>124</v>
      </c>
      <c r="G5" s="503" t="s">
        <v>91</v>
      </c>
      <c r="H5" s="503" t="s">
        <v>90</v>
      </c>
      <c r="I5" s="502" t="s">
        <v>124</v>
      </c>
      <c r="J5" s="503" t="s">
        <v>91</v>
      </c>
      <c r="K5" s="503" t="s">
        <v>90</v>
      </c>
      <c r="L5" s="502" t="s">
        <v>124</v>
      </c>
      <c r="M5" s="503" t="s">
        <v>91</v>
      </c>
      <c r="N5" s="503" t="s">
        <v>90</v>
      </c>
    </row>
    <row r="6" spans="1:14" ht="16.5" customHeight="1" thickBot="1">
      <c r="A6" s="776"/>
      <c r="B6" s="777"/>
      <c r="C6" s="504" t="s">
        <v>156</v>
      </c>
      <c r="D6" s="505" t="s">
        <v>153</v>
      </c>
      <c r="E6" s="505" t="s">
        <v>23</v>
      </c>
      <c r="F6" s="504" t="s">
        <v>156</v>
      </c>
      <c r="G6" s="505" t="s">
        <v>153</v>
      </c>
      <c r="H6" s="505" t="s">
        <v>23</v>
      </c>
      <c r="I6" s="504" t="s">
        <v>156</v>
      </c>
      <c r="J6" s="505" t="s">
        <v>153</v>
      </c>
      <c r="K6" s="505" t="s">
        <v>23</v>
      </c>
      <c r="L6" s="504" t="s">
        <v>156</v>
      </c>
      <c r="M6" s="505" t="s">
        <v>153</v>
      </c>
      <c r="N6" s="505" t="s">
        <v>23</v>
      </c>
    </row>
    <row r="7" spans="1:14" ht="30.75" customHeight="1" thickBot="1">
      <c r="A7" s="506" t="s">
        <v>30</v>
      </c>
      <c r="B7" s="507" t="s">
        <v>31</v>
      </c>
      <c r="C7" s="508">
        <v>232129</v>
      </c>
      <c r="D7" s="508">
        <v>133735</v>
      </c>
      <c r="E7" s="508">
        <v>98394</v>
      </c>
      <c r="F7" s="508">
        <v>65060</v>
      </c>
      <c r="G7" s="508">
        <v>31840</v>
      </c>
      <c r="H7" s="508">
        <v>33220</v>
      </c>
      <c r="I7" s="508">
        <v>53908</v>
      </c>
      <c r="J7" s="508">
        <v>25660</v>
      </c>
      <c r="K7" s="508">
        <v>28248</v>
      </c>
      <c r="L7" s="508">
        <v>351097</v>
      </c>
      <c r="M7" s="508">
        <v>191235</v>
      </c>
      <c r="N7" s="508">
        <v>159862</v>
      </c>
    </row>
    <row r="8" spans="1:14" ht="30.75" customHeight="1" thickBot="1">
      <c r="A8" s="509" t="s">
        <v>32</v>
      </c>
      <c r="B8" s="510" t="s">
        <v>33</v>
      </c>
      <c r="C8" s="508">
        <v>28535</v>
      </c>
      <c r="D8" s="508">
        <v>19169</v>
      </c>
      <c r="E8" s="508">
        <v>9366</v>
      </c>
      <c r="F8" s="508">
        <v>22420</v>
      </c>
      <c r="G8" s="508">
        <v>13188</v>
      </c>
      <c r="H8" s="508">
        <v>9232</v>
      </c>
      <c r="I8" s="508">
        <v>9177</v>
      </c>
      <c r="J8" s="508">
        <v>5803</v>
      </c>
      <c r="K8" s="508">
        <v>3374</v>
      </c>
      <c r="L8" s="508">
        <v>60132</v>
      </c>
      <c r="M8" s="508">
        <v>38160</v>
      </c>
      <c r="N8" s="508">
        <v>21972</v>
      </c>
    </row>
    <row r="9" spans="1:14" ht="30.75" customHeight="1" thickBot="1">
      <c r="A9" s="509" t="s">
        <v>34</v>
      </c>
      <c r="B9" s="510" t="s">
        <v>35</v>
      </c>
      <c r="C9" s="508">
        <v>66273</v>
      </c>
      <c r="D9" s="508">
        <v>43209</v>
      </c>
      <c r="E9" s="508">
        <v>23064</v>
      </c>
      <c r="F9" s="508">
        <v>39847</v>
      </c>
      <c r="G9" s="508">
        <v>21123</v>
      </c>
      <c r="H9" s="508">
        <v>18724</v>
      </c>
      <c r="I9" s="508">
        <v>21322</v>
      </c>
      <c r="J9" s="508">
        <v>12432</v>
      </c>
      <c r="K9" s="508">
        <v>8890</v>
      </c>
      <c r="L9" s="508">
        <v>127442</v>
      </c>
      <c r="M9" s="508">
        <v>76764</v>
      </c>
      <c r="N9" s="508">
        <v>50678</v>
      </c>
    </row>
    <row r="10" spans="1:14" ht="30.75" customHeight="1" thickBot="1">
      <c r="A10" s="509" t="s">
        <v>36</v>
      </c>
      <c r="B10" s="510" t="s">
        <v>37</v>
      </c>
      <c r="C10" s="508">
        <v>9704</v>
      </c>
      <c r="D10" s="508">
        <v>5708</v>
      </c>
      <c r="E10" s="508">
        <v>3996</v>
      </c>
      <c r="F10" s="508">
        <v>9068</v>
      </c>
      <c r="G10" s="508">
        <v>5191</v>
      </c>
      <c r="H10" s="508">
        <v>3877</v>
      </c>
      <c r="I10" s="508">
        <v>4397</v>
      </c>
      <c r="J10" s="508">
        <v>2761</v>
      </c>
      <c r="K10" s="508">
        <v>1636</v>
      </c>
      <c r="L10" s="508">
        <v>23169</v>
      </c>
      <c r="M10" s="508">
        <v>13660</v>
      </c>
      <c r="N10" s="508">
        <v>9509</v>
      </c>
    </row>
    <row r="11" spans="1:14" ht="30.75" customHeight="1" thickBot="1">
      <c r="A11" s="509" t="s">
        <v>24</v>
      </c>
      <c r="B11" s="510" t="s">
        <v>25</v>
      </c>
      <c r="C11" s="508">
        <v>37510</v>
      </c>
      <c r="D11" s="508">
        <v>24122</v>
      </c>
      <c r="E11" s="508">
        <v>13388</v>
      </c>
      <c r="F11" s="508">
        <v>24344</v>
      </c>
      <c r="G11" s="508">
        <v>12684</v>
      </c>
      <c r="H11" s="508">
        <v>11660</v>
      </c>
      <c r="I11" s="508">
        <v>13966</v>
      </c>
      <c r="J11" s="508">
        <v>8470</v>
      </c>
      <c r="K11" s="508">
        <v>5496</v>
      </c>
      <c r="L11" s="508">
        <v>75820</v>
      </c>
      <c r="M11" s="508">
        <v>45276</v>
      </c>
      <c r="N11" s="508">
        <v>30544</v>
      </c>
    </row>
    <row r="12" spans="1:14" ht="30.75" customHeight="1" thickBot="1">
      <c r="A12" s="509" t="s">
        <v>26</v>
      </c>
      <c r="B12" s="510" t="s">
        <v>27</v>
      </c>
      <c r="C12" s="508">
        <v>591476</v>
      </c>
      <c r="D12" s="508">
        <v>357826</v>
      </c>
      <c r="E12" s="508">
        <v>233650</v>
      </c>
      <c r="F12" s="508">
        <v>142612</v>
      </c>
      <c r="G12" s="508">
        <v>72828</v>
      </c>
      <c r="H12" s="508">
        <v>69784</v>
      </c>
      <c r="I12" s="508">
        <v>345431</v>
      </c>
      <c r="J12" s="508">
        <v>163638</v>
      </c>
      <c r="K12" s="508">
        <v>181793</v>
      </c>
      <c r="L12" s="508">
        <v>1079519</v>
      </c>
      <c r="M12" s="508">
        <v>594292</v>
      </c>
      <c r="N12" s="508">
        <v>485227</v>
      </c>
    </row>
    <row r="13" spans="1:14" ht="30.75" customHeight="1" thickBot="1">
      <c r="A13" s="509" t="s">
        <v>28</v>
      </c>
      <c r="B13" s="510" t="s">
        <v>29</v>
      </c>
      <c r="C13" s="508">
        <v>238937</v>
      </c>
      <c r="D13" s="508">
        <v>143634</v>
      </c>
      <c r="E13" s="508">
        <v>95303</v>
      </c>
      <c r="F13" s="508">
        <v>90641</v>
      </c>
      <c r="G13" s="508">
        <v>56006</v>
      </c>
      <c r="H13" s="508">
        <v>34635</v>
      </c>
      <c r="I13" s="508">
        <v>83791</v>
      </c>
      <c r="J13" s="508">
        <v>39843</v>
      </c>
      <c r="K13" s="508">
        <v>43948</v>
      </c>
      <c r="L13" s="508">
        <v>413369</v>
      </c>
      <c r="M13" s="508">
        <v>239483</v>
      </c>
      <c r="N13" s="508">
        <v>173886</v>
      </c>
    </row>
    <row r="14" spans="1:14" ht="30.75" customHeight="1" thickBot="1">
      <c r="A14" s="509" t="s">
        <v>117</v>
      </c>
      <c r="B14" s="510" t="s">
        <v>118</v>
      </c>
      <c r="C14" s="508">
        <v>25184</v>
      </c>
      <c r="D14" s="508">
        <v>16237</v>
      </c>
      <c r="E14" s="508">
        <v>8947</v>
      </c>
      <c r="F14" s="508">
        <v>6937</v>
      </c>
      <c r="G14" s="508">
        <v>3141</v>
      </c>
      <c r="H14" s="508">
        <v>3796</v>
      </c>
      <c r="I14" s="508">
        <v>6834</v>
      </c>
      <c r="J14" s="508">
        <v>4176</v>
      </c>
      <c r="K14" s="508">
        <v>2658</v>
      </c>
      <c r="L14" s="508">
        <v>38955</v>
      </c>
      <c r="M14" s="508">
        <v>23554</v>
      </c>
      <c r="N14" s="508">
        <v>15401</v>
      </c>
    </row>
    <row r="15" spans="1:14" ht="30.75" customHeight="1" thickBot="1">
      <c r="A15" s="509" t="s">
        <v>119</v>
      </c>
      <c r="B15" s="510" t="s">
        <v>94</v>
      </c>
      <c r="C15" s="508">
        <v>149522</v>
      </c>
      <c r="D15" s="508">
        <v>83325</v>
      </c>
      <c r="E15" s="508">
        <v>66197</v>
      </c>
      <c r="F15" s="508">
        <v>62261</v>
      </c>
      <c r="G15" s="508">
        <v>33824</v>
      </c>
      <c r="H15" s="508">
        <v>28437</v>
      </c>
      <c r="I15" s="508">
        <v>49154</v>
      </c>
      <c r="J15" s="508">
        <v>24065</v>
      </c>
      <c r="K15" s="508">
        <v>25089</v>
      </c>
      <c r="L15" s="508">
        <v>260937</v>
      </c>
      <c r="M15" s="508">
        <v>141214</v>
      </c>
      <c r="N15" s="508">
        <v>119723</v>
      </c>
    </row>
    <row r="16" spans="1:14" ht="30.75" customHeight="1" thickBot="1">
      <c r="A16" s="509">
        <v>10</v>
      </c>
      <c r="B16" s="510" t="s">
        <v>76</v>
      </c>
      <c r="C16" s="508">
        <v>186985</v>
      </c>
      <c r="D16" s="508">
        <v>107745</v>
      </c>
      <c r="E16" s="508">
        <v>79240</v>
      </c>
      <c r="F16" s="508">
        <v>72652</v>
      </c>
      <c r="G16" s="508">
        <v>37861</v>
      </c>
      <c r="H16" s="508">
        <v>34791</v>
      </c>
      <c r="I16" s="508">
        <v>66901</v>
      </c>
      <c r="J16" s="508">
        <v>34752</v>
      </c>
      <c r="K16" s="508">
        <v>32149</v>
      </c>
      <c r="L16" s="508">
        <v>326538</v>
      </c>
      <c r="M16" s="508">
        <v>180358</v>
      </c>
      <c r="N16" s="508">
        <v>146180</v>
      </c>
    </row>
    <row r="17" spans="1:14" ht="30.75" customHeight="1" thickBot="1">
      <c r="A17" s="511">
        <v>11</v>
      </c>
      <c r="B17" s="510" t="s">
        <v>77</v>
      </c>
      <c r="C17" s="508">
        <v>30813</v>
      </c>
      <c r="D17" s="508">
        <v>19679</v>
      </c>
      <c r="E17" s="508">
        <v>11134</v>
      </c>
      <c r="F17" s="508">
        <v>8741</v>
      </c>
      <c r="G17" s="508">
        <v>4500</v>
      </c>
      <c r="H17" s="508">
        <v>4241</v>
      </c>
      <c r="I17" s="508">
        <v>6640</v>
      </c>
      <c r="J17" s="508">
        <v>3650</v>
      </c>
      <c r="K17" s="508">
        <v>2990</v>
      </c>
      <c r="L17" s="508">
        <v>46194</v>
      </c>
      <c r="M17" s="508">
        <v>27829</v>
      </c>
      <c r="N17" s="508">
        <v>18365</v>
      </c>
    </row>
    <row r="18" spans="1:14" ht="30.75" customHeight="1" thickBot="1">
      <c r="A18" s="511">
        <v>12</v>
      </c>
      <c r="B18" s="510" t="s">
        <v>78</v>
      </c>
      <c r="C18" s="508">
        <v>10580</v>
      </c>
      <c r="D18" s="508">
        <v>6480</v>
      </c>
      <c r="E18" s="508">
        <v>4100</v>
      </c>
      <c r="F18" s="508">
        <v>5102</v>
      </c>
      <c r="G18" s="508">
        <v>2479</v>
      </c>
      <c r="H18" s="508">
        <v>2623</v>
      </c>
      <c r="I18" s="508">
        <v>5460</v>
      </c>
      <c r="J18" s="508">
        <v>3475</v>
      </c>
      <c r="K18" s="508">
        <v>1985</v>
      </c>
      <c r="L18" s="508">
        <v>21142</v>
      </c>
      <c r="M18" s="508">
        <v>12434</v>
      </c>
      <c r="N18" s="508">
        <v>8708</v>
      </c>
    </row>
    <row r="19" spans="1:14" ht="30.75" customHeight="1" thickBot="1">
      <c r="A19" s="511">
        <v>13</v>
      </c>
      <c r="B19" s="510" t="s">
        <v>79</v>
      </c>
      <c r="C19" s="508">
        <v>8325</v>
      </c>
      <c r="D19" s="508">
        <v>5152</v>
      </c>
      <c r="E19" s="508">
        <v>3173</v>
      </c>
      <c r="F19" s="508">
        <v>8932</v>
      </c>
      <c r="G19" s="508">
        <v>5027</v>
      </c>
      <c r="H19" s="508">
        <v>3905</v>
      </c>
      <c r="I19" s="508">
        <v>6192</v>
      </c>
      <c r="J19" s="508">
        <v>4211</v>
      </c>
      <c r="K19" s="508">
        <v>1981</v>
      </c>
      <c r="L19" s="508">
        <v>23449</v>
      </c>
      <c r="M19" s="508">
        <v>14390</v>
      </c>
      <c r="N19" s="508">
        <v>9059</v>
      </c>
    </row>
    <row r="20" spans="1:14" ht="30.75" customHeight="1" thickBot="1">
      <c r="A20" s="511">
        <v>14</v>
      </c>
      <c r="B20" s="510" t="s">
        <v>80</v>
      </c>
      <c r="C20" s="508">
        <v>38370</v>
      </c>
      <c r="D20" s="508">
        <v>24717</v>
      </c>
      <c r="E20" s="508">
        <v>13653</v>
      </c>
      <c r="F20" s="508">
        <v>12956</v>
      </c>
      <c r="G20" s="508">
        <v>6917</v>
      </c>
      <c r="H20" s="508">
        <v>6039</v>
      </c>
      <c r="I20" s="508">
        <v>12192</v>
      </c>
      <c r="J20" s="508">
        <v>6630</v>
      </c>
      <c r="K20" s="508">
        <v>5562</v>
      </c>
      <c r="L20" s="508">
        <v>63518</v>
      </c>
      <c r="M20" s="508">
        <v>38264</v>
      </c>
      <c r="N20" s="508">
        <v>25254</v>
      </c>
    </row>
    <row r="21" spans="1:14" ht="30.75" customHeight="1" thickBot="1">
      <c r="A21" s="511">
        <v>15</v>
      </c>
      <c r="B21" s="510" t="s">
        <v>81</v>
      </c>
      <c r="C21" s="508">
        <v>30414</v>
      </c>
      <c r="D21" s="508">
        <v>19207</v>
      </c>
      <c r="E21" s="508">
        <v>11207</v>
      </c>
      <c r="F21" s="508">
        <v>21550</v>
      </c>
      <c r="G21" s="508">
        <v>10695</v>
      </c>
      <c r="H21" s="508">
        <v>10855</v>
      </c>
      <c r="I21" s="508">
        <v>10778</v>
      </c>
      <c r="J21" s="508">
        <v>6196</v>
      </c>
      <c r="K21" s="508">
        <v>4582</v>
      </c>
      <c r="L21" s="508">
        <v>62742</v>
      </c>
      <c r="M21" s="508">
        <v>36098</v>
      </c>
      <c r="N21" s="508">
        <v>26644</v>
      </c>
    </row>
    <row r="22" spans="1:14" ht="30.75" customHeight="1" thickBot="1">
      <c r="A22" s="511">
        <v>16</v>
      </c>
      <c r="B22" s="510" t="s">
        <v>82</v>
      </c>
      <c r="C22" s="508">
        <v>427578</v>
      </c>
      <c r="D22" s="508">
        <v>239909</v>
      </c>
      <c r="E22" s="508">
        <v>187669</v>
      </c>
      <c r="F22" s="508">
        <v>93294</v>
      </c>
      <c r="G22" s="508">
        <v>48679</v>
      </c>
      <c r="H22" s="508">
        <v>44615</v>
      </c>
      <c r="I22" s="508">
        <v>76485</v>
      </c>
      <c r="J22" s="508">
        <v>37365</v>
      </c>
      <c r="K22" s="508">
        <v>39120</v>
      </c>
      <c r="L22" s="508">
        <v>597357</v>
      </c>
      <c r="M22" s="508">
        <v>325953</v>
      </c>
      <c r="N22" s="508">
        <v>271404</v>
      </c>
    </row>
    <row r="23" spans="1:14" ht="30.75" customHeight="1" thickBot="1">
      <c r="A23" s="511">
        <v>17</v>
      </c>
      <c r="B23" s="510" t="s">
        <v>83</v>
      </c>
      <c r="C23" s="508">
        <v>72806</v>
      </c>
      <c r="D23" s="508">
        <v>40694</v>
      </c>
      <c r="E23" s="508">
        <v>32112</v>
      </c>
      <c r="F23" s="508">
        <v>37230</v>
      </c>
      <c r="G23" s="508">
        <v>20976</v>
      </c>
      <c r="H23" s="508">
        <v>16254</v>
      </c>
      <c r="I23" s="508">
        <v>27102</v>
      </c>
      <c r="J23" s="508">
        <v>14565</v>
      </c>
      <c r="K23" s="508">
        <v>12537</v>
      </c>
      <c r="L23" s="508">
        <v>137138</v>
      </c>
      <c r="M23" s="508">
        <v>76235</v>
      </c>
      <c r="N23" s="508">
        <v>60903</v>
      </c>
    </row>
    <row r="24" spans="1:14" ht="30.75" customHeight="1" thickBot="1">
      <c r="A24" s="511">
        <v>18</v>
      </c>
      <c r="B24" s="510" t="s">
        <v>84</v>
      </c>
      <c r="C24" s="508">
        <v>17631</v>
      </c>
      <c r="D24" s="508">
        <v>12142</v>
      </c>
      <c r="E24" s="508">
        <v>5489</v>
      </c>
      <c r="F24" s="508">
        <v>11040</v>
      </c>
      <c r="G24" s="508">
        <v>5301</v>
      </c>
      <c r="H24" s="508">
        <v>5739</v>
      </c>
      <c r="I24" s="508">
        <v>9199</v>
      </c>
      <c r="J24" s="508">
        <v>5505</v>
      </c>
      <c r="K24" s="508">
        <v>3694</v>
      </c>
      <c r="L24" s="508">
        <v>37870</v>
      </c>
      <c r="M24" s="508">
        <v>22948</v>
      </c>
      <c r="N24" s="508">
        <v>14922</v>
      </c>
    </row>
    <row r="25" spans="1:14" ht="30.75" customHeight="1" thickBot="1">
      <c r="A25" s="511">
        <v>19</v>
      </c>
      <c r="B25" s="512" t="s">
        <v>85</v>
      </c>
      <c r="C25" s="508">
        <v>67858</v>
      </c>
      <c r="D25" s="508">
        <v>45276</v>
      </c>
      <c r="E25" s="508">
        <v>22582</v>
      </c>
      <c r="F25" s="508">
        <v>25204</v>
      </c>
      <c r="G25" s="508">
        <v>12813</v>
      </c>
      <c r="H25" s="508">
        <v>12391</v>
      </c>
      <c r="I25" s="508">
        <v>15713</v>
      </c>
      <c r="J25" s="508">
        <v>9497</v>
      </c>
      <c r="K25" s="508">
        <v>6216</v>
      </c>
      <c r="L25" s="508">
        <v>108775</v>
      </c>
      <c r="M25" s="508">
        <v>67586</v>
      </c>
      <c r="N25" s="508">
        <v>41189</v>
      </c>
    </row>
    <row r="26" spans="1:14" ht="30.75" customHeight="1" thickBot="1">
      <c r="A26" s="511">
        <v>20</v>
      </c>
      <c r="B26" s="512" t="s">
        <v>86</v>
      </c>
      <c r="C26" s="508">
        <v>142413</v>
      </c>
      <c r="D26" s="508">
        <v>80160</v>
      </c>
      <c r="E26" s="508">
        <v>62253</v>
      </c>
      <c r="F26" s="508">
        <v>62440</v>
      </c>
      <c r="G26" s="508">
        <v>31087</v>
      </c>
      <c r="H26" s="508">
        <v>31353</v>
      </c>
      <c r="I26" s="508">
        <v>32587</v>
      </c>
      <c r="J26" s="508">
        <v>17352</v>
      </c>
      <c r="K26" s="508">
        <v>15235</v>
      </c>
      <c r="L26" s="508">
        <v>237440</v>
      </c>
      <c r="M26" s="508">
        <v>128599</v>
      </c>
      <c r="N26" s="508">
        <v>108841</v>
      </c>
    </row>
    <row r="27" spans="1:14" ht="30.75" customHeight="1" thickBot="1">
      <c r="A27" s="511">
        <v>21</v>
      </c>
      <c r="B27" s="512" t="s">
        <v>101</v>
      </c>
      <c r="C27" s="508">
        <v>68861</v>
      </c>
      <c r="D27" s="508">
        <v>39191</v>
      </c>
      <c r="E27" s="508">
        <v>29670</v>
      </c>
      <c r="F27" s="508">
        <v>24667</v>
      </c>
      <c r="G27" s="508">
        <v>12085</v>
      </c>
      <c r="H27" s="508">
        <v>12582</v>
      </c>
      <c r="I27" s="508">
        <v>22721</v>
      </c>
      <c r="J27" s="508">
        <v>12310</v>
      </c>
      <c r="K27" s="508">
        <v>10411</v>
      </c>
      <c r="L27" s="508">
        <v>116249</v>
      </c>
      <c r="M27" s="508">
        <v>63586</v>
      </c>
      <c r="N27" s="508">
        <v>52663</v>
      </c>
    </row>
    <row r="28" spans="1:14" ht="30.75" customHeight="1" thickBot="1">
      <c r="A28" s="511">
        <v>22</v>
      </c>
      <c r="B28" s="512" t="s">
        <v>102</v>
      </c>
      <c r="C28" s="508">
        <v>49206</v>
      </c>
      <c r="D28" s="508">
        <v>27901</v>
      </c>
      <c r="E28" s="508">
        <v>21305</v>
      </c>
      <c r="F28" s="508">
        <v>36217</v>
      </c>
      <c r="G28" s="508">
        <v>21426</v>
      </c>
      <c r="H28" s="508">
        <v>14791</v>
      </c>
      <c r="I28" s="508">
        <v>17273</v>
      </c>
      <c r="J28" s="508">
        <v>8724</v>
      </c>
      <c r="K28" s="508">
        <v>8549</v>
      </c>
      <c r="L28" s="508">
        <v>102696</v>
      </c>
      <c r="M28" s="508">
        <v>58051</v>
      </c>
      <c r="N28" s="508">
        <v>44645</v>
      </c>
    </row>
    <row r="29" spans="1:14" ht="30.75" customHeight="1" thickBot="1">
      <c r="A29" s="511">
        <v>23</v>
      </c>
      <c r="B29" s="512" t="s">
        <v>103</v>
      </c>
      <c r="C29" s="508">
        <v>57982</v>
      </c>
      <c r="D29" s="508">
        <v>34818</v>
      </c>
      <c r="E29" s="508">
        <v>23164</v>
      </c>
      <c r="F29" s="508">
        <v>13288</v>
      </c>
      <c r="G29" s="508">
        <v>6671</v>
      </c>
      <c r="H29" s="508">
        <v>6617</v>
      </c>
      <c r="I29" s="508">
        <v>19229</v>
      </c>
      <c r="J29" s="508">
        <v>11032</v>
      </c>
      <c r="K29" s="508">
        <v>8197</v>
      </c>
      <c r="L29" s="508">
        <v>90499</v>
      </c>
      <c r="M29" s="508">
        <v>52521</v>
      </c>
      <c r="N29" s="508">
        <v>37978</v>
      </c>
    </row>
    <row r="30" spans="1:14" ht="30.75" customHeight="1" thickBot="1">
      <c r="A30" s="511">
        <v>24</v>
      </c>
      <c r="B30" s="512" t="s">
        <v>126</v>
      </c>
      <c r="C30" s="508">
        <v>22145</v>
      </c>
      <c r="D30" s="508">
        <v>14101</v>
      </c>
      <c r="E30" s="508">
        <v>8044</v>
      </c>
      <c r="F30" s="508">
        <v>10822</v>
      </c>
      <c r="G30" s="508">
        <v>5350</v>
      </c>
      <c r="H30" s="508">
        <v>5472</v>
      </c>
      <c r="I30" s="508">
        <v>6710</v>
      </c>
      <c r="J30" s="508">
        <v>3886</v>
      </c>
      <c r="K30" s="508">
        <v>2824</v>
      </c>
      <c r="L30" s="508">
        <v>39677</v>
      </c>
      <c r="M30" s="508">
        <v>23337</v>
      </c>
      <c r="N30" s="508">
        <v>16340</v>
      </c>
    </row>
    <row r="31" spans="1:14" ht="30.75" customHeight="1" thickBot="1">
      <c r="A31" s="511">
        <v>25</v>
      </c>
      <c r="B31" s="512" t="s">
        <v>127</v>
      </c>
      <c r="C31" s="508">
        <v>45763</v>
      </c>
      <c r="D31" s="508">
        <v>28524</v>
      </c>
      <c r="E31" s="508">
        <v>17239</v>
      </c>
      <c r="F31" s="508">
        <v>22458</v>
      </c>
      <c r="G31" s="508">
        <v>11535</v>
      </c>
      <c r="H31" s="508">
        <v>10923</v>
      </c>
      <c r="I31" s="508">
        <v>16795</v>
      </c>
      <c r="J31" s="508">
        <v>9046</v>
      </c>
      <c r="K31" s="508">
        <v>7749</v>
      </c>
      <c r="L31" s="508">
        <v>85016</v>
      </c>
      <c r="M31" s="508">
        <v>49105</v>
      </c>
      <c r="N31" s="508">
        <v>35911</v>
      </c>
    </row>
    <row r="32" spans="1:14" ht="30.75" customHeight="1" thickBot="1">
      <c r="A32" s="511">
        <v>26</v>
      </c>
      <c r="B32" s="512" t="s">
        <v>0</v>
      </c>
      <c r="C32" s="508">
        <v>123826</v>
      </c>
      <c r="D32" s="508">
        <v>73873</v>
      </c>
      <c r="E32" s="508">
        <v>49953</v>
      </c>
      <c r="F32" s="508">
        <v>33606</v>
      </c>
      <c r="G32" s="508">
        <v>15084</v>
      </c>
      <c r="H32" s="508">
        <v>18522</v>
      </c>
      <c r="I32" s="508">
        <v>41118</v>
      </c>
      <c r="J32" s="508">
        <v>21278</v>
      </c>
      <c r="K32" s="508">
        <v>19840</v>
      </c>
      <c r="L32" s="508">
        <v>198550</v>
      </c>
      <c r="M32" s="508">
        <v>110235</v>
      </c>
      <c r="N32" s="508">
        <v>88315</v>
      </c>
    </row>
    <row r="33" spans="1:14" ht="30.75" customHeight="1" thickBot="1">
      <c r="A33" s="511">
        <v>27</v>
      </c>
      <c r="B33" s="512" t="s">
        <v>10</v>
      </c>
      <c r="C33" s="508">
        <v>114634</v>
      </c>
      <c r="D33" s="508">
        <v>73273</v>
      </c>
      <c r="E33" s="508">
        <v>41361</v>
      </c>
      <c r="F33" s="508">
        <v>48546</v>
      </c>
      <c r="G33" s="508">
        <v>26007</v>
      </c>
      <c r="H33" s="508">
        <v>22539</v>
      </c>
      <c r="I33" s="508">
        <v>24878</v>
      </c>
      <c r="J33" s="508">
        <v>13419</v>
      </c>
      <c r="K33" s="508">
        <v>11459</v>
      </c>
      <c r="L33" s="508">
        <v>188058</v>
      </c>
      <c r="M33" s="508">
        <v>112699</v>
      </c>
      <c r="N33" s="508">
        <v>75359</v>
      </c>
    </row>
    <row r="34" spans="1:14" ht="30.75" customHeight="1" thickBot="1">
      <c r="A34" s="509">
        <v>28</v>
      </c>
      <c r="B34" s="510" t="s">
        <v>143</v>
      </c>
      <c r="C34" s="508">
        <v>68281</v>
      </c>
      <c r="D34" s="508">
        <v>39018</v>
      </c>
      <c r="E34" s="508">
        <v>29263</v>
      </c>
      <c r="F34" s="508">
        <v>23339</v>
      </c>
      <c r="G34" s="508">
        <v>10933</v>
      </c>
      <c r="H34" s="508">
        <v>12406</v>
      </c>
      <c r="I34" s="508">
        <v>16473</v>
      </c>
      <c r="J34" s="508">
        <v>9293</v>
      </c>
      <c r="K34" s="508">
        <v>7180</v>
      </c>
      <c r="L34" s="508">
        <v>108093</v>
      </c>
      <c r="M34" s="508">
        <v>59244</v>
      </c>
      <c r="N34" s="508">
        <v>48849</v>
      </c>
    </row>
    <row r="35" spans="1:14" ht="30.75" customHeight="1" thickBot="1">
      <c r="A35" s="509">
        <v>29</v>
      </c>
      <c r="B35" s="510" t="s">
        <v>144</v>
      </c>
      <c r="C35" s="508">
        <v>12566</v>
      </c>
      <c r="D35" s="508">
        <v>8023</v>
      </c>
      <c r="E35" s="508">
        <v>4543</v>
      </c>
      <c r="F35" s="508">
        <v>6212</v>
      </c>
      <c r="G35" s="508">
        <v>2755</v>
      </c>
      <c r="H35" s="508">
        <v>3457</v>
      </c>
      <c r="I35" s="508">
        <v>3610</v>
      </c>
      <c r="J35" s="508">
        <v>2258</v>
      </c>
      <c r="K35" s="508">
        <v>1352</v>
      </c>
      <c r="L35" s="508">
        <v>22388</v>
      </c>
      <c r="M35" s="508">
        <v>13036</v>
      </c>
      <c r="N35" s="508">
        <v>9352</v>
      </c>
    </row>
    <row r="36" spans="1:14" ht="30.75" customHeight="1" thickBot="1">
      <c r="A36" s="509">
        <v>30</v>
      </c>
      <c r="B36" s="510" t="s">
        <v>145</v>
      </c>
      <c r="C36" s="508">
        <v>2878</v>
      </c>
      <c r="D36" s="508">
        <v>1419</v>
      </c>
      <c r="E36" s="508">
        <v>1459</v>
      </c>
      <c r="F36" s="508">
        <v>2446</v>
      </c>
      <c r="G36" s="508">
        <v>1267</v>
      </c>
      <c r="H36" s="508">
        <v>1179</v>
      </c>
      <c r="I36" s="508">
        <v>8158</v>
      </c>
      <c r="J36" s="508">
        <v>5236</v>
      </c>
      <c r="K36" s="508">
        <v>2922</v>
      </c>
      <c r="L36" s="508">
        <v>13482</v>
      </c>
      <c r="M36" s="508">
        <v>7922</v>
      </c>
      <c r="N36" s="508">
        <v>5560</v>
      </c>
    </row>
    <row r="37" spans="1:14" ht="30.75" customHeight="1" thickBot="1">
      <c r="A37" s="509">
        <v>31</v>
      </c>
      <c r="B37" s="510" t="s">
        <v>68</v>
      </c>
      <c r="C37" s="508">
        <v>119672</v>
      </c>
      <c r="D37" s="508">
        <v>76499</v>
      </c>
      <c r="E37" s="508">
        <v>43173</v>
      </c>
      <c r="F37" s="508">
        <v>59298</v>
      </c>
      <c r="G37" s="508">
        <v>32317</v>
      </c>
      <c r="H37" s="508">
        <v>26981</v>
      </c>
      <c r="I37" s="508">
        <v>29129</v>
      </c>
      <c r="J37" s="508">
        <v>14962</v>
      </c>
      <c r="K37" s="508">
        <v>14167</v>
      </c>
      <c r="L37" s="508">
        <v>208099</v>
      </c>
      <c r="M37" s="508">
        <v>123778</v>
      </c>
      <c r="N37" s="508">
        <v>84321</v>
      </c>
    </row>
    <row r="38" spans="1:14" ht="30.75" customHeight="1" thickBot="1">
      <c r="A38" s="509">
        <v>32</v>
      </c>
      <c r="B38" s="510" t="s">
        <v>93</v>
      </c>
      <c r="C38" s="508">
        <v>48745</v>
      </c>
      <c r="D38" s="508">
        <v>30628</v>
      </c>
      <c r="E38" s="508">
        <v>18117</v>
      </c>
      <c r="F38" s="508">
        <v>19976</v>
      </c>
      <c r="G38" s="508">
        <v>9827</v>
      </c>
      <c r="H38" s="508">
        <v>10149</v>
      </c>
      <c r="I38" s="508">
        <v>22195</v>
      </c>
      <c r="J38" s="508">
        <v>12884</v>
      </c>
      <c r="K38" s="508">
        <v>9311</v>
      </c>
      <c r="L38" s="508">
        <v>90916</v>
      </c>
      <c r="M38" s="508">
        <v>53339</v>
      </c>
      <c r="N38" s="508">
        <v>37577</v>
      </c>
    </row>
    <row r="39" spans="1:14" ht="30.75" customHeight="1" thickBot="1">
      <c r="A39" s="509">
        <v>33</v>
      </c>
      <c r="B39" s="510" t="s">
        <v>1</v>
      </c>
      <c r="C39" s="508">
        <v>175805</v>
      </c>
      <c r="D39" s="508">
        <v>103051</v>
      </c>
      <c r="E39" s="508">
        <v>72754</v>
      </c>
      <c r="F39" s="508">
        <v>58229</v>
      </c>
      <c r="G39" s="508">
        <v>33366</v>
      </c>
      <c r="H39" s="508">
        <v>24863</v>
      </c>
      <c r="I39" s="508">
        <v>58134</v>
      </c>
      <c r="J39" s="508">
        <v>28682</v>
      </c>
      <c r="K39" s="508">
        <v>29452</v>
      </c>
      <c r="L39" s="508">
        <v>292168</v>
      </c>
      <c r="M39" s="508">
        <v>165099</v>
      </c>
      <c r="N39" s="508">
        <v>127069</v>
      </c>
    </row>
    <row r="40" spans="1:14" ht="30.75" customHeight="1" thickBot="1">
      <c r="A40" s="509">
        <v>34</v>
      </c>
      <c r="B40" s="510" t="s">
        <v>2</v>
      </c>
      <c r="C40" s="508">
        <v>1991094</v>
      </c>
      <c r="D40" s="508">
        <v>1095861</v>
      </c>
      <c r="E40" s="508">
        <v>895233</v>
      </c>
      <c r="F40" s="508">
        <v>300346</v>
      </c>
      <c r="G40" s="508">
        <v>152372</v>
      </c>
      <c r="H40" s="508">
        <v>147974</v>
      </c>
      <c r="I40" s="508">
        <v>337905</v>
      </c>
      <c r="J40" s="508">
        <v>126159</v>
      </c>
      <c r="K40" s="508">
        <v>211746</v>
      </c>
      <c r="L40" s="508">
        <v>2629345</v>
      </c>
      <c r="M40" s="508">
        <v>1374392</v>
      </c>
      <c r="N40" s="508">
        <v>1254953</v>
      </c>
    </row>
    <row r="41" spans="1:14" ht="30.75" customHeight="1" thickBot="1">
      <c r="A41" s="509">
        <v>35</v>
      </c>
      <c r="B41" s="510" t="s">
        <v>3</v>
      </c>
      <c r="C41" s="508">
        <v>675269</v>
      </c>
      <c r="D41" s="508">
        <v>355780</v>
      </c>
      <c r="E41" s="508">
        <v>319489</v>
      </c>
      <c r="F41" s="508">
        <v>148513</v>
      </c>
      <c r="G41" s="508">
        <v>75752</v>
      </c>
      <c r="H41" s="508">
        <v>72761</v>
      </c>
      <c r="I41" s="508">
        <v>207703</v>
      </c>
      <c r="J41" s="508">
        <v>91567</v>
      </c>
      <c r="K41" s="508">
        <v>116136</v>
      </c>
      <c r="L41" s="508">
        <v>1031485</v>
      </c>
      <c r="M41" s="508">
        <v>523099</v>
      </c>
      <c r="N41" s="508">
        <v>508386</v>
      </c>
    </row>
    <row r="42" spans="1:14" ht="30.75" customHeight="1" thickBot="1">
      <c r="A42" s="509">
        <v>36</v>
      </c>
      <c r="B42" s="510" t="s">
        <v>4</v>
      </c>
      <c r="C42" s="508">
        <v>12079</v>
      </c>
      <c r="D42" s="508">
        <v>7557</v>
      </c>
      <c r="E42" s="508">
        <v>4522</v>
      </c>
      <c r="F42" s="508">
        <v>8989</v>
      </c>
      <c r="G42" s="508">
        <v>4685</v>
      </c>
      <c r="H42" s="508">
        <v>4304</v>
      </c>
      <c r="I42" s="508">
        <v>4107</v>
      </c>
      <c r="J42" s="508">
        <v>2362</v>
      </c>
      <c r="K42" s="508">
        <v>1745</v>
      </c>
      <c r="L42" s="508">
        <v>25175</v>
      </c>
      <c r="M42" s="508">
        <v>14604</v>
      </c>
      <c r="N42" s="508">
        <v>10571</v>
      </c>
    </row>
    <row r="43" spans="1:14" ht="30.75" customHeight="1" thickBot="1">
      <c r="A43" s="511">
        <v>37</v>
      </c>
      <c r="B43" s="510" t="s">
        <v>5</v>
      </c>
      <c r="C43" s="508">
        <v>45760</v>
      </c>
      <c r="D43" s="508">
        <v>28832</v>
      </c>
      <c r="E43" s="508">
        <v>16928</v>
      </c>
      <c r="F43" s="508">
        <v>20479</v>
      </c>
      <c r="G43" s="508">
        <v>10723</v>
      </c>
      <c r="H43" s="508">
        <v>9756</v>
      </c>
      <c r="I43" s="508">
        <v>14893</v>
      </c>
      <c r="J43" s="508">
        <v>8216</v>
      </c>
      <c r="K43" s="508">
        <v>6677</v>
      </c>
      <c r="L43" s="508">
        <v>81132</v>
      </c>
      <c r="M43" s="508">
        <v>47771</v>
      </c>
      <c r="N43" s="508">
        <v>33361</v>
      </c>
    </row>
    <row r="44" spans="1:14" ht="30.75" customHeight="1" thickBot="1">
      <c r="A44" s="511">
        <v>38</v>
      </c>
      <c r="B44" s="510" t="s">
        <v>6</v>
      </c>
      <c r="C44" s="508">
        <v>157926</v>
      </c>
      <c r="D44" s="508">
        <v>102022</v>
      </c>
      <c r="E44" s="508">
        <v>55904</v>
      </c>
      <c r="F44" s="508">
        <v>42359</v>
      </c>
      <c r="G44" s="508">
        <v>20117</v>
      </c>
      <c r="H44" s="508">
        <v>22242</v>
      </c>
      <c r="I44" s="508">
        <v>34393</v>
      </c>
      <c r="J44" s="508">
        <v>19868</v>
      </c>
      <c r="K44" s="508">
        <v>14525</v>
      </c>
      <c r="L44" s="508">
        <v>234678</v>
      </c>
      <c r="M44" s="508">
        <v>142007</v>
      </c>
      <c r="N44" s="508">
        <v>92671</v>
      </c>
    </row>
    <row r="45" spans="1:14" ht="30.75" customHeight="1" thickBot="1">
      <c r="A45" s="511">
        <v>39</v>
      </c>
      <c r="B45" s="510" t="s">
        <v>7</v>
      </c>
      <c r="C45" s="508">
        <v>52666</v>
      </c>
      <c r="D45" s="508">
        <v>30453</v>
      </c>
      <c r="E45" s="508">
        <v>22213</v>
      </c>
      <c r="F45" s="508">
        <v>22592</v>
      </c>
      <c r="G45" s="508">
        <v>12208</v>
      </c>
      <c r="H45" s="508">
        <v>10384</v>
      </c>
      <c r="I45" s="508">
        <v>14488</v>
      </c>
      <c r="J45" s="508">
        <v>7363</v>
      </c>
      <c r="K45" s="508">
        <v>7125</v>
      </c>
      <c r="L45" s="508">
        <v>89746</v>
      </c>
      <c r="M45" s="508">
        <v>50024</v>
      </c>
      <c r="N45" s="508">
        <v>39722</v>
      </c>
    </row>
    <row r="46" spans="1:14" ht="30.75" customHeight="1" thickBot="1">
      <c r="A46" s="511">
        <v>40</v>
      </c>
      <c r="B46" s="510" t="s">
        <v>8</v>
      </c>
      <c r="C46" s="508">
        <v>24853</v>
      </c>
      <c r="D46" s="508">
        <v>16117</v>
      </c>
      <c r="E46" s="508">
        <v>8736</v>
      </c>
      <c r="F46" s="508">
        <v>14171</v>
      </c>
      <c r="G46" s="508">
        <v>5917</v>
      </c>
      <c r="H46" s="508">
        <v>8254</v>
      </c>
      <c r="I46" s="508">
        <v>7906</v>
      </c>
      <c r="J46" s="508">
        <v>4762</v>
      </c>
      <c r="K46" s="508">
        <v>3144</v>
      </c>
      <c r="L46" s="508">
        <v>46930</v>
      </c>
      <c r="M46" s="508">
        <v>26796</v>
      </c>
      <c r="N46" s="508">
        <v>20134</v>
      </c>
    </row>
    <row r="47" spans="1:14" ht="30.75" customHeight="1" thickBot="1">
      <c r="A47" s="511">
        <v>41</v>
      </c>
      <c r="B47" s="510" t="s">
        <v>44</v>
      </c>
      <c r="C47" s="508">
        <v>242161</v>
      </c>
      <c r="D47" s="508">
        <v>153047</v>
      </c>
      <c r="E47" s="508">
        <v>89114</v>
      </c>
      <c r="F47" s="508">
        <v>30477</v>
      </c>
      <c r="G47" s="508">
        <v>15119</v>
      </c>
      <c r="H47" s="508">
        <v>15358</v>
      </c>
      <c r="I47" s="508">
        <v>43274</v>
      </c>
      <c r="J47" s="508">
        <v>21827</v>
      </c>
      <c r="K47" s="508">
        <v>21447</v>
      </c>
      <c r="L47" s="508">
        <v>315912</v>
      </c>
      <c r="M47" s="508">
        <v>189993</v>
      </c>
      <c r="N47" s="508">
        <v>125919</v>
      </c>
    </row>
    <row r="48" spans="1:14" ht="30.75" customHeight="1" thickBot="1">
      <c r="A48" s="511">
        <v>42</v>
      </c>
      <c r="B48" s="510" t="s">
        <v>146</v>
      </c>
      <c r="C48" s="508">
        <v>179783</v>
      </c>
      <c r="D48" s="508">
        <v>120332</v>
      </c>
      <c r="E48" s="508">
        <v>59451</v>
      </c>
      <c r="F48" s="508">
        <v>107762</v>
      </c>
      <c r="G48" s="508">
        <v>57289</v>
      </c>
      <c r="H48" s="508">
        <v>50473</v>
      </c>
      <c r="I48" s="508">
        <v>55615</v>
      </c>
      <c r="J48" s="508">
        <v>32813</v>
      </c>
      <c r="K48" s="508">
        <v>22802</v>
      </c>
      <c r="L48" s="508">
        <v>343160</v>
      </c>
      <c r="M48" s="508">
        <v>210434</v>
      </c>
      <c r="N48" s="508">
        <v>132726</v>
      </c>
    </row>
    <row r="49" spans="1:14" ht="30.75" customHeight="1" thickBot="1">
      <c r="A49" s="511">
        <v>43</v>
      </c>
      <c r="B49" s="510" t="s">
        <v>39</v>
      </c>
      <c r="C49" s="508">
        <v>91968</v>
      </c>
      <c r="D49" s="508">
        <v>60197</v>
      </c>
      <c r="E49" s="508">
        <v>31771</v>
      </c>
      <c r="F49" s="508">
        <v>18577</v>
      </c>
      <c r="G49" s="508">
        <v>8836</v>
      </c>
      <c r="H49" s="508">
        <v>9741</v>
      </c>
      <c r="I49" s="508">
        <v>15426</v>
      </c>
      <c r="J49" s="508">
        <v>9064</v>
      </c>
      <c r="K49" s="508">
        <v>6362</v>
      </c>
      <c r="L49" s="508">
        <v>125971</v>
      </c>
      <c r="M49" s="508">
        <v>78097</v>
      </c>
      <c r="N49" s="508">
        <v>47874</v>
      </c>
    </row>
    <row r="50" spans="1:14" ht="30.75" customHeight="1" thickBot="1">
      <c r="A50" s="511">
        <v>44</v>
      </c>
      <c r="B50" s="510" t="s">
        <v>40</v>
      </c>
      <c r="C50" s="508">
        <v>70554</v>
      </c>
      <c r="D50" s="508">
        <v>44006</v>
      </c>
      <c r="E50" s="508">
        <v>26548</v>
      </c>
      <c r="F50" s="508">
        <v>24159</v>
      </c>
      <c r="G50" s="508">
        <v>12755</v>
      </c>
      <c r="H50" s="508">
        <v>11404</v>
      </c>
      <c r="I50" s="508">
        <v>24102</v>
      </c>
      <c r="J50" s="508">
        <v>14248</v>
      </c>
      <c r="K50" s="508">
        <v>9854</v>
      </c>
      <c r="L50" s="508">
        <v>118815</v>
      </c>
      <c r="M50" s="508">
        <v>71009</v>
      </c>
      <c r="N50" s="508">
        <v>47806</v>
      </c>
    </row>
    <row r="51" spans="1:14" ht="30.75" customHeight="1" thickBot="1">
      <c r="A51" s="511">
        <v>45</v>
      </c>
      <c r="B51" s="512" t="s">
        <v>41</v>
      </c>
      <c r="C51" s="508">
        <v>148839</v>
      </c>
      <c r="D51" s="508">
        <v>92638</v>
      </c>
      <c r="E51" s="508">
        <v>56201</v>
      </c>
      <c r="F51" s="508">
        <v>96975</v>
      </c>
      <c r="G51" s="508">
        <v>56236</v>
      </c>
      <c r="H51" s="508">
        <v>40739</v>
      </c>
      <c r="I51" s="508">
        <v>37976</v>
      </c>
      <c r="J51" s="508">
        <v>20904</v>
      </c>
      <c r="K51" s="508">
        <v>17072</v>
      </c>
      <c r="L51" s="508">
        <v>283790</v>
      </c>
      <c r="M51" s="508">
        <v>169778</v>
      </c>
      <c r="N51" s="508">
        <v>114012</v>
      </c>
    </row>
    <row r="52" spans="1:14" ht="30.75" customHeight="1" thickBot="1">
      <c r="A52" s="511">
        <v>46</v>
      </c>
      <c r="B52" s="512" t="s">
        <v>206</v>
      </c>
      <c r="C52" s="508">
        <v>73004</v>
      </c>
      <c r="D52" s="508">
        <v>49721</v>
      </c>
      <c r="E52" s="508">
        <v>23283</v>
      </c>
      <c r="F52" s="508">
        <v>29201</v>
      </c>
      <c r="G52" s="508">
        <v>16439</v>
      </c>
      <c r="H52" s="508">
        <v>12762</v>
      </c>
      <c r="I52" s="508">
        <v>20575</v>
      </c>
      <c r="J52" s="508">
        <v>12571</v>
      </c>
      <c r="K52" s="508">
        <v>8004</v>
      </c>
      <c r="L52" s="508">
        <v>122780</v>
      </c>
      <c r="M52" s="508">
        <v>78731</v>
      </c>
      <c r="N52" s="508">
        <v>44049</v>
      </c>
    </row>
    <row r="53" spans="1:14" ht="30.75" customHeight="1" thickBot="1">
      <c r="A53" s="511">
        <v>47</v>
      </c>
      <c r="B53" s="512" t="s">
        <v>42</v>
      </c>
      <c r="C53" s="508">
        <v>23491</v>
      </c>
      <c r="D53" s="508">
        <v>13673</v>
      </c>
      <c r="E53" s="508">
        <v>9818</v>
      </c>
      <c r="F53" s="508">
        <v>14231</v>
      </c>
      <c r="G53" s="508">
        <v>7119</v>
      </c>
      <c r="H53" s="508">
        <v>7112</v>
      </c>
      <c r="I53" s="508">
        <v>9332</v>
      </c>
      <c r="J53" s="508">
        <v>5395</v>
      </c>
      <c r="K53" s="508">
        <v>3937</v>
      </c>
      <c r="L53" s="508">
        <v>47054</v>
      </c>
      <c r="M53" s="508">
        <v>26187</v>
      </c>
      <c r="N53" s="508">
        <v>20867</v>
      </c>
    </row>
    <row r="54" spans="1:14" ht="30.75" customHeight="1" thickBot="1">
      <c r="A54" s="511">
        <v>48</v>
      </c>
      <c r="B54" s="512" t="s">
        <v>95</v>
      </c>
      <c r="C54" s="508">
        <v>129444</v>
      </c>
      <c r="D54" s="508">
        <v>77395</v>
      </c>
      <c r="E54" s="508">
        <v>52049</v>
      </c>
      <c r="F54" s="508">
        <v>49683</v>
      </c>
      <c r="G54" s="508">
        <v>28861</v>
      </c>
      <c r="H54" s="508">
        <v>20822</v>
      </c>
      <c r="I54" s="508">
        <v>44304</v>
      </c>
      <c r="J54" s="508">
        <v>19792</v>
      </c>
      <c r="K54" s="508">
        <v>24512</v>
      </c>
      <c r="L54" s="508">
        <v>223431</v>
      </c>
      <c r="M54" s="508">
        <v>126048</v>
      </c>
      <c r="N54" s="508">
        <v>97383</v>
      </c>
    </row>
    <row r="55" spans="1:14" ht="30.75" customHeight="1" thickBot="1">
      <c r="A55" s="511">
        <v>49</v>
      </c>
      <c r="B55" s="512" t="s">
        <v>96</v>
      </c>
      <c r="C55" s="508">
        <v>8171</v>
      </c>
      <c r="D55" s="508">
        <v>5187</v>
      </c>
      <c r="E55" s="508">
        <v>2984</v>
      </c>
      <c r="F55" s="508">
        <v>10269</v>
      </c>
      <c r="G55" s="508">
        <v>6055</v>
      </c>
      <c r="H55" s="508">
        <v>4214</v>
      </c>
      <c r="I55" s="508">
        <v>4256</v>
      </c>
      <c r="J55" s="508">
        <v>2692</v>
      </c>
      <c r="K55" s="508">
        <v>1564</v>
      </c>
      <c r="L55" s="508">
        <v>22696</v>
      </c>
      <c r="M55" s="508">
        <v>13934</v>
      </c>
      <c r="N55" s="508">
        <v>8762</v>
      </c>
    </row>
    <row r="56" spans="1:14" ht="30.75" customHeight="1" thickBot="1">
      <c r="A56" s="511">
        <v>50</v>
      </c>
      <c r="B56" s="512" t="s">
        <v>97</v>
      </c>
      <c r="C56" s="508">
        <v>28864</v>
      </c>
      <c r="D56" s="508">
        <v>18156</v>
      </c>
      <c r="E56" s="508">
        <v>10708</v>
      </c>
      <c r="F56" s="508">
        <v>20538</v>
      </c>
      <c r="G56" s="508">
        <v>10411</v>
      </c>
      <c r="H56" s="508">
        <v>10127</v>
      </c>
      <c r="I56" s="508">
        <v>8948</v>
      </c>
      <c r="J56" s="508">
        <v>5100</v>
      </c>
      <c r="K56" s="508">
        <v>3848</v>
      </c>
      <c r="L56" s="508">
        <v>58350</v>
      </c>
      <c r="M56" s="508">
        <v>33667</v>
      </c>
      <c r="N56" s="508">
        <v>24683</v>
      </c>
    </row>
    <row r="57" spans="1:14" ht="30.75" customHeight="1" thickBot="1">
      <c r="A57" s="511">
        <v>51</v>
      </c>
      <c r="B57" s="512" t="s">
        <v>98</v>
      </c>
      <c r="C57" s="508">
        <v>25797</v>
      </c>
      <c r="D57" s="508">
        <v>16427</v>
      </c>
      <c r="E57" s="508">
        <v>9370</v>
      </c>
      <c r="F57" s="508">
        <v>16519</v>
      </c>
      <c r="G57" s="508">
        <v>8504</v>
      </c>
      <c r="H57" s="508">
        <v>8015</v>
      </c>
      <c r="I57" s="508">
        <v>10591</v>
      </c>
      <c r="J57" s="508">
        <v>5757</v>
      </c>
      <c r="K57" s="508">
        <v>4834</v>
      </c>
      <c r="L57" s="508">
        <v>52907</v>
      </c>
      <c r="M57" s="508">
        <v>30688</v>
      </c>
      <c r="N57" s="508">
        <v>22219</v>
      </c>
    </row>
    <row r="58" spans="1:14" ht="30.75" customHeight="1" thickBot="1">
      <c r="A58" s="511">
        <v>52</v>
      </c>
      <c r="B58" s="512" t="s">
        <v>99</v>
      </c>
      <c r="C58" s="508">
        <v>89392</v>
      </c>
      <c r="D58" s="508">
        <v>55246</v>
      </c>
      <c r="E58" s="508">
        <v>34146</v>
      </c>
      <c r="F58" s="508">
        <v>35099</v>
      </c>
      <c r="G58" s="508">
        <v>19112</v>
      </c>
      <c r="H58" s="508">
        <v>15987</v>
      </c>
      <c r="I58" s="508">
        <v>21821</v>
      </c>
      <c r="J58" s="508">
        <v>12525</v>
      </c>
      <c r="K58" s="508">
        <v>9296</v>
      </c>
      <c r="L58" s="508">
        <v>146312</v>
      </c>
      <c r="M58" s="508">
        <v>86883</v>
      </c>
      <c r="N58" s="508">
        <v>59429</v>
      </c>
    </row>
    <row r="59" spans="1:14" ht="30.75" customHeight="1" thickBot="1">
      <c r="A59" s="511">
        <v>53</v>
      </c>
      <c r="B59" s="512" t="s">
        <v>100</v>
      </c>
      <c r="C59" s="508">
        <v>58320</v>
      </c>
      <c r="D59" s="508">
        <v>36548</v>
      </c>
      <c r="E59" s="508">
        <v>21772</v>
      </c>
      <c r="F59" s="508">
        <v>15585</v>
      </c>
      <c r="G59" s="508">
        <v>5075</v>
      </c>
      <c r="H59" s="508">
        <v>10510</v>
      </c>
      <c r="I59" s="508">
        <v>7918</v>
      </c>
      <c r="J59" s="508">
        <v>4042</v>
      </c>
      <c r="K59" s="508">
        <v>3876</v>
      </c>
      <c r="L59" s="508">
        <v>81823</v>
      </c>
      <c r="M59" s="508">
        <v>45665</v>
      </c>
      <c r="N59" s="508">
        <v>36158</v>
      </c>
    </row>
    <row r="60" spans="1:14" ht="30.75" customHeight="1" thickBot="1">
      <c r="A60" s="509">
        <v>54</v>
      </c>
      <c r="B60" s="510" t="s">
        <v>158</v>
      </c>
      <c r="C60" s="508">
        <v>120821</v>
      </c>
      <c r="D60" s="508">
        <v>74271</v>
      </c>
      <c r="E60" s="508">
        <v>46550</v>
      </c>
      <c r="F60" s="508">
        <v>44748</v>
      </c>
      <c r="G60" s="508">
        <v>23420</v>
      </c>
      <c r="H60" s="508">
        <v>21328</v>
      </c>
      <c r="I60" s="508">
        <v>23811</v>
      </c>
      <c r="J60" s="508">
        <v>12557</v>
      </c>
      <c r="K60" s="508">
        <v>11254</v>
      </c>
      <c r="L60" s="508">
        <v>189380</v>
      </c>
      <c r="M60" s="508">
        <v>110248</v>
      </c>
      <c r="N60" s="508">
        <v>79132</v>
      </c>
    </row>
    <row r="61" spans="1:14" ht="30.75" customHeight="1" thickBot="1">
      <c r="A61" s="509">
        <v>55</v>
      </c>
      <c r="B61" s="510" t="s">
        <v>159</v>
      </c>
      <c r="C61" s="508">
        <v>170109</v>
      </c>
      <c r="D61" s="508">
        <v>98723</v>
      </c>
      <c r="E61" s="508">
        <v>71386</v>
      </c>
      <c r="F61" s="508">
        <v>64658</v>
      </c>
      <c r="G61" s="508">
        <v>33916</v>
      </c>
      <c r="H61" s="508">
        <v>30742</v>
      </c>
      <c r="I61" s="508">
        <v>43730</v>
      </c>
      <c r="J61" s="508">
        <v>23226</v>
      </c>
      <c r="K61" s="508">
        <v>20504</v>
      </c>
      <c r="L61" s="508">
        <v>278497</v>
      </c>
      <c r="M61" s="508">
        <v>155865</v>
      </c>
      <c r="N61" s="508">
        <v>122632</v>
      </c>
    </row>
    <row r="62" spans="1:14" ht="30.75" customHeight="1" thickBot="1">
      <c r="A62" s="509">
        <v>56</v>
      </c>
      <c r="B62" s="510" t="s">
        <v>116</v>
      </c>
      <c r="C62" s="508">
        <v>10305</v>
      </c>
      <c r="D62" s="508">
        <v>6259</v>
      </c>
      <c r="E62" s="508">
        <v>4046</v>
      </c>
      <c r="F62" s="508">
        <v>4024</v>
      </c>
      <c r="G62" s="508">
        <v>1852</v>
      </c>
      <c r="H62" s="508">
        <v>2172</v>
      </c>
      <c r="I62" s="508">
        <v>6934</v>
      </c>
      <c r="J62" s="508">
        <v>4494</v>
      </c>
      <c r="K62" s="508">
        <v>2440</v>
      </c>
      <c r="L62" s="508">
        <v>21263</v>
      </c>
      <c r="M62" s="508">
        <v>12605</v>
      </c>
      <c r="N62" s="508">
        <v>8658</v>
      </c>
    </row>
    <row r="63" spans="1:14" ht="30.75" customHeight="1" thickBot="1">
      <c r="A63" s="509">
        <v>57</v>
      </c>
      <c r="B63" s="510" t="s">
        <v>12</v>
      </c>
      <c r="C63" s="508">
        <v>36520</v>
      </c>
      <c r="D63" s="508">
        <v>21563</v>
      </c>
      <c r="E63" s="508">
        <v>14957</v>
      </c>
      <c r="F63" s="508">
        <v>12921</v>
      </c>
      <c r="G63" s="508">
        <v>6095</v>
      </c>
      <c r="H63" s="508">
        <v>6826</v>
      </c>
      <c r="I63" s="508">
        <v>9806</v>
      </c>
      <c r="J63" s="508">
        <v>5246</v>
      </c>
      <c r="K63" s="508">
        <v>4560</v>
      </c>
      <c r="L63" s="508">
        <v>59247</v>
      </c>
      <c r="M63" s="508">
        <v>32904</v>
      </c>
      <c r="N63" s="508">
        <v>26343</v>
      </c>
    </row>
    <row r="64" spans="1:14" ht="30.75" customHeight="1" thickBot="1">
      <c r="A64" s="509">
        <v>58</v>
      </c>
      <c r="B64" s="510" t="s">
        <v>13</v>
      </c>
      <c r="C64" s="508">
        <v>66467</v>
      </c>
      <c r="D64" s="508">
        <v>42441</v>
      </c>
      <c r="E64" s="508">
        <v>24026</v>
      </c>
      <c r="F64" s="508">
        <v>32999</v>
      </c>
      <c r="G64" s="508">
        <v>15937</v>
      </c>
      <c r="H64" s="508">
        <v>17062</v>
      </c>
      <c r="I64" s="508">
        <v>17171</v>
      </c>
      <c r="J64" s="508">
        <v>9579</v>
      </c>
      <c r="K64" s="508">
        <v>7592</v>
      </c>
      <c r="L64" s="508">
        <v>116637</v>
      </c>
      <c r="M64" s="508">
        <v>67957</v>
      </c>
      <c r="N64" s="508">
        <v>48680</v>
      </c>
    </row>
    <row r="65" spans="1:14" ht="30.75" customHeight="1" thickBot="1">
      <c r="A65" s="509">
        <v>59</v>
      </c>
      <c r="B65" s="510" t="s">
        <v>14</v>
      </c>
      <c r="C65" s="508">
        <v>138517</v>
      </c>
      <c r="D65" s="508">
        <v>79595</v>
      </c>
      <c r="E65" s="508">
        <v>58922</v>
      </c>
      <c r="F65" s="508">
        <v>35867</v>
      </c>
      <c r="G65" s="508">
        <v>20135</v>
      </c>
      <c r="H65" s="508">
        <v>15732</v>
      </c>
      <c r="I65" s="508">
        <v>24797</v>
      </c>
      <c r="J65" s="508">
        <v>12639</v>
      </c>
      <c r="K65" s="508">
        <v>12158</v>
      </c>
      <c r="L65" s="508">
        <v>199181</v>
      </c>
      <c r="M65" s="508">
        <v>112369</v>
      </c>
      <c r="N65" s="508">
        <v>86812</v>
      </c>
    </row>
    <row r="66" spans="1:14" ht="30.75" customHeight="1" thickBot="1">
      <c r="A66" s="509">
        <v>60</v>
      </c>
      <c r="B66" s="510" t="s">
        <v>107</v>
      </c>
      <c r="C66" s="508">
        <v>58903</v>
      </c>
      <c r="D66" s="508">
        <v>38074</v>
      </c>
      <c r="E66" s="508">
        <v>20829</v>
      </c>
      <c r="F66" s="508">
        <v>32886</v>
      </c>
      <c r="G66" s="508">
        <v>18482</v>
      </c>
      <c r="H66" s="508">
        <v>14404</v>
      </c>
      <c r="I66" s="508">
        <v>18802</v>
      </c>
      <c r="J66" s="508">
        <v>11176</v>
      </c>
      <c r="K66" s="508">
        <v>7626</v>
      </c>
      <c r="L66" s="508">
        <v>110591</v>
      </c>
      <c r="M66" s="508">
        <v>67732</v>
      </c>
      <c r="N66" s="508">
        <v>42859</v>
      </c>
    </row>
    <row r="67" spans="1:14" ht="30.75" customHeight="1" thickBot="1">
      <c r="A67" s="509">
        <v>61</v>
      </c>
      <c r="B67" s="510" t="s">
        <v>108</v>
      </c>
      <c r="C67" s="508">
        <v>112084</v>
      </c>
      <c r="D67" s="508">
        <v>66956</v>
      </c>
      <c r="E67" s="508">
        <v>45128</v>
      </c>
      <c r="F67" s="508">
        <v>29463</v>
      </c>
      <c r="G67" s="508">
        <v>13635</v>
      </c>
      <c r="H67" s="508">
        <v>15828</v>
      </c>
      <c r="I67" s="508">
        <v>28065</v>
      </c>
      <c r="J67" s="508">
        <v>15349</v>
      </c>
      <c r="K67" s="508">
        <v>12716</v>
      </c>
      <c r="L67" s="508">
        <v>169612</v>
      </c>
      <c r="M67" s="508">
        <v>95940</v>
      </c>
      <c r="N67" s="508">
        <v>73672</v>
      </c>
    </row>
    <row r="68" spans="1:14" ht="30.75" customHeight="1" thickBot="1">
      <c r="A68" s="509">
        <v>62</v>
      </c>
      <c r="B68" s="510" t="s">
        <v>109</v>
      </c>
      <c r="C68" s="508">
        <v>6941</v>
      </c>
      <c r="D68" s="508">
        <v>4147</v>
      </c>
      <c r="E68" s="508">
        <v>2794</v>
      </c>
      <c r="F68" s="508">
        <v>2426</v>
      </c>
      <c r="G68" s="508">
        <v>1169</v>
      </c>
      <c r="H68" s="508">
        <v>1257</v>
      </c>
      <c r="I68" s="508">
        <v>2960</v>
      </c>
      <c r="J68" s="508">
        <v>1742</v>
      </c>
      <c r="K68" s="508">
        <v>1218</v>
      </c>
      <c r="L68" s="508">
        <v>12327</v>
      </c>
      <c r="M68" s="508">
        <v>7058</v>
      </c>
      <c r="N68" s="508">
        <v>5269</v>
      </c>
    </row>
    <row r="69" spans="1:14" ht="30.75" customHeight="1" thickBot="1">
      <c r="A69" s="509">
        <v>63</v>
      </c>
      <c r="B69" s="510" t="s">
        <v>104</v>
      </c>
      <c r="C69" s="508">
        <v>44277</v>
      </c>
      <c r="D69" s="508">
        <v>26940</v>
      </c>
      <c r="E69" s="508">
        <v>17337</v>
      </c>
      <c r="F69" s="508">
        <v>26823</v>
      </c>
      <c r="G69" s="508">
        <v>13188</v>
      </c>
      <c r="H69" s="508">
        <v>13635</v>
      </c>
      <c r="I69" s="508">
        <v>12433</v>
      </c>
      <c r="J69" s="508">
        <v>6875</v>
      </c>
      <c r="K69" s="508">
        <v>5558</v>
      </c>
      <c r="L69" s="508">
        <v>83533</v>
      </c>
      <c r="M69" s="508">
        <v>47003</v>
      </c>
      <c r="N69" s="508">
        <v>36530</v>
      </c>
    </row>
    <row r="70" spans="1:14" ht="30.75" customHeight="1" thickBot="1">
      <c r="A70" s="509">
        <v>64</v>
      </c>
      <c r="B70" s="510" t="s">
        <v>105</v>
      </c>
      <c r="C70" s="508">
        <v>49602</v>
      </c>
      <c r="D70" s="508">
        <v>29280</v>
      </c>
      <c r="E70" s="508">
        <v>20322</v>
      </c>
      <c r="F70" s="508">
        <v>24500</v>
      </c>
      <c r="G70" s="508">
        <v>12064</v>
      </c>
      <c r="H70" s="508">
        <v>12436</v>
      </c>
      <c r="I70" s="508">
        <v>11147</v>
      </c>
      <c r="J70" s="508">
        <v>6258</v>
      </c>
      <c r="K70" s="508">
        <v>4889</v>
      </c>
      <c r="L70" s="508">
        <v>85249</v>
      </c>
      <c r="M70" s="508">
        <v>47602</v>
      </c>
      <c r="N70" s="508">
        <v>37647</v>
      </c>
    </row>
    <row r="71" spans="1:14" ht="30.75" customHeight="1" thickBot="1">
      <c r="A71" s="509">
        <v>65</v>
      </c>
      <c r="B71" s="510" t="s">
        <v>106</v>
      </c>
      <c r="C71" s="508">
        <v>31428</v>
      </c>
      <c r="D71" s="508">
        <v>18303</v>
      </c>
      <c r="E71" s="508">
        <v>13125</v>
      </c>
      <c r="F71" s="508">
        <v>12423</v>
      </c>
      <c r="G71" s="508">
        <v>6621</v>
      </c>
      <c r="H71" s="508">
        <v>5802</v>
      </c>
      <c r="I71" s="508">
        <v>15267</v>
      </c>
      <c r="J71" s="508">
        <v>9526</v>
      </c>
      <c r="K71" s="508">
        <v>5741</v>
      </c>
      <c r="L71" s="508">
        <v>59118</v>
      </c>
      <c r="M71" s="508">
        <v>34450</v>
      </c>
      <c r="N71" s="508">
        <v>24668</v>
      </c>
    </row>
    <row r="72" spans="1:14" ht="30.75" customHeight="1" thickBot="1">
      <c r="A72" s="509">
        <v>66</v>
      </c>
      <c r="B72" s="510" t="s">
        <v>87</v>
      </c>
      <c r="C72" s="508">
        <v>32311</v>
      </c>
      <c r="D72" s="508">
        <v>21120</v>
      </c>
      <c r="E72" s="508">
        <v>11191</v>
      </c>
      <c r="F72" s="508">
        <v>36249</v>
      </c>
      <c r="G72" s="508">
        <v>18863</v>
      </c>
      <c r="H72" s="508">
        <v>17386</v>
      </c>
      <c r="I72" s="508">
        <v>10739</v>
      </c>
      <c r="J72" s="508">
        <v>6626</v>
      </c>
      <c r="K72" s="508">
        <v>4113</v>
      </c>
      <c r="L72" s="508">
        <v>79299</v>
      </c>
      <c r="M72" s="508">
        <v>46609</v>
      </c>
      <c r="N72" s="508">
        <v>32690</v>
      </c>
    </row>
    <row r="73" spans="1:14" ht="30.75" customHeight="1" thickBot="1">
      <c r="A73" s="509">
        <v>67</v>
      </c>
      <c r="B73" s="510" t="s">
        <v>88</v>
      </c>
      <c r="C73" s="508">
        <v>136564</v>
      </c>
      <c r="D73" s="508">
        <v>82028</v>
      </c>
      <c r="E73" s="508">
        <v>54536</v>
      </c>
      <c r="F73" s="508">
        <v>13490</v>
      </c>
      <c r="G73" s="508">
        <v>5896</v>
      </c>
      <c r="H73" s="508">
        <v>7594</v>
      </c>
      <c r="I73" s="508">
        <v>14085</v>
      </c>
      <c r="J73" s="508">
        <v>6939</v>
      </c>
      <c r="K73" s="508">
        <v>7146</v>
      </c>
      <c r="L73" s="508">
        <v>164139</v>
      </c>
      <c r="M73" s="508">
        <v>94863</v>
      </c>
      <c r="N73" s="508">
        <v>69276</v>
      </c>
    </row>
    <row r="74" spans="1:14" ht="30.75" customHeight="1" thickBot="1">
      <c r="A74" s="511">
        <v>68</v>
      </c>
      <c r="B74" s="510" t="s">
        <v>89</v>
      </c>
      <c r="C74" s="508">
        <v>29452</v>
      </c>
      <c r="D74" s="508">
        <v>18593</v>
      </c>
      <c r="E74" s="508">
        <v>10859</v>
      </c>
      <c r="F74" s="508">
        <v>22843</v>
      </c>
      <c r="G74" s="508">
        <v>11165</v>
      </c>
      <c r="H74" s="508">
        <v>11678</v>
      </c>
      <c r="I74" s="508">
        <v>6571</v>
      </c>
      <c r="J74" s="508">
        <v>3830</v>
      </c>
      <c r="K74" s="508">
        <v>2741</v>
      </c>
      <c r="L74" s="508">
        <v>58866</v>
      </c>
      <c r="M74" s="508">
        <v>33588</v>
      </c>
      <c r="N74" s="508">
        <v>25278</v>
      </c>
    </row>
    <row r="75" spans="1:14" ht="30.75" customHeight="1" thickBot="1">
      <c r="A75" s="511">
        <v>69</v>
      </c>
      <c r="B75" s="510" t="s">
        <v>128</v>
      </c>
      <c r="C75" s="508">
        <v>6687</v>
      </c>
      <c r="D75" s="508">
        <v>4445</v>
      </c>
      <c r="E75" s="508">
        <v>2242</v>
      </c>
      <c r="F75" s="508">
        <v>4196</v>
      </c>
      <c r="G75" s="508">
        <v>2005</v>
      </c>
      <c r="H75" s="508">
        <v>2191</v>
      </c>
      <c r="I75" s="508">
        <v>1231</v>
      </c>
      <c r="J75" s="508">
        <v>764</v>
      </c>
      <c r="K75" s="508">
        <v>467</v>
      </c>
      <c r="L75" s="508">
        <v>12114</v>
      </c>
      <c r="M75" s="508">
        <v>7214</v>
      </c>
      <c r="N75" s="508">
        <v>4900</v>
      </c>
    </row>
    <row r="76" spans="1:14" ht="30.75" customHeight="1" thickBot="1">
      <c r="A76" s="511">
        <v>70</v>
      </c>
      <c r="B76" s="510" t="s">
        <v>129</v>
      </c>
      <c r="C76" s="508">
        <v>23952</v>
      </c>
      <c r="D76" s="508">
        <v>15090</v>
      </c>
      <c r="E76" s="508">
        <v>8862</v>
      </c>
      <c r="F76" s="508">
        <v>15604</v>
      </c>
      <c r="G76" s="508">
        <v>8096</v>
      </c>
      <c r="H76" s="508">
        <v>7508</v>
      </c>
      <c r="I76" s="508">
        <v>5302</v>
      </c>
      <c r="J76" s="508">
        <v>3034</v>
      </c>
      <c r="K76" s="508">
        <v>2268</v>
      </c>
      <c r="L76" s="508">
        <v>44858</v>
      </c>
      <c r="M76" s="508">
        <v>26220</v>
      </c>
      <c r="N76" s="508">
        <v>18638</v>
      </c>
    </row>
    <row r="77" spans="1:14" ht="30.75" customHeight="1" thickBot="1">
      <c r="A77" s="511">
        <v>71</v>
      </c>
      <c r="B77" s="510" t="s">
        <v>130</v>
      </c>
      <c r="C77" s="508">
        <v>31777</v>
      </c>
      <c r="D77" s="508">
        <v>20058</v>
      </c>
      <c r="E77" s="508">
        <v>11719</v>
      </c>
      <c r="F77" s="508">
        <v>10885</v>
      </c>
      <c r="G77" s="508">
        <v>5349</v>
      </c>
      <c r="H77" s="508">
        <v>5536</v>
      </c>
      <c r="I77" s="508">
        <v>11141</v>
      </c>
      <c r="J77" s="508">
        <v>7126</v>
      </c>
      <c r="K77" s="508">
        <v>4015</v>
      </c>
      <c r="L77" s="508">
        <v>53803</v>
      </c>
      <c r="M77" s="508">
        <v>32533</v>
      </c>
      <c r="N77" s="508">
        <v>21270</v>
      </c>
    </row>
    <row r="78" spans="1:14" ht="30.75" customHeight="1" thickBot="1">
      <c r="A78" s="511">
        <v>72</v>
      </c>
      <c r="B78" s="510" t="s">
        <v>131</v>
      </c>
      <c r="C78" s="508">
        <v>25154</v>
      </c>
      <c r="D78" s="508">
        <v>14553</v>
      </c>
      <c r="E78" s="508">
        <v>10601</v>
      </c>
      <c r="F78" s="508">
        <v>11524</v>
      </c>
      <c r="G78" s="508">
        <v>5443</v>
      </c>
      <c r="H78" s="508">
        <v>6081</v>
      </c>
      <c r="I78" s="508">
        <v>6325</v>
      </c>
      <c r="J78" s="508">
        <v>3692</v>
      </c>
      <c r="K78" s="508">
        <v>2633</v>
      </c>
      <c r="L78" s="508">
        <v>43003</v>
      </c>
      <c r="M78" s="508">
        <v>23688</v>
      </c>
      <c r="N78" s="508">
        <v>19315</v>
      </c>
    </row>
    <row r="79" spans="1:14" ht="30.75" customHeight="1" thickBot="1">
      <c r="A79" s="511">
        <v>73</v>
      </c>
      <c r="B79" s="510" t="s">
        <v>132</v>
      </c>
      <c r="C79" s="508">
        <v>7527</v>
      </c>
      <c r="D79" s="508">
        <v>4047</v>
      </c>
      <c r="E79" s="508">
        <v>3480</v>
      </c>
      <c r="F79" s="508">
        <v>3669</v>
      </c>
      <c r="G79" s="508">
        <v>1658</v>
      </c>
      <c r="H79" s="508">
        <v>2011</v>
      </c>
      <c r="I79" s="508">
        <v>7415</v>
      </c>
      <c r="J79" s="508">
        <v>4522</v>
      </c>
      <c r="K79" s="508">
        <v>2893</v>
      </c>
      <c r="L79" s="508">
        <v>18611</v>
      </c>
      <c r="M79" s="508">
        <v>10227</v>
      </c>
      <c r="N79" s="508">
        <v>8384</v>
      </c>
    </row>
    <row r="80" spans="1:14" ht="30.75" customHeight="1" thickBot="1">
      <c r="A80" s="511">
        <v>74</v>
      </c>
      <c r="B80" s="510" t="s">
        <v>133</v>
      </c>
      <c r="C80" s="508">
        <v>41673</v>
      </c>
      <c r="D80" s="508">
        <v>25912</v>
      </c>
      <c r="E80" s="508">
        <v>15761</v>
      </c>
      <c r="F80" s="508">
        <v>4796</v>
      </c>
      <c r="G80" s="508">
        <v>2216</v>
      </c>
      <c r="H80" s="508">
        <v>2580</v>
      </c>
      <c r="I80" s="508">
        <v>4626</v>
      </c>
      <c r="J80" s="508">
        <v>2609</v>
      </c>
      <c r="K80" s="508">
        <v>2017</v>
      </c>
      <c r="L80" s="508">
        <v>51095</v>
      </c>
      <c r="M80" s="508">
        <v>30737</v>
      </c>
      <c r="N80" s="508">
        <v>20358</v>
      </c>
    </row>
    <row r="81" spans="1:14" ht="30.75" customHeight="1" thickBot="1">
      <c r="A81" s="511">
        <v>75</v>
      </c>
      <c r="B81" s="510" t="s">
        <v>134</v>
      </c>
      <c r="C81" s="508">
        <v>5023</v>
      </c>
      <c r="D81" s="508">
        <v>3317</v>
      </c>
      <c r="E81" s="508">
        <v>1706</v>
      </c>
      <c r="F81" s="508">
        <v>3404</v>
      </c>
      <c r="G81" s="508">
        <v>1696</v>
      </c>
      <c r="H81" s="508">
        <v>1708</v>
      </c>
      <c r="I81" s="508">
        <v>1721</v>
      </c>
      <c r="J81" s="508">
        <v>1092</v>
      </c>
      <c r="K81" s="508">
        <v>629</v>
      </c>
      <c r="L81" s="508">
        <v>10148</v>
      </c>
      <c r="M81" s="508">
        <v>6105</v>
      </c>
      <c r="N81" s="508">
        <v>4043</v>
      </c>
    </row>
    <row r="82" spans="1:14" ht="30.75" customHeight="1" thickBot="1">
      <c r="A82" s="511">
        <v>76</v>
      </c>
      <c r="B82" s="512" t="s">
        <v>135</v>
      </c>
      <c r="C82" s="508">
        <v>5948</v>
      </c>
      <c r="D82" s="508">
        <v>3708</v>
      </c>
      <c r="E82" s="508">
        <v>2240</v>
      </c>
      <c r="F82" s="508">
        <v>6777</v>
      </c>
      <c r="G82" s="508">
        <v>3901</v>
      </c>
      <c r="H82" s="508">
        <v>2876</v>
      </c>
      <c r="I82" s="508">
        <v>2375</v>
      </c>
      <c r="J82" s="508">
        <v>1397</v>
      </c>
      <c r="K82" s="508">
        <v>978</v>
      </c>
      <c r="L82" s="508">
        <v>15100</v>
      </c>
      <c r="M82" s="508">
        <v>9006</v>
      </c>
      <c r="N82" s="508">
        <v>6094</v>
      </c>
    </row>
    <row r="83" spans="1:14" ht="30.75" customHeight="1" thickBot="1">
      <c r="A83" s="511">
        <v>77</v>
      </c>
      <c r="B83" s="512" t="s">
        <v>136</v>
      </c>
      <c r="C83" s="508">
        <v>35479</v>
      </c>
      <c r="D83" s="508">
        <v>19051</v>
      </c>
      <c r="E83" s="508">
        <v>16428</v>
      </c>
      <c r="F83" s="508">
        <v>7490</v>
      </c>
      <c r="G83" s="508">
        <v>3662</v>
      </c>
      <c r="H83" s="508">
        <v>3828</v>
      </c>
      <c r="I83" s="508">
        <v>9360</v>
      </c>
      <c r="J83" s="508">
        <v>4271</v>
      </c>
      <c r="K83" s="508">
        <v>5089</v>
      </c>
      <c r="L83" s="508">
        <v>52329</v>
      </c>
      <c r="M83" s="508">
        <v>26984</v>
      </c>
      <c r="N83" s="508">
        <v>25345</v>
      </c>
    </row>
    <row r="84" spans="1:14" ht="30.75" customHeight="1" thickBot="1">
      <c r="A84" s="511">
        <v>78</v>
      </c>
      <c r="B84" s="512" t="s">
        <v>137</v>
      </c>
      <c r="C84" s="508">
        <v>42632</v>
      </c>
      <c r="D84" s="508">
        <v>26850</v>
      </c>
      <c r="E84" s="508">
        <v>15782</v>
      </c>
      <c r="F84" s="508">
        <v>5968</v>
      </c>
      <c r="G84" s="508">
        <v>2826</v>
      </c>
      <c r="H84" s="508">
        <v>3142</v>
      </c>
      <c r="I84" s="508">
        <v>7180</v>
      </c>
      <c r="J84" s="508">
        <v>4108</v>
      </c>
      <c r="K84" s="508">
        <v>3072</v>
      </c>
      <c r="L84" s="508">
        <v>55780</v>
      </c>
      <c r="M84" s="508">
        <v>33784</v>
      </c>
      <c r="N84" s="508">
        <v>21996</v>
      </c>
    </row>
    <row r="85" spans="1:14" ht="30.75" customHeight="1" thickBot="1">
      <c r="A85" s="511">
        <v>79</v>
      </c>
      <c r="B85" s="512" t="s">
        <v>138</v>
      </c>
      <c r="C85" s="508">
        <v>5092</v>
      </c>
      <c r="D85" s="508">
        <v>3135</v>
      </c>
      <c r="E85" s="508">
        <v>1957</v>
      </c>
      <c r="F85" s="508">
        <v>6711</v>
      </c>
      <c r="G85" s="508">
        <v>3559</v>
      </c>
      <c r="H85" s="508">
        <v>3152</v>
      </c>
      <c r="I85" s="508">
        <v>2309</v>
      </c>
      <c r="J85" s="508">
        <v>1248</v>
      </c>
      <c r="K85" s="508">
        <v>1061</v>
      </c>
      <c r="L85" s="508">
        <v>14112</v>
      </c>
      <c r="M85" s="508">
        <v>7942</v>
      </c>
      <c r="N85" s="508">
        <v>6170</v>
      </c>
    </row>
    <row r="86" spans="1:14" ht="30.75" customHeight="1" thickBot="1">
      <c r="A86" s="511">
        <v>80</v>
      </c>
      <c r="B86" s="512" t="s">
        <v>38</v>
      </c>
      <c r="C86" s="508">
        <v>38332</v>
      </c>
      <c r="D86" s="508">
        <v>25767</v>
      </c>
      <c r="E86" s="508">
        <v>12565</v>
      </c>
      <c r="F86" s="508">
        <v>16581</v>
      </c>
      <c r="G86" s="508">
        <v>8880</v>
      </c>
      <c r="H86" s="508">
        <v>7701</v>
      </c>
      <c r="I86" s="508">
        <v>15221</v>
      </c>
      <c r="J86" s="508">
        <v>9091</v>
      </c>
      <c r="K86" s="508">
        <v>6130</v>
      </c>
      <c r="L86" s="508">
        <v>70134</v>
      </c>
      <c r="M86" s="508">
        <v>43738</v>
      </c>
      <c r="N86" s="508">
        <v>26396</v>
      </c>
    </row>
    <row r="87" spans="1:14" ht="30.75" customHeight="1" thickBot="1">
      <c r="A87" s="511">
        <v>81</v>
      </c>
      <c r="B87" s="512" t="s">
        <v>157</v>
      </c>
      <c r="C87" s="508">
        <v>43627</v>
      </c>
      <c r="D87" s="508">
        <v>26464</v>
      </c>
      <c r="E87" s="508">
        <v>17163</v>
      </c>
      <c r="F87" s="508">
        <v>16533</v>
      </c>
      <c r="G87" s="508">
        <v>8578</v>
      </c>
      <c r="H87" s="508">
        <v>7955</v>
      </c>
      <c r="I87" s="508">
        <v>9034</v>
      </c>
      <c r="J87" s="508">
        <v>4845</v>
      </c>
      <c r="K87" s="508">
        <v>4189</v>
      </c>
      <c r="L87" s="508">
        <v>69194</v>
      </c>
      <c r="M87" s="508">
        <v>39887</v>
      </c>
      <c r="N87" s="508">
        <v>29307</v>
      </c>
    </row>
    <row r="88" spans="1:14" ht="30.75" customHeight="1" thickBot="1">
      <c r="A88" s="511"/>
      <c r="B88" s="512" t="s">
        <v>701</v>
      </c>
      <c r="C88" s="508">
        <v>4436</v>
      </c>
      <c r="D88" s="508">
        <v>2370</v>
      </c>
      <c r="E88" s="508">
        <v>2066</v>
      </c>
      <c r="F88" s="508">
        <v>0</v>
      </c>
      <c r="G88" s="508">
        <v>0</v>
      </c>
      <c r="H88" s="508">
        <v>0</v>
      </c>
      <c r="I88" s="508">
        <v>1378</v>
      </c>
      <c r="J88" s="508">
        <v>818</v>
      </c>
      <c r="K88" s="508">
        <v>560</v>
      </c>
      <c r="L88" s="508">
        <v>5814</v>
      </c>
      <c r="M88" s="508">
        <v>3188</v>
      </c>
      <c r="N88" s="508">
        <v>2626</v>
      </c>
    </row>
    <row r="89" spans="1:14" ht="30.75" customHeight="1" thickBot="1">
      <c r="A89" s="773" t="s">
        <v>543</v>
      </c>
      <c r="B89" s="773"/>
      <c r="C89" s="513">
        <v>8814482</v>
      </c>
      <c r="D89" s="513">
        <v>5180700</v>
      </c>
      <c r="E89" s="513">
        <v>3633782</v>
      </c>
      <c r="F89" s="513">
        <v>2718417</v>
      </c>
      <c r="G89" s="513">
        <v>1418675</v>
      </c>
      <c r="H89" s="513">
        <v>1299742</v>
      </c>
      <c r="I89" s="513">
        <v>2400121</v>
      </c>
      <c r="J89" s="513">
        <v>1194762</v>
      </c>
      <c r="K89" s="513">
        <v>1205359</v>
      </c>
      <c r="L89" s="513">
        <v>13933020</v>
      </c>
      <c r="M89" s="513">
        <v>7794137</v>
      </c>
      <c r="N89" s="513">
        <v>6138883</v>
      </c>
    </row>
    <row r="90" spans="1:14" ht="30.75" customHeight="1">
      <c r="A90" s="277"/>
      <c r="B90" s="277"/>
      <c r="C90" s="277"/>
      <c r="D90" s="277"/>
      <c r="E90" s="277"/>
      <c r="F90" s="277"/>
      <c r="G90" s="277"/>
      <c r="H90" s="277"/>
      <c r="I90" s="130"/>
      <c r="J90" s="130"/>
      <c r="K90" s="130"/>
      <c r="N90" s="130"/>
    </row>
    <row r="91" spans="1:14" ht="30.75" customHeight="1">
      <c r="A91" s="277"/>
      <c r="B91" s="277"/>
      <c r="C91" s="277"/>
      <c r="D91" s="277"/>
      <c r="E91" s="277"/>
      <c r="F91" s="277"/>
      <c r="G91" s="277"/>
      <c r="H91" s="277"/>
      <c r="I91" s="130"/>
      <c r="J91" s="130"/>
      <c r="K91" s="130"/>
      <c r="L91" s="288"/>
    </row>
    <row r="92" spans="1:14" ht="30.75" customHeight="1">
      <c r="A92" s="277"/>
      <c r="B92" s="277"/>
      <c r="C92" s="277"/>
      <c r="D92" s="319"/>
      <c r="E92" s="319"/>
      <c r="F92" s="319"/>
      <c r="G92" s="319"/>
      <c r="H92" s="319"/>
      <c r="I92" s="319"/>
      <c r="J92" s="319"/>
      <c r="L92" s="130"/>
    </row>
    <row r="93" spans="1:14" ht="30.75" customHeight="1">
      <c r="A93" s="277"/>
      <c r="B93" s="277"/>
      <c r="C93" s="277"/>
      <c r="D93" s="277"/>
      <c r="E93" s="277"/>
      <c r="F93" s="277"/>
      <c r="G93" s="277"/>
      <c r="H93" s="277"/>
    </row>
    <row r="94" spans="1:14" ht="30.75" customHeight="1">
      <c r="A94" s="277"/>
      <c r="B94" s="277"/>
      <c r="C94" s="277"/>
      <c r="D94" s="277"/>
      <c r="E94" s="277"/>
      <c r="F94" s="277"/>
      <c r="G94" s="277"/>
      <c r="H94" s="277"/>
    </row>
    <row r="95" spans="1:14" ht="30.75" customHeight="1">
      <c r="A95" s="277"/>
      <c r="B95" s="277"/>
      <c r="C95" s="277"/>
      <c r="D95" s="277"/>
      <c r="E95" s="277"/>
      <c r="F95" s="277"/>
      <c r="G95" s="277"/>
      <c r="H95" s="277"/>
    </row>
    <row r="96" spans="1:14" ht="30.75" customHeight="1">
      <c r="I96" s="130"/>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F28" zoomScale="91" zoomScaleNormal="91" workbookViewId="0">
      <selection activeCell="O15" sqref="O15"/>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6" customWidth="1"/>
    <col min="9" max="9" width="10.140625" style="26" customWidth="1"/>
    <col min="10" max="10" width="10.42578125" style="26" customWidth="1"/>
    <col min="11" max="11" width="10.5703125" style="26" customWidth="1"/>
    <col min="12" max="12" width="11.42578125" style="26" customWidth="1"/>
    <col min="13" max="13" width="11.7109375" style="26" customWidth="1"/>
    <col min="14" max="15" width="15.7109375" style="2" customWidth="1"/>
    <col min="16" max="16" width="27.7109375" style="2" customWidth="1"/>
    <col min="17" max="17" width="9.28515625" style="2"/>
    <col min="18" max="18" width="9.5703125" style="2" bestFit="1" customWidth="1"/>
    <col min="19" max="16384" width="9.28515625" style="2"/>
  </cols>
  <sheetData>
    <row r="1" spans="1:19" ht="19.149999999999999" customHeight="1"/>
    <row r="2" spans="1:19" ht="27" customHeight="1">
      <c r="A2" s="78" t="s">
        <v>198</v>
      </c>
      <c r="B2" s="78"/>
      <c r="C2" s="78"/>
      <c r="D2" s="78"/>
      <c r="E2" s="78"/>
      <c r="F2" s="78"/>
      <c r="G2" s="78"/>
    </row>
    <row r="3" spans="1:19" s="13" customFormat="1" ht="15" customHeight="1">
      <c r="A3" s="780" t="s">
        <v>213</v>
      </c>
      <c r="B3" s="780"/>
      <c r="C3" s="780"/>
      <c r="D3" s="780"/>
      <c r="E3" s="780"/>
      <c r="F3" s="780"/>
      <c r="G3" s="780"/>
      <c r="H3" s="780"/>
      <c r="I3" s="780"/>
      <c r="J3" s="780"/>
      <c r="K3" s="780"/>
    </row>
    <row r="4" spans="1:19" s="13" customFormat="1" ht="37.9" customHeight="1">
      <c r="A4" s="747" t="s">
        <v>675</v>
      </c>
      <c r="B4" s="748"/>
      <c r="C4" s="748"/>
      <c r="D4" s="748"/>
      <c r="E4" s="748"/>
      <c r="F4" s="748"/>
      <c r="G4" s="748"/>
      <c r="H4" s="748"/>
      <c r="I4" s="748"/>
      <c r="J4" s="748"/>
      <c r="K4" s="748"/>
      <c r="L4" s="748"/>
      <c r="M4" s="748"/>
      <c r="N4" s="748"/>
      <c r="O4" s="748"/>
    </row>
    <row r="5" spans="1:19" s="13" customFormat="1" ht="39" customHeight="1">
      <c r="A5" s="514" t="s">
        <v>112</v>
      </c>
      <c r="B5" s="439">
        <v>2009</v>
      </c>
      <c r="C5" s="418">
        <v>2010</v>
      </c>
      <c r="D5" s="418">
        <v>2011</v>
      </c>
      <c r="E5" s="418">
        <v>2012</v>
      </c>
      <c r="F5" s="418">
        <v>2013</v>
      </c>
      <c r="G5" s="418">
        <v>2014</v>
      </c>
      <c r="H5" s="418">
        <v>2015</v>
      </c>
      <c r="I5" s="418">
        <v>2016</v>
      </c>
      <c r="J5" s="418">
        <v>2017</v>
      </c>
      <c r="K5" s="418">
        <v>2018</v>
      </c>
      <c r="L5" s="418">
        <v>2019</v>
      </c>
      <c r="M5" s="418">
        <v>2020</v>
      </c>
      <c r="N5" s="418" t="s">
        <v>713</v>
      </c>
      <c r="O5" s="627" t="s">
        <v>913</v>
      </c>
    </row>
    <row r="6" spans="1:19" s="13" customFormat="1" ht="21.75" customHeight="1">
      <c r="A6" s="515" t="s">
        <v>369</v>
      </c>
      <c r="B6" s="516">
        <v>419708</v>
      </c>
      <c r="C6" s="516">
        <v>346236</v>
      </c>
      <c r="D6" s="516">
        <v>471602</v>
      </c>
      <c r="E6" s="516">
        <v>357807</v>
      </c>
      <c r="F6" s="516">
        <v>325430</v>
      </c>
      <c r="G6" s="516">
        <v>352029</v>
      </c>
      <c r="H6" s="516">
        <v>486776</v>
      </c>
      <c r="I6" s="516">
        <v>418562</v>
      </c>
      <c r="J6" s="516">
        <v>428264</v>
      </c>
      <c r="K6" s="516">
        <v>463967</v>
      </c>
      <c r="L6" s="516">
        <v>383885</v>
      </c>
      <c r="M6" s="516">
        <v>370960</v>
      </c>
      <c r="N6" s="516">
        <v>444409</v>
      </c>
      <c r="O6" s="516">
        <v>370059</v>
      </c>
      <c r="Q6" s="284"/>
      <c r="R6" s="284"/>
      <c r="S6" s="284"/>
    </row>
    <row r="7" spans="1:19" s="13" customFormat="1" ht="21.75" customHeight="1">
      <c r="A7" s="515" t="s">
        <v>370</v>
      </c>
      <c r="B7" s="516">
        <v>7531</v>
      </c>
      <c r="C7" s="516">
        <v>7696</v>
      </c>
      <c r="D7" s="516">
        <v>8040</v>
      </c>
      <c r="E7" s="516">
        <v>8981</v>
      </c>
      <c r="F7" s="516">
        <v>8157</v>
      </c>
      <c r="G7" s="516">
        <v>11935</v>
      </c>
      <c r="H7" s="516">
        <v>11751</v>
      </c>
      <c r="I7" s="516">
        <v>11094</v>
      </c>
      <c r="J7" s="516">
        <v>12021</v>
      </c>
      <c r="K7" s="516">
        <v>11428</v>
      </c>
      <c r="L7" s="516">
        <v>10614</v>
      </c>
      <c r="M7" s="516">
        <v>8814</v>
      </c>
      <c r="N7" s="516">
        <v>9964</v>
      </c>
      <c r="O7" s="516">
        <v>11290</v>
      </c>
      <c r="Q7" s="284"/>
      <c r="R7" s="284"/>
      <c r="S7" s="284"/>
    </row>
    <row r="8" spans="1:19" s="13" customFormat="1" ht="21.75" customHeight="1">
      <c r="A8" s="515" t="s">
        <v>377</v>
      </c>
      <c r="B8" s="516">
        <v>21</v>
      </c>
      <c r="C8" s="516">
        <v>34</v>
      </c>
      <c r="D8" s="516">
        <v>35</v>
      </c>
      <c r="E8" s="516">
        <v>44</v>
      </c>
      <c r="F8" s="516">
        <v>61</v>
      </c>
      <c r="G8" s="516">
        <v>145</v>
      </c>
      <c r="H8" s="516">
        <v>182</v>
      </c>
      <c r="I8" s="516">
        <v>181</v>
      </c>
      <c r="J8" s="516">
        <v>632</v>
      </c>
      <c r="K8" s="516">
        <v>715</v>
      </c>
      <c r="L8" s="516">
        <v>380</v>
      </c>
      <c r="M8" s="516">
        <v>197</v>
      </c>
      <c r="N8" s="516">
        <v>239</v>
      </c>
      <c r="O8" s="516">
        <v>263</v>
      </c>
      <c r="R8" s="284"/>
      <c r="S8" s="284"/>
    </row>
    <row r="9" spans="1:19" s="13" customFormat="1" ht="21.75" customHeight="1">
      <c r="A9" s="515" t="s">
        <v>371</v>
      </c>
      <c r="B9" s="516">
        <v>127635</v>
      </c>
      <c r="C9" s="516">
        <v>135088</v>
      </c>
      <c r="D9" s="516">
        <v>181950</v>
      </c>
      <c r="E9" s="516">
        <v>152823</v>
      </c>
      <c r="F9" s="516">
        <v>138907</v>
      </c>
      <c r="G9" s="516">
        <v>161615</v>
      </c>
      <c r="H9" s="516">
        <v>200804</v>
      </c>
      <c r="I9" s="516">
        <v>178771</v>
      </c>
      <c r="J9" s="516">
        <v>179219</v>
      </c>
      <c r="K9" s="516">
        <v>164491</v>
      </c>
      <c r="L9" s="516">
        <v>171617</v>
      </c>
      <c r="M9" s="516">
        <v>202348</v>
      </c>
      <c r="N9" s="516">
        <v>259066</v>
      </c>
      <c r="O9" s="516">
        <v>224741</v>
      </c>
      <c r="R9" s="284"/>
      <c r="S9" s="284"/>
    </row>
    <row r="10" spans="1:19" s="13" customFormat="1" ht="21.75" customHeight="1">
      <c r="A10" s="515" t="s">
        <v>372</v>
      </c>
      <c r="B10" s="516">
        <v>225261</v>
      </c>
      <c r="C10" s="516">
        <v>191132</v>
      </c>
      <c r="D10" s="516">
        <v>239109</v>
      </c>
      <c r="E10" s="516">
        <v>216096</v>
      </c>
      <c r="F10" s="516">
        <v>194977</v>
      </c>
      <c r="G10" s="516">
        <v>219248</v>
      </c>
      <c r="H10" s="516">
        <v>245632</v>
      </c>
      <c r="I10" s="516">
        <v>238437</v>
      </c>
      <c r="J10" s="516">
        <v>249774</v>
      </c>
      <c r="K10" s="516">
        <v>232816</v>
      </c>
      <c r="L10" s="516">
        <v>222629</v>
      </c>
      <c r="M10" s="516">
        <v>264929</v>
      </c>
      <c r="N10" s="516">
        <v>346045</v>
      </c>
      <c r="O10" s="516">
        <v>296349</v>
      </c>
      <c r="Q10" s="284"/>
      <c r="R10" s="284"/>
      <c r="S10" s="284"/>
    </row>
    <row r="11" spans="1:19" s="13" customFormat="1" ht="21.75" customHeight="1">
      <c r="A11" s="517" t="s">
        <v>373</v>
      </c>
      <c r="B11" s="516">
        <v>1885</v>
      </c>
      <c r="C11" s="516">
        <v>2089</v>
      </c>
      <c r="D11" s="516">
        <v>2226</v>
      </c>
      <c r="E11" s="516">
        <v>2247</v>
      </c>
      <c r="F11" s="516">
        <v>1705</v>
      </c>
      <c r="G11" s="516">
        <v>1526</v>
      </c>
      <c r="H11" s="516">
        <v>3629</v>
      </c>
      <c r="I11" s="516">
        <v>4685</v>
      </c>
      <c r="J11" s="516">
        <v>4272</v>
      </c>
      <c r="K11" s="516">
        <v>4112</v>
      </c>
      <c r="L11" s="516">
        <v>4709</v>
      </c>
      <c r="M11" s="516">
        <v>3384</v>
      </c>
      <c r="N11" s="516">
        <v>3308</v>
      </c>
      <c r="O11" s="516">
        <v>4279</v>
      </c>
      <c r="R11" s="284"/>
      <c r="S11" s="284"/>
    </row>
    <row r="12" spans="1:19" s="13" customFormat="1" ht="30" customHeight="1">
      <c r="A12" s="517" t="s">
        <v>374</v>
      </c>
      <c r="B12" s="516">
        <v>2647</v>
      </c>
      <c r="C12" s="516">
        <v>3045</v>
      </c>
      <c r="D12" s="516">
        <v>3001</v>
      </c>
      <c r="E12" s="516">
        <v>2649</v>
      </c>
      <c r="F12" s="516">
        <v>1346</v>
      </c>
      <c r="G12" s="516">
        <v>1847</v>
      </c>
      <c r="H12" s="516">
        <v>2819</v>
      </c>
      <c r="I12" s="516">
        <v>2876</v>
      </c>
      <c r="J12" s="516">
        <v>3324</v>
      </c>
      <c r="K12" s="516">
        <v>3069</v>
      </c>
      <c r="L12" s="516">
        <v>2881</v>
      </c>
      <c r="M12" s="516">
        <v>2576</v>
      </c>
      <c r="N12" s="516">
        <v>3158</v>
      </c>
      <c r="O12" s="516">
        <v>3496</v>
      </c>
      <c r="R12" s="284"/>
      <c r="S12" s="284"/>
    </row>
    <row r="13" spans="1:19" s="13" customFormat="1" ht="29.25" customHeight="1">
      <c r="A13" s="517" t="s">
        <v>823</v>
      </c>
      <c r="B13" s="516">
        <v>5969</v>
      </c>
      <c r="C13" s="516">
        <v>6264</v>
      </c>
      <c r="D13" s="516">
        <v>6235</v>
      </c>
      <c r="E13" s="516">
        <v>5271</v>
      </c>
      <c r="F13" s="516">
        <v>2372</v>
      </c>
      <c r="G13" s="516">
        <v>3477</v>
      </c>
      <c r="H13" s="516">
        <v>5185</v>
      </c>
      <c r="I13" s="516">
        <v>5244</v>
      </c>
      <c r="J13" s="516">
        <v>7102</v>
      </c>
      <c r="K13" s="516">
        <v>6105</v>
      </c>
      <c r="L13" s="516">
        <v>5485</v>
      </c>
      <c r="M13" s="516">
        <v>4922</v>
      </c>
      <c r="N13" s="516">
        <v>6083</v>
      </c>
      <c r="O13" s="516">
        <v>6659</v>
      </c>
      <c r="R13" s="284"/>
      <c r="S13" s="284"/>
    </row>
    <row r="14" spans="1:19" s="13" customFormat="1" ht="21.75" customHeight="1">
      <c r="A14" s="515" t="s">
        <v>380</v>
      </c>
      <c r="B14" s="516">
        <v>0</v>
      </c>
      <c r="C14" s="516">
        <v>77</v>
      </c>
      <c r="D14" s="516">
        <v>45</v>
      </c>
      <c r="E14" s="516">
        <v>60</v>
      </c>
      <c r="F14" s="516">
        <v>92</v>
      </c>
      <c r="G14" s="516">
        <v>608</v>
      </c>
      <c r="H14" s="518">
        <v>970</v>
      </c>
      <c r="I14" s="518">
        <v>530</v>
      </c>
      <c r="J14" s="518">
        <v>563</v>
      </c>
      <c r="K14" s="518">
        <v>582</v>
      </c>
      <c r="L14" s="518">
        <v>563</v>
      </c>
      <c r="M14" s="518">
        <v>636</v>
      </c>
      <c r="N14" s="518">
        <v>683</v>
      </c>
      <c r="O14" s="518">
        <v>624</v>
      </c>
      <c r="R14" s="284"/>
      <c r="S14" s="284"/>
    </row>
    <row r="15" spans="1:19" s="13" customFormat="1" ht="25.15" customHeight="1">
      <c r="A15" s="519" t="s">
        <v>673</v>
      </c>
      <c r="B15" s="520">
        <v>559427</v>
      </c>
      <c r="C15" s="520">
        <v>494265</v>
      </c>
      <c r="D15" s="520">
        <v>666899</v>
      </c>
      <c r="E15" s="520">
        <v>524611</v>
      </c>
      <c r="F15" s="520">
        <v>475698</v>
      </c>
      <c r="G15" s="520">
        <v>529705</v>
      </c>
      <c r="H15" s="521">
        <v>706931</v>
      </c>
      <c r="I15" s="521">
        <v>616699</v>
      </c>
      <c r="J15" s="521">
        <v>628295</v>
      </c>
      <c r="K15" s="521">
        <v>648364</v>
      </c>
      <c r="L15" s="521">
        <v>574649</v>
      </c>
      <c r="M15" s="521">
        <v>588915</v>
      </c>
      <c r="N15" s="521">
        <v>720827</v>
      </c>
      <c r="O15" s="521">
        <v>614752</v>
      </c>
      <c r="R15" s="284"/>
      <c r="S15" s="284"/>
    </row>
    <row r="16" spans="1:19" s="13" customFormat="1" ht="25.15" customHeight="1">
      <c r="A16" s="519" t="s">
        <v>375</v>
      </c>
      <c r="B16" s="520">
        <v>660375</v>
      </c>
      <c r="C16" s="520">
        <v>553528</v>
      </c>
      <c r="D16" s="520">
        <v>727292</v>
      </c>
      <c r="E16" s="520">
        <v>590506</v>
      </c>
      <c r="F16" s="520">
        <v>532794</v>
      </c>
      <c r="G16" s="520">
        <v>588968</v>
      </c>
      <c r="H16" s="521">
        <v>754125</v>
      </c>
      <c r="I16" s="521">
        <v>678733</v>
      </c>
      <c r="J16" s="521">
        <v>702628</v>
      </c>
      <c r="K16" s="521">
        <v>719725</v>
      </c>
      <c r="L16" s="521">
        <v>628265</v>
      </c>
      <c r="M16" s="521">
        <v>653842</v>
      </c>
      <c r="N16" s="521">
        <v>810731</v>
      </c>
      <c r="O16" s="521">
        <v>689523</v>
      </c>
      <c r="P16" s="284" t="s">
        <v>142</v>
      </c>
      <c r="R16" s="284"/>
    </row>
    <row r="17" spans="1:18" s="61" customFormat="1" ht="15" customHeight="1">
      <c r="A17" s="522"/>
      <c r="B17" s="523"/>
      <c r="C17" s="524"/>
      <c r="D17" s="524"/>
      <c r="E17" s="524"/>
      <c r="F17" s="524"/>
      <c r="G17" s="524"/>
      <c r="H17" s="524"/>
      <c r="I17" s="524"/>
      <c r="J17" s="524"/>
      <c r="K17" s="524"/>
      <c r="L17" s="524"/>
      <c r="M17" s="524"/>
      <c r="N17" s="524"/>
      <c r="O17" s="524"/>
      <c r="P17" s="61" t="s">
        <v>142</v>
      </c>
      <c r="R17" s="321"/>
    </row>
    <row r="18" spans="1:18" ht="19.899999999999999" customHeight="1">
      <c r="A18" s="747" t="s">
        <v>9</v>
      </c>
      <c r="B18" s="748"/>
      <c r="C18" s="748"/>
      <c r="D18" s="748"/>
      <c r="E18" s="748"/>
      <c r="F18" s="748"/>
      <c r="G18" s="748"/>
      <c r="H18" s="748"/>
      <c r="I18" s="748"/>
      <c r="J18" s="748"/>
      <c r="K18" s="748"/>
      <c r="L18" s="748"/>
      <c r="M18" s="748"/>
      <c r="N18" s="748"/>
      <c r="O18" s="748"/>
    </row>
    <row r="19" spans="1:18" ht="19.5" customHeight="1">
      <c r="A19" s="515" t="s">
        <v>369</v>
      </c>
      <c r="B19" s="516">
        <v>252760</v>
      </c>
      <c r="C19" s="516">
        <v>241973</v>
      </c>
      <c r="D19" s="516">
        <v>267293</v>
      </c>
      <c r="E19" s="516">
        <v>259614</v>
      </c>
      <c r="F19" s="516">
        <v>236547</v>
      </c>
      <c r="G19" s="516">
        <v>252149</v>
      </c>
      <c r="H19" s="516">
        <v>335805</v>
      </c>
      <c r="I19" s="516">
        <v>319201</v>
      </c>
      <c r="J19" s="516">
        <v>301150</v>
      </c>
      <c r="K19" s="516">
        <v>323034</v>
      </c>
      <c r="L19" s="525">
        <v>281442</v>
      </c>
      <c r="M19" s="516">
        <v>277434</v>
      </c>
      <c r="N19" s="516">
        <v>312634</v>
      </c>
      <c r="O19" s="516">
        <v>302102</v>
      </c>
    </row>
    <row r="20" spans="1:18" ht="19.5" customHeight="1">
      <c r="A20" s="515" t="s">
        <v>370</v>
      </c>
      <c r="B20" s="516">
        <v>4702</v>
      </c>
      <c r="C20" s="516">
        <v>4821</v>
      </c>
      <c r="D20" s="516">
        <v>5171</v>
      </c>
      <c r="E20" s="516">
        <v>5726</v>
      </c>
      <c r="F20" s="516">
        <v>5558</v>
      </c>
      <c r="G20" s="516">
        <v>7921</v>
      </c>
      <c r="H20" s="516">
        <v>7688</v>
      </c>
      <c r="I20" s="516">
        <v>7854</v>
      </c>
      <c r="J20" s="516">
        <v>8221</v>
      </c>
      <c r="K20" s="516">
        <v>7782</v>
      </c>
      <c r="L20" s="525">
        <v>7232</v>
      </c>
      <c r="M20" s="516">
        <v>6365</v>
      </c>
      <c r="N20" s="516">
        <v>7125</v>
      </c>
      <c r="O20" s="516">
        <v>8116</v>
      </c>
    </row>
    <row r="21" spans="1:18" ht="19.5" customHeight="1">
      <c r="A21" s="515" t="s">
        <v>371</v>
      </c>
      <c r="B21" s="516">
        <v>90145</v>
      </c>
      <c r="C21" s="516">
        <v>81117</v>
      </c>
      <c r="D21" s="516">
        <v>83755</v>
      </c>
      <c r="E21" s="516">
        <v>81222</v>
      </c>
      <c r="F21" s="516">
        <v>82839</v>
      </c>
      <c r="G21" s="516">
        <v>85343</v>
      </c>
      <c r="H21" s="516">
        <v>107365</v>
      </c>
      <c r="I21" s="516">
        <v>97529</v>
      </c>
      <c r="J21" s="516">
        <v>97971</v>
      </c>
      <c r="K21" s="516">
        <v>84030</v>
      </c>
      <c r="L21" s="525">
        <v>92944</v>
      </c>
      <c r="M21" s="516">
        <v>113238</v>
      </c>
      <c r="N21" s="516">
        <v>151321</v>
      </c>
      <c r="O21" s="516">
        <v>132471</v>
      </c>
    </row>
    <row r="22" spans="1:18" ht="19.5" customHeight="1">
      <c r="A22" s="515" t="s">
        <v>372</v>
      </c>
      <c r="B22" s="516">
        <v>134843</v>
      </c>
      <c r="C22" s="516">
        <v>122481</v>
      </c>
      <c r="D22" s="516">
        <v>124073</v>
      </c>
      <c r="E22" s="516">
        <v>124983</v>
      </c>
      <c r="F22" s="516">
        <v>120170</v>
      </c>
      <c r="G22" s="516">
        <v>123278</v>
      </c>
      <c r="H22" s="516">
        <v>136459</v>
      </c>
      <c r="I22" s="516">
        <v>140988</v>
      </c>
      <c r="J22" s="516">
        <v>142245</v>
      </c>
      <c r="K22" s="516">
        <v>125723</v>
      </c>
      <c r="L22" s="525">
        <v>121924</v>
      </c>
      <c r="M22" s="516">
        <v>155626</v>
      </c>
      <c r="N22" s="516">
        <v>212339</v>
      </c>
      <c r="O22" s="516">
        <v>184857</v>
      </c>
    </row>
    <row r="23" spans="1:18" ht="19.5" customHeight="1">
      <c r="A23" s="517" t="s">
        <v>373</v>
      </c>
      <c r="B23" s="516">
        <v>1885</v>
      </c>
      <c r="C23" s="516">
        <v>2085</v>
      </c>
      <c r="D23" s="516">
        <v>2216</v>
      </c>
      <c r="E23" s="516">
        <v>2213</v>
      </c>
      <c r="F23" s="516">
        <v>1694</v>
      </c>
      <c r="G23" s="516">
        <v>1509</v>
      </c>
      <c r="H23" s="516">
        <v>3596</v>
      </c>
      <c r="I23" s="516">
        <v>4642</v>
      </c>
      <c r="J23" s="516">
        <v>4226</v>
      </c>
      <c r="K23" s="516">
        <v>4067</v>
      </c>
      <c r="L23" s="525">
        <v>4664</v>
      </c>
      <c r="M23" s="516">
        <v>3347</v>
      </c>
      <c r="N23" s="516">
        <v>3271</v>
      </c>
      <c r="O23" s="516">
        <v>4246</v>
      </c>
    </row>
    <row r="24" spans="1:18" ht="30" customHeight="1">
      <c r="A24" s="517" t="s">
        <v>374</v>
      </c>
      <c r="B24" s="516">
        <v>2638</v>
      </c>
      <c r="C24" s="516">
        <v>3040</v>
      </c>
      <c r="D24" s="516">
        <v>2984</v>
      </c>
      <c r="E24" s="516">
        <v>2575</v>
      </c>
      <c r="F24" s="516">
        <v>1298</v>
      </c>
      <c r="G24" s="516">
        <v>1809</v>
      </c>
      <c r="H24" s="516">
        <v>2758</v>
      </c>
      <c r="I24" s="516">
        <v>2829</v>
      </c>
      <c r="J24" s="516">
        <v>3246</v>
      </c>
      <c r="K24" s="516">
        <v>3016</v>
      </c>
      <c r="L24" s="525">
        <v>2841</v>
      </c>
      <c r="M24" s="516">
        <v>2524</v>
      </c>
      <c r="N24" s="516">
        <v>3105</v>
      </c>
      <c r="O24" s="516">
        <v>3427</v>
      </c>
    </row>
    <row r="25" spans="1:18" ht="30" customHeight="1">
      <c r="A25" s="517" t="s">
        <v>824</v>
      </c>
      <c r="B25" s="516">
        <v>5940</v>
      </c>
      <c r="C25" s="516">
        <v>6238</v>
      </c>
      <c r="D25" s="516">
        <v>6182</v>
      </c>
      <c r="E25" s="516">
        <v>5040</v>
      </c>
      <c r="F25" s="516">
        <v>2242</v>
      </c>
      <c r="G25" s="516">
        <v>3377</v>
      </c>
      <c r="H25" s="516">
        <v>5109</v>
      </c>
      <c r="I25" s="516">
        <v>5187</v>
      </c>
      <c r="J25" s="516">
        <v>6854</v>
      </c>
      <c r="K25" s="516">
        <v>5958</v>
      </c>
      <c r="L25" s="525">
        <v>5363</v>
      </c>
      <c r="M25" s="516">
        <v>4776</v>
      </c>
      <c r="N25" s="516">
        <v>5952</v>
      </c>
      <c r="O25" s="516">
        <v>6463</v>
      </c>
    </row>
    <row r="26" spans="1:18" ht="19.899999999999999" customHeight="1">
      <c r="A26" s="519" t="s">
        <v>375</v>
      </c>
      <c r="B26" s="521">
        <v>400130</v>
      </c>
      <c r="C26" s="521">
        <v>377598</v>
      </c>
      <c r="D26" s="521">
        <v>404935</v>
      </c>
      <c r="E26" s="521">
        <v>397576</v>
      </c>
      <c r="F26" s="521">
        <v>366211</v>
      </c>
      <c r="G26" s="521">
        <v>388234</v>
      </c>
      <c r="H26" s="521">
        <v>488657</v>
      </c>
      <c r="I26" s="521">
        <v>477872</v>
      </c>
      <c r="J26" s="521">
        <v>462696</v>
      </c>
      <c r="K26" s="521">
        <v>466564</v>
      </c>
      <c r="L26" s="526">
        <v>420625</v>
      </c>
      <c r="M26" s="521">
        <v>447548</v>
      </c>
      <c r="N26" s="521">
        <v>541321</v>
      </c>
      <c r="O26" s="521">
        <v>505784</v>
      </c>
    </row>
    <row r="27" spans="1:18" ht="15" customHeight="1">
      <c r="A27" s="527"/>
      <c r="B27" s="145"/>
      <c r="C27" s="145"/>
      <c r="D27" s="145"/>
      <c r="E27" s="528"/>
      <c r="F27" s="528"/>
      <c r="G27" s="528"/>
      <c r="H27" s="272"/>
      <c r="I27" s="272"/>
      <c r="J27" s="272"/>
      <c r="K27" s="272"/>
      <c r="L27" s="304"/>
      <c r="M27" s="272"/>
      <c r="N27" s="272"/>
      <c r="O27" s="272"/>
    </row>
    <row r="28" spans="1:18" ht="30" customHeight="1">
      <c r="A28" s="747" t="s">
        <v>605</v>
      </c>
      <c r="B28" s="748"/>
      <c r="C28" s="748"/>
      <c r="D28" s="748"/>
      <c r="E28" s="748"/>
      <c r="F28" s="748"/>
      <c r="G28" s="748"/>
      <c r="H28" s="748"/>
      <c r="I28" s="748"/>
      <c r="J28" s="748"/>
      <c r="K28" s="748"/>
      <c r="L28" s="748"/>
      <c r="M28" s="748"/>
      <c r="N28" s="748"/>
      <c r="O28" s="748"/>
    </row>
    <row r="29" spans="1:18" ht="18" customHeight="1">
      <c r="A29" s="515" t="s">
        <v>369</v>
      </c>
      <c r="B29" s="525">
        <v>74905</v>
      </c>
      <c r="C29" s="525">
        <v>47294</v>
      </c>
      <c r="D29" s="525">
        <v>80580</v>
      </c>
      <c r="E29" s="525">
        <v>44607</v>
      </c>
      <c r="F29" s="525">
        <v>40932</v>
      </c>
      <c r="G29" s="525">
        <v>37370</v>
      </c>
      <c r="H29" s="525">
        <v>53474</v>
      </c>
      <c r="I29" s="525">
        <v>27748</v>
      </c>
      <c r="J29" s="525">
        <v>25763</v>
      </c>
      <c r="K29" s="525">
        <v>37365</v>
      </c>
      <c r="L29" s="525">
        <v>23492</v>
      </c>
      <c r="M29" s="525">
        <v>20931</v>
      </c>
      <c r="N29" s="525">
        <v>38615</v>
      </c>
      <c r="O29" s="525">
        <v>24323</v>
      </c>
    </row>
    <row r="30" spans="1:18" ht="20.25" customHeight="1">
      <c r="A30" s="515" t="s">
        <v>370</v>
      </c>
      <c r="B30" s="525">
        <v>1255</v>
      </c>
      <c r="C30" s="525">
        <v>1601</v>
      </c>
      <c r="D30" s="525">
        <v>1545</v>
      </c>
      <c r="E30" s="525">
        <v>1649</v>
      </c>
      <c r="F30" s="525">
        <v>1360</v>
      </c>
      <c r="G30" s="525">
        <v>1946</v>
      </c>
      <c r="H30" s="525">
        <v>1832</v>
      </c>
      <c r="I30" s="525">
        <v>1444</v>
      </c>
      <c r="J30" s="525">
        <v>1613</v>
      </c>
      <c r="K30" s="525">
        <v>1488</v>
      </c>
      <c r="L30" s="525">
        <v>1516</v>
      </c>
      <c r="M30" s="525">
        <v>1136</v>
      </c>
      <c r="N30" s="525">
        <v>1349</v>
      </c>
      <c r="O30" s="525">
        <v>1553</v>
      </c>
    </row>
    <row r="31" spans="1:18" ht="20.25" customHeight="1">
      <c r="A31" s="515" t="s">
        <v>371</v>
      </c>
      <c r="B31" s="525">
        <v>26179</v>
      </c>
      <c r="C31" s="525">
        <v>26451</v>
      </c>
      <c r="D31" s="525">
        <v>46901</v>
      </c>
      <c r="E31" s="525">
        <v>37068</v>
      </c>
      <c r="F31" s="525">
        <v>31973</v>
      </c>
      <c r="G31" s="525">
        <v>39996</v>
      </c>
      <c r="H31" s="525">
        <v>50828</v>
      </c>
      <c r="I31" s="525">
        <v>43307</v>
      </c>
      <c r="J31" s="525">
        <v>44438</v>
      </c>
      <c r="K31" s="525">
        <v>40356</v>
      </c>
      <c r="L31" s="525">
        <v>38783</v>
      </c>
      <c r="M31" s="525">
        <v>40643</v>
      </c>
      <c r="N31" s="525">
        <v>51629</v>
      </c>
      <c r="O31" s="525">
        <v>43459</v>
      </c>
    </row>
    <row r="32" spans="1:18" ht="18" customHeight="1">
      <c r="A32" s="515" t="s">
        <v>372</v>
      </c>
      <c r="B32" s="525">
        <v>35794</v>
      </c>
      <c r="C32" s="525">
        <v>32931</v>
      </c>
      <c r="D32" s="525">
        <v>50873</v>
      </c>
      <c r="E32" s="525">
        <v>46179</v>
      </c>
      <c r="F32" s="525">
        <v>40803</v>
      </c>
      <c r="G32" s="525">
        <v>47746</v>
      </c>
      <c r="H32" s="525">
        <v>54118</v>
      </c>
      <c r="I32" s="525">
        <v>45682</v>
      </c>
      <c r="J32" s="525">
        <v>55069</v>
      </c>
      <c r="K32" s="525">
        <v>48943</v>
      </c>
      <c r="L32" s="525">
        <v>46133</v>
      </c>
      <c r="M32" s="525">
        <v>48631</v>
      </c>
      <c r="N32" s="525">
        <v>62492</v>
      </c>
      <c r="O32" s="525">
        <v>51141</v>
      </c>
    </row>
    <row r="33" spans="1:16" ht="23.25" customHeight="1">
      <c r="A33" s="517" t="s">
        <v>373</v>
      </c>
      <c r="B33" s="525">
        <v>0</v>
      </c>
      <c r="C33" s="525">
        <v>4</v>
      </c>
      <c r="D33" s="525">
        <v>10</v>
      </c>
      <c r="E33" s="525">
        <v>14</v>
      </c>
      <c r="F33" s="525">
        <v>5</v>
      </c>
      <c r="G33" s="525">
        <v>9</v>
      </c>
      <c r="H33" s="525">
        <v>25</v>
      </c>
      <c r="I33" s="525">
        <v>35</v>
      </c>
      <c r="J33" s="525">
        <v>35</v>
      </c>
      <c r="K33" s="525">
        <v>36</v>
      </c>
      <c r="L33" s="525">
        <v>34</v>
      </c>
      <c r="M33" s="525">
        <v>30</v>
      </c>
      <c r="N33" s="525">
        <v>28</v>
      </c>
      <c r="O33" s="525">
        <v>27</v>
      </c>
    </row>
    <row r="34" spans="1:16" ht="25.5" customHeight="1">
      <c r="A34" s="517" t="s">
        <v>374</v>
      </c>
      <c r="B34" s="525">
        <v>4</v>
      </c>
      <c r="C34" s="525">
        <v>4</v>
      </c>
      <c r="D34" s="525">
        <v>11</v>
      </c>
      <c r="E34" s="525">
        <v>53</v>
      </c>
      <c r="F34" s="525">
        <v>28</v>
      </c>
      <c r="G34" s="525">
        <v>21</v>
      </c>
      <c r="H34" s="525">
        <v>47</v>
      </c>
      <c r="I34" s="525">
        <v>30</v>
      </c>
      <c r="J34" s="525">
        <v>52</v>
      </c>
      <c r="K34" s="525">
        <v>40</v>
      </c>
      <c r="L34" s="525">
        <v>30</v>
      </c>
      <c r="M34" s="525">
        <v>43</v>
      </c>
      <c r="N34" s="525">
        <v>50</v>
      </c>
      <c r="O34" s="525">
        <v>58</v>
      </c>
    </row>
    <row r="35" spans="1:16" s="26" customFormat="1" ht="29.25" customHeight="1">
      <c r="A35" s="517" t="s">
        <v>826</v>
      </c>
      <c r="B35" s="525">
        <v>12</v>
      </c>
      <c r="C35" s="525">
        <v>23</v>
      </c>
      <c r="D35" s="525">
        <v>32</v>
      </c>
      <c r="E35" s="525">
        <v>164</v>
      </c>
      <c r="F35" s="525">
        <v>84</v>
      </c>
      <c r="G35" s="525">
        <v>55</v>
      </c>
      <c r="H35" s="525">
        <v>59</v>
      </c>
      <c r="I35" s="525">
        <v>38</v>
      </c>
      <c r="J35" s="525">
        <v>177</v>
      </c>
      <c r="K35" s="525">
        <v>113</v>
      </c>
      <c r="L35" s="525">
        <v>90</v>
      </c>
      <c r="M35" s="525">
        <v>125</v>
      </c>
      <c r="N35" s="525">
        <v>128</v>
      </c>
      <c r="O35" s="525">
        <v>169</v>
      </c>
    </row>
    <row r="36" spans="1:16" ht="26.25" customHeight="1">
      <c r="A36" s="519" t="s">
        <v>375</v>
      </c>
      <c r="B36" s="526">
        <v>111966</v>
      </c>
      <c r="C36" s="526">
        <v>81853</v>
      </c>
      <c r="D36" s="526">
        <v>133040</v>
      </c>
      <c r="E36" s="526">
        <v>92613</v>
      </c>
      <c r="F36" s="526">
        <v>83184</v>
      </c>
      <c r="G36" s="526">
        <v>87126</v>
      </c>
      <c r="H36" s="526">
        <v>109508</v>
      </c>
      <c r="I36" s="526">
        <v>74947</v>
      </c>
      <c r="J36" s="526">
        <v>82657</v>
      </c>
      <c r="K36" s="526">
        <v>87945</v>
      </c>
      <c r="L36" s="526">
        <v>71265</v>
      </c>
      <c r="M36" s="526">
        <v>70853</v>
      </c>
      <c r="N36" s="526">
        <v>102612</v>
      </c>
      <c r="O36" s="526">
        <v>77213</v>
      </c>
    </row>
    <row r="37" spans="1:16" ht="13.5" customHeight="1">
      <c r="A37" s="529"/>
      <c r="B37" s="273"/>
      <c r="C37" s="273"/>
      <c r="D37" s="273"/>
      <c r="E37" s="273"/>
      <c r="F37" s="273"/>
      <c r="G37" s="273"/>
      <c r="H37" s="272"/>
      <c r="I37" s="272"/>
      <c r="J37" s="272"/>
      <c r="K37" s="272"/>
      <c r="L37" s="304"/>
      <c r="M37" s="272"/>
      <c r="N37" s="272"/>
      <c r="O37" s="272"/>
    </row>
    <row r="38" spans="1:16" ht="26.25" customHeight="1">
      <c r="A38" s="747" t="s">
        <v>606</v>
      </c>
      <c r="B38" s="748"/>
      <c r="C38" s="748"/>
      <c r="D38" s="748"/>
      <c r="E38" s="748"/>
      <c r="F38" s="748"/>
      <c r="G38" s="748"/>
      <c r="H38" s="748"/>
      <c r="I38" s="748"/>
      <c r="J38" s="748"/>
      <c r="K38" s="748"/>
      <c r="L38" s="748"/>
      <c r="M38" s="748"/>
      <c r="N38" s="748"/>
      <c r="O38" s="748"/>
    </row>
    <row r="39" spans="1:16" ht="18" customHeight="1">
      <c r="A39" s="515" t="s">
        <v>695</v>
      </c>
      <c r="B39" s="525">
        <v>47901</v>
      </c>
      <c r="C39" s="525">
        <v>24457</v>
      </c>
      <c r="D39" s="525">
        <v>93156</v>
      </c>
      <c r="E39" s="525">
        <v>25855</v>
      </c>
      <c r="F39" s="525">
        <v>24475</v>
      </c>
      <c r="G39" s="525">
        <v>22649</v>
      </c>
      <c r="H39" s="525">
        <v>49292</v>
      </c>
      <c r="I39" s="525">
        <v>14359</v>
      </c>
      <c r="J39" s="525">
        <v>13951</v>
      </c>
      <c r="K39" s="525">
        <v>45642</v>
      </c>
      <c r="L39" s="525">
        <v>18952</v>
      </c>
      <c r="M39" s="525">
        <v>14043</v>
      </c>
      <c r="N39" s="525">
        <v>36728</v>
      </c>
      <c r="O39" s="525">
        <v>16120</v>
      </c>
    </row>
    <row r="40" spans="1:16" ht="18" customHeight="1">
      <c r="A40" s="515" t="s">
        <v>370</v>
      </c>
      <c r="B40" s="525">
        <v>529</v>
      </c>
      <c r="C40" s="525">
        <v>774</v>
      </c>
      <c r="D40" s="525">
        <v>741</v>
      </c>
      <c r="E40" s="525">
        <v>1115</v>
      </c>
      <c r="F40" s="525">
        <v>834</v>
      </c>
      <c r="G40" s="525">
        <v>1299</v>
      </c>
      <c r="H40" s="525">
        <v>1319</v>
      </c>
      <c r="I40" s="525">
        <v>985</v>
      </c>
      <c r="J40" s="525">
        <v>1033</v>
      </c>
      <c r="K40" s="525">
        <v>987</v>
      </c>
      <c r="L40" s="525">
        <v>935</v>
      </c>
      <c r="M40" s="525">
        <v>646</v>
      </c>
      <c r="N40" s="525">
        <v>828</v>
      </c>
      <c r="O40" s="525">
        <v>841</v>
      </c>
    </row>
    <row r="41" spans="1:16" ht="18" customHeight="1">
      <c r="A41" s="515" t="s">
        <v>371</v>
      </c>
      <c r="B41" s="525">
        <v>11311</v>
      </c>
      <c r="C41" s="525">
        <v>12752</v>
      </c>
      <c r="D41" s="525">
        <v>31036</v>
      </c>
      <c r="E41" s="525">
        <v>15405</v>
      </c>
      <c r="F41" s="525">
        <v>12650</v>
      </c>
      <c r="G41" s="525">
        <v>15278</v>
      </c>
      <c r="H41" s="525">
        <v>22835</v>
      </c>
      <c r="I41" s="525">
        <v>17126</v>
      </c>
      <c r="J41" s="525">
        <v>15830</v>
      </c>
      <c r="K41" s="525">
        <v>17896</v>
      </c>
      <c r="L41" s="525">
        <v>17067</v>
      </c>
      <c r="M41" s="525">
        <v>18133</v>
      </c>
      <c r="N41" s="525">
        <v>24558</v>
      </c>
      <c r="O41" s="525">
        <v>20045</v>
      </c>
    </row>
    <row r="42" spans="1:16" ht="18" customHeight="1">
      <c r="A42" s="515" t="s">
        <v>372</v>
      </c>
      <c r="B42" s="525">
        <v>14577</v>
      </c>
      <c r="C42" s="525">
        <v>14014</v>
      </c>
      <c r="D42" s="525">
        <v>33948</v>
      </c>
      <c r="E42" s="525">
        <v>19759</v>
      </c>
      <c r="F42" s="525">
        <v>16838</v>
      </c>
      <c r="G42" s="525">
        <v>18950</v>
      </c>
      <c r="H42" s="525">
        <v>24531</v>
      </c>
      <c r="I42" s="525">
        <v>18168</v>
      </c>
      <c r="J42" s="525">
        <v>19431</v>
      </c>
      <c r="K42" s="525">
        <v>21852</v>
      </c>
      <c r="L42" s="525">
        <v>19783</v>
      </c>
      <c r="M42" s="525">
        <v>21000</v>
      </c>
      <c r="N42" s="525">
        <v>29173</v>
      </c>
      <c r="O42" s="525">
        <v>22917</v>
      </c>
    </row>
    <row r="43" spans="1:16" ht="18" customHeight="1">
      <c r="A43" s="517" t="s">
        <v>373</v>
      </c>
      <c r="B43" s="525">
        <v>0</v>
      </c>
      <c r="C43" s="525">
        <v>0</v>
      </c>
      <c r="D43" s="525">
        <v>0</v>
      </c>
      <c r="E43" s="525">
        <v>20</v>
      </c>
      <c r="F43" s="525">
        <v>6</v>
      </c>
      <c r="G43" s="525">
        <v>8</v>
      </c>
      <c r="H43" s="525">
        <v>8</v>
      </c>
      <c r="I43" s="525">
        <v>8</v>
      </c>
      <c r="J43" s="525">
        <v>11</v>
      </c>
      <c r="K43" s="525">
        <v>9</v>
      </c>
      <c r="L43" s="525">
        <v>11</v>
      </c>
      <c r="M43" s="525">
        <v>7</v>
      </c>
      <c r="N43" s="525">
        <v>9</v>
      </c>
      <c r="O43" s="525">
        <v>6</v>
      </c>
      <c r="P43" s="2" t="s">
        <v>142</v>
      </c>
    </row>
    <row r="44" spans="1:16" ht="30" customHeight="1">
      <c r="A44" s="517" t="s">
        <v>374</v>
      </c>
      <c r="B44" s="525">
        <v>5</v>
      </c>
      <c r="C44" s="525">
        <v>1</v>
      </c>
      <c r="D44" s="525">
        <v>6</v>
      </c>
      <c r="E44" s="525">
        <v>21</v>
      </c>
      <c r="F44" s="525">
        <v>20</v>
      </c>
      <c r="G44" s="525">
        <v>17</v>
      </c>
      <c r="H44" s="525">
        <v>14</v>
      </c>
      <c r="I44" s="525">
        <v>17</v>
      </c>
      <c r="J44" s="525">
        <v>26</v>
      </c>
      <c r="K44" s="525">
        <v>13</v>
      </c>
      <c r="L44" s="525">
        <v>10</v>
      </c>
      <c r="M44" s="525">
        <v>9</v>
      </c>
      <c r="N44" s="525">
        <v>3</v>
      </c>
      <c r="O44" s="525">
        <v>11</v>
      </c>
    </row>
    <row r="45" spans="1:16" s="26" customFormat="1" ht="30" customHeight="1">
      <c r="A45" s="517" t="s">
        <v>825</v>
      </c>
      <c r="B45" s="525">
        <v>17</v>
      </c>
      <c r="C45" s="525">
        <v>3</v>
      </c>
      <c r="D45" s="525">
        <v>21</v>
      </c>
      <c r="E45" s="525">
        <v>67</v>
      </c>
      <c r="F45" s="525">
        <v>46</v>
      </c>
      <c r="G45" s="525">
        <v>45</v>
      </c>
      <c r="H45" s="525">
        <v>17</v>
      </c>
      <c r="I45" s="525">
        <v>19</v>
      </c>
      <c r="J45" s="525">
        <v>71</v>
      </c>
      <c r="K45" s="525">
        <v>34</v>
      </c>
      <c r="L45" s="525">
        <v>32</v>
      </c>
      <c r="M45" s="525">
        <v>21</v>
      </c>
      <c r="N45" s="525">
        <v>3</v>
      </c>
      <c r="O45" s="525">
        <v>27</v>
      </c>
    </row>
    <row r="46" spans="1:16" ht="30" customHeight="1">
      <c r="A46" s="519" t="s">
        <v>375</v>
      </c>
      <c r="B46" s="526">
        <v>63024</v>
      </c>
      <c r="C46" s="526">
        <v>39248</v>
      </c>
      <c r="D46" s="526">
        <v>127866</v>
      </c>
      <c r="E46" s="526">
        <v>46816</v>
      </c>
      <c r="F46" s="526">
        <v>42199</v>
      </c>
      <c r="G46" s="526">
        <v>42951</v>
      </c>
      <c r="H46" s="526">
        <v>75167</v>
      </c>
      <c r="I46" s="526">
        <v>33539</v>
      </c>
      <c r="J46" s="526">
        <v>34497</v>
      </c>
      <c r="K46" s="526">
        <v>68524</v>
      </c>
      <c r="L46" s="526">
        <v>39713</v>
      </c>
      <c r="M46" s="526">
        <v>35717</v>
      </c>
      <c r="N46" s="526">
        <v>66741</v>
      </c>
      <c r="O46" s="526">
        <v>39911</v>
      </c>
    </row>
    <row r="47" spans="1:16" ht="13.5" customHeight="1">
      <c r="A47" s="530"/>
      <c r="B47" s="531"/>
      <c r="C47" s="531"/>
      <c r="D47" s="531"/>
      <c r="E47" s="531"/>
      <c r="F47" s="531"/>
      <c r="G47" s="531"/>
      <c r="H47" s="272"/>
      <c r="I47" s="272"/>
      <c r="J47" s="272"/>
      <c r="K47" s="272"/>
      <c r="L47" s="304"/>
      <c r="M47" s="272"/>
      <c r="N47" s="272"/>
      <c r="O47" s="272"/>
    </row>
    <row r="48" spans="1:16" ht="19.899999999999999" customHeight="1">
      <c r="A48" s="747" t="s">
        <v>178</v>
      </c>
      <c r="B48" s="748"/>
      <c r="C48" s="748"/>
      <c r="D48" s="748"/>
      <c r="E48" s="748"/>
      <c r="F48" s="748"/>
      <c r="G48" s="748"/>
      <c r="H48" s="748"/>
      <c r="I48" s="748"/>
      <c r="J48" s="748"/>
      <c r="K48" s="748"/>
      <c r="L48" s="748"/>
      <c r="M48" s="748"/>
      <c r="N48" s="748"/>
      <c r="O48" s="748"/>
    </row>
    <row r="49" spans="1:15" ht="16.5" customHeight="1">
      <c r="A49" s="515" t="s">
        <v>369</v>
      </c>
      <c r="B49" s="532">
        <v>44142</v>
      </c>
      <c r="C49" s="532">
        <v>32512</v>
      </c>
      <c r="D49" s="532">
        <v>30573</v>
      </c>
      <c r="E49" s="532">
        <v>27731</v>
      </c>
      <c r="F49" s="532">
        <v>23476</v>
      </c>
      <c r="G49" s="532">
        <v>39861</v>
      </c>
      <c r="H49" s="532">
        <v>48205</v>
      </c>
      <c r="I49" s="532">
        <v>57254</v>
      </c>
      <c r="J49" s="532">
        <v>87400</v>
      </c>
      <c r="K49" s="532">
        <v>57926</v>
      </c>
      <c r="L49" s="532">
        <v>59999</v>
      </c>
      <c r="M49" s="532">
        <v>58552</v>
      </c>
      <c r="N49" s="532">
        <v>56432</v>
      </c>
      <c r="O49" s="532">
        <v>27514</v>
      </c>
    </row>
    <row r="50" spans="1:15" ht="16.5" customHeight="1">
      <c r="A50" s="515" t="s">
        <v>376</v>
      </c>
      <c r="B50" s="532">
        <v>1045</v>
      </c>
      <c r="C50" s="532">
        <v>500</v>
      </c>
      <c r="D50" s="532">
        <v>583</v>
      </c>
      <c r="E50" s="532">
        <v>491</v>
      </c>
      <c r="F50" s="532">
        <v>405</v>
      </c>
      <c r="G50" s="532">
        <v>769</v>
      </c>
      <c r="H50" s="532">
        <v>912</v>
      </c>
      <c r="I50" s="532">
        <v>811</v>
      </c>
      <c r="J50" s="532">
        <v>1154</v>
      </c>
      <c r="K50" s="532">
        <v>1171</v>
      </c>
      <c r="L50" s="532">
        <v>931</v>
      </c>
      <c r="M50" s="532">
        <v>667</v>
      </c>
      <c r="N50" s="532">
        <v>662</v>
      </c>
      <c r="O50" s="532">
        <v>780</v>
      </c>
    </row>
    <row r="51" spans="1:15" ht="16.5" customHeight="1">
      <c r="A51" s="515" t="s">
        <v>377</v>
      </c>
      <c r="B51" s="532">
        <v>21</v>
      </c>
      <c r="C51" s="532">
        <v>34</v>
      </c>
      <c r="D51" s="532">
        <v>35</v>
      </c>
      <c r="E51" s="532">
        <v>44</v>
      </c>
      <c r="F51" s="532">
        <v>61</v>
      </c>
      <c r="G51" s="532">
        <v>145</v>
      </c>
      <c r="H51" s="532">
        <v>182</v>
      </c>
      <c r="I51" s="532">
        <v>181</v>
      </c>
      <c r="J51" s="532">
        <v>632</v>
      </c>
      <c r="K51" s="532">
        <v>715</v>
      </c>
      <c r="L51" s="532">
        <v>380</v>
      </c>
      <c r="M51" s="532">
        <v>197</v>
      </c>
      <c r="N51" s="532">
        <v>239</v>
      </c>
      <c r="O51" s="532">
        <v>263</v>
      </c>
    </row>
    <row r="52" spans="1:15" ht="16.5" customHeight="1">
      <c r="A52" s="515" t="s">
        <v>378</v>
      </c>
      <c r="B52" s="533"/>
      <c r="C52" s="532">
        <v>14768</v>
      </c>
      <c r="D52" s="532">
        <v>20258</v>
      </c>
      <c r="E52" s="532">
        <v>19128</v>
      </c>
      <c r="F52" s="532">
        <v>11445</v>
      </c>
      <c r="G52" s="532">
        <v>20998</v>
      </c>
      <c r="H52" s="532">
        <v>19776</v>
      </c>
      <c r="I52" s="532">
        <v>20809</v>
      </c>
      <c r="J52" s="532">
        <v>20980</v>
      </c>
      <c r="K52" s="532">
        <v>22209</v>
      </c>
      <c r="L52" s="532">
        <v>22823</v>
      </c>
      <c r="M52" s="532">
        <v>30334</v>
      </c>
      <c r="N52" s="532">
        <v>31558</v>
      </c>
      <c r="O52" s="532">
        <v>28766</v>
      </c>
    </row>
    <row r="53" spans="1:15" ht="16.5" customHeight="1">
      <c r="A53" s="515" t="s">
        <v>379</v>
      </c>
      <c r="B53" s="532">
        <v>40047</v>
      </c>
      <c r="C53" s="532">
        <v>21706</v>
      </c>
      <c r="D53" s="532">
        <v>30215</v>
      </c>
      <c r="E53" s="532">
        <v>25175</v>
      </c>
      <c r="F53" s="532">
        <v>17166</v>
      </c>
      <c r="G53" s="532">
        <v>29274</v>
      </c>
      <c r="H53" s="532">
        <v>30524</v>
      </c>
      <c r="I53" s="532">
        <v>33599</v>
      </c>
      <c r="J53" s="532">
        <v>33029</v>
      </c>
      <c r="K53" s="532">
        <v>36298</v>
      </c>
      <c r="L53" s="532">
        <v>34789</v>
      </c>
      <c r="M53" s="532">
        <v>39672</v>
      </c>
      <c r="N53" s="532">
        <v>42041</v>
      </c>
      <c r="O53" s="532">
        <v>37434</v>
      </c>
    </row>
    <row r="54" spans="1:15" ht="16.5" customHeight="1">
      <c r="A54" s="515" t="s">
        <v>380</v>
      </c>
      <c r="B54" s="533"/>
      <c r="C54" s="532">
        <v>77</v>
      </c>
      <c r="D54" s="532">
        <v>45</v>
      </c>
      <c r="E54" s="532">
        <v>60</v>
      </c>
      <c r="F54" s="532">
        <v>92</v>
      </c>
      <c r="G54" s="532">
        <v>608</v>
      </c>
      <c r="H54" s="532">
        <v>970</v>
      </c>
      <c r="I54" s="532">
        <v>530</v>
      </c>
      <c r="J54" s="532">
        <v>563</v>
      </c>
      <c r="K54" s="532">
        <v>582</v>
      </c>
      <c r="L54" s="532">
        <v>563</v>
      </c>
      <c r="M54" s="532">
        <v>636</v>
      </c>
      <c r="N54" s="532">
        <v>683</v>
      </c>
      <c r="O54" s="532">
        <v>624</v>
      </c>
    </row>
    <row r="55" spans="1:15" ht="19.899999999999999" customHeight="1">
      <c r="A55" s="519" t="s">
        <v>381</v>
      </c>
      <c r="B55" s="526">
        <v>85255</v>
      </c>
      <c r="C55" s="526">
        <v>54829</v>
      </c>
      <c r="D55" s="526">
        <v>61451</v>
      </c>
      <c r="E55" s="526">
        <v>53501</v>
      </c>
      <c r="F55" s="526">
        <v>41200</v>
      </c>
      <c r="G55" s="526">
        <v>70657</v>
      </c>
      <c r="H55" s="526">
        <v>80793</v>
      </c>
      <c r="I55" s="526">
        <v>92375</v>
      </c>
      <c r="J55" s="526">
        <v>122778</v>
      </c>
      <c r="K55" s="526">
        <v>96692</v>
      </c>
      <c r="L55" s="526">
        <v>96662</v>
      </c>
      <c r="M55" s="526">
        <v>99724</v>
      </c>
      <c r="N55" s="526">
        <v>100057</v>
      </c>
      <c r="O55" s="526">
        <v>66615</v>
      </c>
    </row>
    <row r="56" spans="1:15">
      <c r="A56" s="678" t="s">
        <v>657</v>
      </c>
      <c r="B56" s="678"/>
      <c r="C56" s="678"/>
      <c r="D56" s="678"/>
      <c r="E56" s="678"/>
      <c r="F56" s="678"/>
      <c r="G56" s="678"/>
      <c r="H56" s="678"/>
      <c r="I56" s="678"/>
      <c r="J56" s="678" t="s">
        <v>142</v>
      </c>
      <c r="K56" s="678"/>
      <c r="L56" s="678"/>
      <c r="M56" s="678"/>
      <c r="N56" s="678"/>
    </row>
    <row r="57" spans="1:15" ht="18" customHeight="1">
      <c r="A57" s="678" t="s">
        <v>696</v>
      </c>
      <c r="B57" s="678"/>
      <c r="C57" s="678"/>
      <c r="D57" s="678"/>
      <c r="E57" s="678"/>
      <c r="F57" s="678"/>
      <c r="G57" s="678"/>
      <c r="H57" s="678"/>
      <c r="I57" s="678"/>
      <c r="J57" s="678"/>
      <c r="K57" s="678" t="s">
        <v>142</v>
      </c>
      <c r="L57" s="678" t="s">
        <v>142</v>
      </c>
      <c r="M57" s="678" t="s">
        <v>142</v>
      </c>
      <c r="N57" s="678"/>
    </row>
    <row r="58" spans="1:15">
      <c r="C58" s="3"/>
      <c r="D58" s="3"/>
      <c r="H58" s="27"/>
      <c r="I58" s="79"/>
      <c r="J58" s="79"/>
      <c r="K58" s="27"/>
      <c r="L58" s="27"/>
      <c r="M58" s="27"/>
    </row>
    <row r="59" spans="1:15">
      <c r="C59" s="3"/>
      <c r="D59" s="3"/>
      <c r="G59" s="2" t="s">
        <v>142</v>
      </c>
      <c r="I59" s="76"/>
      <c r="J59" s="79">
        <f t="shared" ref="J59:L60" si="0">+J19+J29+J39+J49</f>
        <v>428264</v>
      </c>
      <c r="K59" s="79">
        <f t="shared" si="0"/>
        <v>463967</v>
      </c>
      <c r="L59" s="79">
        <f t="shared" si="0"/>
        <v>383885</v>
      </c>
      <c r="M59" s="79">
        <f>+M19+M29+M39+M49</f>
        <v>370960</v>
      </c>
    </row>
    <row r="60" spans="1:15">
      <c r="C60" s="80"/>
      <c r="D60" s="3"/>
      <c r="I60" s="76"/>
      <c r="J60" s="81">
        <f t="shared" si="0"/>
        <v>12021</v>
      </c>
      <c r="K60" s="81">
        <f t="shared" si="0"/>
        <v>11428</v>
      </c>
      <c r="L60" s="81">
        <f t="shared" si="0"/>
        <v>10614</v>
      </c>
      <c r="M60" s="81">
        <f>+M20+M30+M40+M50</f>
        <v>8814</v>
      </c>
    </row>
    <row r="61" spans="1:15">
      <c r="C61" s="80" t="s">
        <v>142</v>
      </c>
      <c r="D61" s="3"/>
      <c r="I61" s="76"/>
      <c r="J61" s="79">
        <f>+J51</f>
        <v>632</v>
      </c>
      <c r="K61" s="79">
        <f>+K51</f>
        <v>715</v>
      </c>
      <c r="L61" s="79">
        <f>+L51</f>
        <v>380</v>
      </c>
      <c r="M61" s="79">
        <f>+M51</f>
        <v>197</v>
      </c>
    </row>
    <row r="62" spans="1:15">
      <c r="C62" s="80"/>
      <c r="D62" s="3"/>
      <c r="E62" s="2" t="s">
        <v>142</v>
      </c>
      <c r="F62" s="3"/>
      <c r="G62" s="82"/>
      <c r="H62" s="82"/>
      <c r="I62" s="83"/>
      <c r="J62" s="84">
        <f t="shared" ref="J62:L63" si="1">+J21+J31+J41+J52</f>
        <v>179219</v>
      </c>
      <c r="K62" s="84">
        <f t="shared" si="1"/>
        <v>164491</v>
      </c>
      <c r="L62" s="84">
        <f t="shared" si="1"/>
        <v>171617</v>
      </c>
      <c r="M62" s="84">
        <f>+M21+M31+M41+M52</f>
        <v>202348</v>
      </c>
    </row>
    <row r="63" spans="1:15">
      <c r="C63" s="80"/>
      <c r="D63" s="3"/>
      <c r="F63" s="3"/>
      <c r="G63" s="82"/>
      <c r="H63" s="82"/>
      <c r="I63" s="84"/>
      <c r="J63" s="84">
        <f t="shared" si="1"/>
        <v>249774</v>
      </c>
      <c r="K63" s="84">
        <f t="shared" si="1"/>
        <v>232816</v>
      </c>
      <c r="L63" s="84">
        <f t="shared" si="1"/>
        <v>222629</v>
      </c>
      <c r="M63" s="84">
        <f>+M22+M32+M42+M53</f>
        <v>264929</v>
      </c>
    </row>
    <row r="64" spans="1:15">
      <c r="C64" s="80"/>
      <c r="D64" s="3"/>
      <c r="F64" s="3"/>
      <c r="G64" s="82"/>
      <c r="H64" s="82"/>
      <c r="I64" s="83"/>
      <c r="J64" s="84">
        <f>+J23+J33+J43</f>
        <v>4272</v>
      </c>
      <c r="K64" s="84">
        <f t="shared" ref="K64:L66" si="2">+K23+K33+K43</f>
        <v>4112</v>
      </c>
      <c r="L64" s="84">
        <f t="shared" si="2"/>
        <v>4709</v>
      </c>
      <c r="M64" s="84">
        <f>+M23+M33+M43</f>
        <v>3384</v>
      </c>
    </row>
    <row r="65" spans="3:13">
      <c r="C65" s="80"/>
      <c r="D65" s="3"/>
      <c r="F65" s="3"/>
      <c r="G65" s="82"/>
      <c r="H65" s="82"/>
      <c r="I65" s="83"/>
      <c r="J65" s="84">
        <f>+J24+J34+J44</f>
        <v>3324</v>
      </c>
      <c r="K65" s="84">
        <f t="shared" si="2"/>
        <v>3069</v>
      </c>
      <c r="L65" s="84">
        <f t="shared" si="2"/>
        <v>2881</v>
      </c>
      <c r="M65" s="84">
        <f>+M24+M34+M44</f>
        <v>2576</v>
      </c>
    </row>
    <row r="66" spans="3:13">
      <c r="C66" s="80"/>
      <c r="D66" s="3"/>
      <c r="F66" s="3"/>
      <c r="G66" s="82"/>
      <c r="H66" s="82"/>
      <c r="I66" s="83"/>
      <c r="J66" s="84">
        <f>+J25+J35+J45</f>
        <v>7102</v>
      </c>
      <c r="K66" s="84">
        <f t="shared" si="2"/>
        <v>6105</v>
      </c>
      <c r="L66" s="84">
        <f t="shared" si="2"/>
        <v>5485</v>
      </c>
      <c r="M66" s="84">
        <f>+M25+M35+M45</f>
        <v>4922</v>
      </c>
    </row>
    <row r="67" spans="3:13" ht="15.75">
      <c r="C67" s="85"/>
      <c r="D67" s="3"/>
      <c r="F67" s="3"/>
      <c r="G67" s="82"/>
      <c r="H67" s="82"/>
      <c r="I67" s="83"/>
      <c r="J67" s="86">
        <f>+J59+J60+J61+J63+J64+J66</f>
        <v>702065</v>
      </c>
      <c r="K67" s="86">
        <f>+K59+K60+K61+K63+K64+K66</f>
        <v>719143</v>
      </c>
      <c r="L67" s="86">
        <f>+L59+L60+L61+L63+L64+L66</f>
        <v>627702</v>
      </c>
      <c r="M67" s="86">
        <f>+M59+M60+M61+M63+M64+M66</f>
        <v>653206</v>
      </c>
    </row>
    <row r="68" spans="3:13">
      <c r="C68" s="3"/>
      <c r="D68" s="3"/>
      <c r="F68" s="3"/>
      <c r="G68" s="87"/>
      <c r="H68" s="87"/>
      <c r="I68" s="88"/>
      <c r="J68" s="89">
        <f>+J59+J60+J61+J62+J65+J64</f>
        <v>627732</v>
      </c>
      <c r="K68" s="89">
        <f>+K59+K60+K61+K62+K65+K64</f>
        <v>647782</v>
      </c>
      <c r="L68" s="89">
        <f>+L59+L60+L61+L62+L65+L64</f>
        <v>574086</v>
      </c>
      <c r="M68" s="89">
        <f>+M59+M60+M61+M62+M65+M64</f>
        <v>588279</v>
      </c>
    </row>
    <row r="69" spans="3:13">
      <c r="C69" s="3"/>
      <c r="D69" s="3"/>
      <c r="F69" s="3"/>
      <c r="G69" s="3"/>
      <c r="H69" s="71"/>
      <c r="I69" s="88"/>
      <c r="J69" s="89">
        <f>+J55+J46+J36+J26</f>
        <v>702628</v>
      </c>
      <c r="K69" s="89">
        <f>+K55+K46+K36+K26</f>
        <v>719725</v>
      </c>
      <c r="L69" s="89">
        <f>+L55+L46+L36+L26</f>
        <v>628265</v>
      </c>
      <c r="M69" s="89">
        <f>+M55+M46+M36+M26</f>
        <v>653842</v>
      </c>
    </row>
    <row r="70" spans="3:13">
      <c r="F70" s="3"/>
      <c r="G70" s="3"/>
      <c r="H70" s="71"/>
      <c r="I70" s="88"/>
      <c r="J70" s="88"/>
      <c r="K70" s="88"/>
      <c r="L70" s="88"/>
      <c r="M70" s="88"/>
    </row>
    <row r="71" spans="3:13">
      <c r="F71" s="3"/>
      <c r="G71" s="3"/>
      <c r="H71" s="71"/>
      <c r="I71" s="88"/>
      <c r="J71" s="88"/>
      <c r="K71" s="88"/>
      <c r="L71" s="88"/>
      <c r="M71" s="88"/>
    </row>
    <row r="72" spans="3:13">
      <c r="F72" s="3"/>
      <c r="G72" s="3"/>
      <c r="H72" s="71"/>
      <c r="I72" s="71"/>
      <c r="J72" s="71"/>
      <c r="K72" s="71"/>
      <c r="L72" s="71"/>
      <c r="M72" s="71"/>
    </row>
  </sheetData>
  <mergeCells count="8">
    <mergeCell ref="A57:N57"/>
    <mergeCell ref="A3:K3"/>
    <mergeCell ref="A56:N56"/>
    <mergeCell ref="A4:O4"/>
    <mergeCell ref="A18:O18"/>
    <mergeCell ref="A48:O48"/>
    <mergeCell ref="A38:O38"/>
    <mergeCell ref="A28:O2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B9" sqref="B9"/>
    </sheetView>
  </sheetViews>
  <sheetFormatPr defaultColWidth="9.28515625" defaultRowHeight="12.75"/>
  <cols>
    <col min="1" max="1" width="23.85546875" style="158" customWidth="1"/>
    <col min="2" max="2" width="29" style="157" customWidth="1"/>
    <col min="3" max="3" width="19.7109375" style="157" customWidth="1"/>
    <col min="4" max="4" width="100.7109375" style="157" customWidth="1"/>
    <col min="5" max="5" width="22.28515625" style="157" customWidth="1"/>
    <col min="6" max="9" width="28.7109375" style="157" customWidth="1"/>
    <col min="10" max="10" width="70.28515625" style="157" customWidth="1"/>
    <col min="11" max="16384" width="9.28515625" style="157"/>
  </cols>
  <sheetData>
    <row r="1" spans="1:4" ht="19.149999999999999" customHeight="1"/>
    <row r="2" spans="1:4" ht="19.149999999999999" customHeight="1"/>
    <row r="3" spans="1:4" s="154" customFormat="1" ht="18" customHeight="1">
      <c r="A3" s="660" t="s">
        <v>629</v>
      </c>
      <c r="B3" s="661"/>
      <c r="C3" s="661"/>
      <c r="D3" s="661"/>
    </row>
    <row r="4" spans="1:4" s="155" customFormat="1" ht="18" customHeight="1">
      <c r="A4" s="661"/>
      <c r="B4" s="661"/>
      <c r="C4" s="661"/>
      <c r="D4" s="661"/>
    </row>
    <row r="5" spans="1:4" s="154" customFormat="1" ht="18" customHeight="1">
      <c r="A5" s="661"/>
      <c r="B5" s="661"/>
      <c r="C5" s="661"/>
      <c r="D5" s="661"/>
    </row>
    <row r="6" spans="1:4" s="154" customFormat="1" ht="18" customHeight="1">
      <c r="A6" s="661"/>
      <c r="B6" s="661"/>
      <c r="C6" s="661"/>
      <c r="D6" s="661"/>
    </row>
    <row r="7" spans="1:4" s="156" customFormat="1">
      <c r="A7" s="159" t="s">
        <v>439</v>
      </c>
      <c r="B7" s="159" t="s">
        <v>440</v>
      </c>
      <c r="C7" s="159" t="s">
        <v>441</v>
      </c>
      <c r="D7" s="159" t="s">
        <v>442</v>
      </c>
    </row>
    <row r="8" spans="1:4" ht="283.14999999999998" customHeight="1">
      <c r="A8" s="662" t="s">
        <v>187</v>
      </c>
      <c r="B8" s="160" t="s">
        <v>443</v>
      </c>
      <c r="C8" s="161" t="s">
        <v>444</v>
      </c>
      <c r="D8" s="162" t="s">
        <v>445</v>
      </c>
    </row>
    <row r="9" spans="1:4" ht="199.15" customHeight="1">
      <c r="A9" s="662"/>
      <c r="B9" s="163" t="s">
        <v>446</v>
      </c>
      <c r="C9" s="164" t="s">
        <v>447</v>
      </c>
      <c r="D9" s="165" t="s">
        <v>448</v>
      </c>
    </row>
    <row r="10" spans="1:4" ht="186.6" customHeight="1">
      <c r="A10" s="662"/>
      <c r="B10" s="163" t="s">
        <v>449</v>
      </c>
      <c r="C10" s="164" t="s">
        <v>450</v>
      </c>
      <c r="D10" s="166" t="s">
        <v>451</v>
      </c>
    </row>
    <row r="11" spans="1:4" ht="120.6" customHeight="1">
      <c r="A11" s="663" t="s">
        <v>452</v>
      </c>
      <c r="B11" s="192" t="s">
        <v>453</v>
      </c>
      <c r="C11" s="192" t="s">
        <v>454</v>
      </c>
      <c r="D11" s="192" t="s">
        <v>455</v>
      </c>
    </row>
    <row r="12" spans="1:4" ht="105" customHeight="1">
      <c r="A12" s="664"/>
      <c r="B12" s="192" t="s">
        <v>456</v>
      </c>
      <c r="C12" s="192" t="s">
        <v>454</v>
      </c>
      <c r="D12" s="192" t="s">
        <v>457</v>
      </c>
    </row>
    <row r="13" spans="1:4" ht="61.15" customHeight="1">
      <c r="A13" s="665"/>
      <c r="B13" s="192" t="s">
        <v>458</v>
      </c>
      <c r="C13" s="192" t="s">
        <v>459</v>
      </c>
      <c r="D13" s="192" t="s">
        <v>460</v>
      </c>
    </row>
    <row r="14" spans="1:4" ht="77.650000000000006" customHeight="1">
      <c r="A14" s="167" t="s">
        <v>461</v>
      </c>
      <c r="B14" s="163" t="s">
        <v>462</v>
      </c>
      <c r="C14" s="164" t="s">
        <v>463</v>
      </c>
      <c r="D14" s="166" t="s">
        <v>464</v>
      </c>
    </row>
    <row r="15" spans="1:4" ht="57.75" customHeight="1">
      <c r="A15" s="289" t="s">
        <v>707</v>
      </c>
      <c r="B15" s="302" t="s">
        <v>709</v>
      </c>
      <c r="C15" s="164" t="s">
        <v>708</v>
      </c>
      <c r="D15" s="166" t="s">
        <v>710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U2002"/>
  <sheetViews>
    <sheetView showGridLines="0" topLeftCell="L82" zoomScaleNormal="100" zoomScaleSheetLayoutView="50" workbookViewId="0">
      <selection activeCell="X97" sqref="X97"/>
    </sheetView>
  </sheetViews>
  <sheetFormatPr defaultColWidth="9.28515625" defaultRowHeight="15"/>
  <cols>
    <col min="1" max="1" width="8.85546875" style="2" customWidth="1"/>
    <col min="2" max="2" width="46.85546875" style="2" customWidth="1"/>
    <col min="3" max="4" width="10.85546875" style="29" customWidth="1"/>
    <col min="5" max="6" width="10.85546875" style="90" customWidth="1"/>
    <col min="7" max="7" width="10.85546875" style="113" customWidth="1"/>
    <col min="8" max="14" width="13" style="2" customWidth="1"/>
    <col min="15" max="15" width="10.85546875" style="268" customWidth="1"/>
    <col min="16" max="16" width="10.7109375" style="268" customWidth="1"/>
    <col min="17" max="17" width="10.140625" style="268" customWidth="1"/>
    <col min="18" max="18" width="10.42578125" style="268" customWidth="1"/>
    <col min="19" max="19" width="11.140625" style="268" customWidth="1"/>
    <col min="20" max="20" width="10" style="268" customWidth="1"/>
    <col min="21" max="21" width="13" style="269" customWidth="1"/>
    <col min="22" max="16384" width="9.28515625" style="2"/>
  </cols>
  <sheetData>
    <row r="1" spans="1:21" ht="19.149999999999999" customHeight="1">
      <c r="E1" s="12"/>
      <c r="F1" s="12"/>
      <c r="G1" s="147"/>
    </row>
    <row r="2" spans="1:21" s="306" customFormat="1" ht="27" customHeight="1">
      <c r="A2" s="785" t="s">
        <v>199</v>
      </c>
      <c r="B2" s="785"/>
      <c r="C2" s="785"/>
      <c r="D2" s="785"/>
      <c r="E2" s="785"/>
      <c r="F2" s="785"/>
      <c r="G2" s="785"/>
      <c r="H2" s="785"/>
      <c r="I2" s="785"/>
      <c r="J2" s="785"/>
      <c r="K2" s="785"/>
      <c r="L2" s="785"/>
      <c r="M2" s="785"/>
      <c r="N2" s="785"/>
      <c r="O2" s="785"/>
      <c r="P2" s="785"/>
      <c r="Q2" s="785"/>
      <c r="R2" s="785"/>
      <c r="S2" s="785"/>
      <c r="T2" s="785"/>
      <c r="U2" s="785"/>
    </row>
    <row r="3" spans="1:21" s="307" customFormat="1" ht="21" customHeight="1">
      <c r="A3" s="255" t="s">
        <v>382</v>
      </c>
      <c r="B3" s="554"/>
      <c r="C3" s="555"/>
      <c r="D3" s="555"/>
      <c r="E3" s="555"/>
      <c r="F3" s="555"/>
      <c r="G3" s="556"/>
      <c r="H3" s="555"/>
      <c r="I3" s="555"/>
      <c r="J3" s="555"/>
      <c r="K3" s="555"/>
      <c r="L3" s="555"/>
      <c r="M3" s="555"/>
      <c r="N3" s="557"/>
      <c r="O3" s="558"/>
      <c r="P3" s="558"/>
      <c r="Q3" s="558"/>
      <c r="R3" s="558"/>
      <c r="S3" s="750" t="s">
        <v>909</v>
      </c>
      <c r="T3" s="750"/>
      <c r="U3" s="750"/>
    </row>
    <row r="4" spans="1:21" s="308" customFormat="1" ht="18.75" customHeight="1">
      <c r="A4" s="788" t="s">
        <v>806</v>
      </c>
      <c r="B4" s="790" t="s">
        <v>807</v>
      </c>
      <c r="C4" s="786" t="s">
        <v>154</v>
      </c>
      <c r="D4" s="786"/>
      <c r="E4" s="786"/>
      <c r="F4" s="786"/>
      <c r="G4" s="786"/>
      <c r="H4" s="786" t="s">
        <v>121</v>
      </c>
      <c r="I4" s="786"/>
      <c r="J4" s="786"/>
      <c r="K4" s="786"/>
      <c r="L4" s="786"/>
      <c r="M4" s="786"/>
      <c r="N4" s="786"/>
      <c r="O4" s="786" t="s">
        <v>75</v>
      </c>
      <c r="P4" s="786"/>
      <c r="Q4" s="786"/>
      <c r="R4" s="786"/>
      <c r="S4" s="787"/>
      <c r="T4" s="787"/>
      <c r="U4" s="787"/>
    </row>
    <row r="5" spans="1:21" s="308" customFormat="1" ht="15" customHeight="1">
      <c r="A5" s="789"/>
      <c r="B5" s="790"/>
      <c r="C5" s="782" t="s">
        <v>92</v>
      </c>
      <c r="D5" s="782"/>
      <c r="E5" s="782"/>
      <c r="F5" s="782"/>
      <c r="G5" s="782"/>
      <c r="H5" s="782" t="s">
        <v>160</v>
      </c>
      <c r="I5" s="782"/>
      <c r="J5" s="782"/>
      <c r="K5" s="782"/>
      <c r="L5" s="782"/>
      <c r="M5" s="782"/>
      <c r="N5" s="782"/>
      <c r="O5" s="782" t="s">
        <v>161</v>
      </c>
      <c r="P5" s="782"/>
      <c r="Q5" s="782"/>
      <c r="R5" s="782"/>
      <c r="S5" s="782"/>
      <c r="T5" s="782"/>
      <c r="U5" s="782"/>
    </row>
    <row r="6" spans="1:21" s="308" customFormat="1" ht="21.75" customHeight="1">
      <c r="A6" s="789"/>
      <c r="B6" s="790"/>
      <c r="C6" s="534" t="s">
        <v>182</v>
      </c>
      <c r="D6" s="534" t="s">
        <v>183</v>
      </c>
      <c r="E6" s="534" t="s">
        <v>184</v>
      </c>
      <c r="F6" s="534" t="s">
        <v>185</v>
      </c>
      <c r="G6" s="535" t="s">
        <v>186</v>
      </c>
      <c r="H6" s="534" t="s">
        <v>182</v>
      </c>
      <c r="I6" s="534" t="s">
        <v>183</v>
      </c>
      <c r="J6" s="534" t="s">
        <v>184</v>
      </c>
      <c r="K6" s="534" t="s">
        <v>185</v>
      </c>
      <c r="L6" s="534" t="s">
        <v>180</v>
      </c>
      <c r="M6" s="534" t="s">
        <v>181</v>
      </c>
      <c r="N6" s="534" t="s">
        <v>191</v>
      </c>
      <c r="O6" s="534" t="s">
        <v>17</v>
      </c>
      <c r="P6" s="534" t="s">
        <v>173</v>
      </c>
      <c r="Q6" s="534" t="s">
        <v>18</v>
      </c>
      <c r="R6" s="534" t="s">
        <v>19</v>
      </c>
      <c r="S6" s="534" t="s">
        <v>91</v>
      </c>
      <c r="T6" s="534" t="s">
        <v>90</v>
      </c>
      <c r="U6" s="536" t="s">
        <v>22</v>
      </c>
    </row>
    <row r="7" spans="1:21" s="308" customFormat="1" ht="21" customHeight="1">
      <c r="A7" s="789"/>
      <c r="B7" s="790"/>
      <c r="C7" s="537" t="s">
        <v>607</v>
      </c>
      <c r="D7" s="537" t="s">
        <v>608</v>
      </c>
      <c r="E7" s="537" t="s">
        <v>609</v>
      </c>
      <c r="F7" s="538" t="s">
        <v>610</v>
      </c>
      <c r="G7" s="539" t="s">
        <v>156</v>
      </c>
      <c r="H7" s="537" t="s">
        <v>607</v>
      </c>
      <c r="I7" s="537" t="s">
        <v>608</v>
      </c>
      <c r="J7" s="537" t="s">
        <v>609</v>
      </c>
      <c r="K7" s="537" t="s">
        <v>610</v>
      </c>
      <c r="L7" s="537" t="s">
        <v>153</v>
      </c>
      <c r="M7" s="538" t="s">
        <v>23</v>
      </c>
      <c r="N7" s="540" t="s">
        <v>156</v>
      </c>
      <c r="O7" s="540" t="s">
        <v>612</v>
      </c>
      <c r="P7" s="540" t="s">
        <v>608</v>
      </c>
      <c r="Q7" s="540" t="s">
        <v>609</v>
      </c>
      <c r="R7" s="540" t="s">
        <v>610</v>
      </c>
      <c r="S7" s="540" t="s">
        <v>153</v>
      </c>
      <c r="T7" s="540" t="s">
        <v>23</v>
      </c>
      <c r="U7" s="541" t="s">
        <v>611</v>
      </c>
    </row>
    <row r="8" spans="1:21" s="309" customFormat="1" ht="22.5" customHeight="1">
      <c r="A8" s="542" t="s">
        <v>30</v>
      </c>
      <c r="B8" s="543" t="s">
        <v>302</v>
      </c>
      <c r="C8" s="544">
        <v>19508</v>
      </c>
      <c r="D8" s="544">
        <v>294</v>
      </c>
      <c r="E8" s="544">
        <v>820</v>
      </c>
      <c r="F8" s="544">
        <v>18982</v>
      </c>
      <c r="G8" s="545">
        <v>19802</v>
      </c>
      <c r="H8" s="544">
        <v>118617</v>
      </c>
      <c r="I8" s="544">
        <v>5373</v>
      </c>
      <c r="J8" s="544">
        <v>11937</v>
      </c>
      <c r="K8" s="544">
        <v>112053</v>
      </c>
      <c r="L8" s="544">
        <v>81011</v>
      </c>
      <c r="M8" s="544">
        <v>42979</v>
      </c>
      <c r="N8" s="546">
        <v>123990</v>
      </c>
      <c r="O8" s="547">
        <v>314.17127164318254</v>
      </c>
      <c r="P8" s="547">
        <v>301.04268678535999</v>
      </c>
      <c r="Q8" s="547">
        <v>523.81032893416591</v>
      </c>
      <c r="R8" s="547">
        <v>289.26591061521702</v>
      </c>
      <c r="S8" s="547">
        <v>328.09050912533343</v>
      </c>
      <c r="T8" s="547">
        <v>282.98531611187889</v>
      </c>
      <c r="U8" s="548">
        <v>313.63164046529079</v>
      </c>
    </row>
    <row r="9" spans="1:21" s="309" customFormat="1" ht="16.5" customHeight="1">
      <c r="A9" s="549" t="s">
        <v>32</v>
      </c>
      <c r="B9" s="543" t="s">
        <v>214</v>
      </c>
      <c r="C9" s="544">
        <v>709</v>
      </c>
      <c r="D9" s="544">
        <v>3959</v>
      </c>
      <c r="E9" s="544">
        <v>472</v>
      </c>
      <c r="F9" s="544">
        <v>4196</v>
      </c>
      <c r="G9" s="545">
        <v>4668</v>
      </c>
      <c r="H9" s="544">
        <v>26705</v>
      </c>
      <c r="I9" s="544">
        <v>19036</v>
      </c>
      <c r="J9" s="544">
        <v>29896</v>
      </c>
      <c r="K9" s="544">
        <v>15845</v>
      </c>
      <c r="L9" s="544">
        <v>40173</v>
      </c>
      <c r="M9" s="544">
        <v>5568</v>
      </c>
      <c r="N9" s="546">
        <v>45741</v>
      </c>
      <c r="O9" s="547">
        <v>446.03448792349593</v>
      </c>
      <c r="P9" s="547">
        <v>328.98735129862979</v>
      </c>
      <c r="Q9" s="547">
        <v>469.02893138288539</v>
      </c>
      <c r="R9" s="547">
        <v>231.14086580056855</v>
      </c>
      <c r="S9" s="547">
        <v>411.64145295228025</v>
      </c>
      <c r="T9" s="547">
        <v>353.46015568423257</v>
      </c>
      <c r="U9" s="548">
        <v>404.38596360583091</v>
      </c>
    </row>
    <row r="10" spans="1:21" s="308" customFormat="1" ht="16.5" customHeight="1">
      <c r="A10" s="549" t="s">
        <v>34</v>
      </c>
      <c r="B10" s="543" t="s">
        <v>215</v>
      </c>
      <c r="C10" s="544">
        <v>1623</v>
      </c>
      <c r="D10" s="544">
        <v>9</v>
      </c>
      <c r="E10" s="544">
        <v>9</v>
      </c>
      <c r="F10" s="544">
        <v>1623</v>
      </c>
      <c r="G10" s="545">
        <v>1632</v>
      </c>
      <c r="H10" s="544">
        <v>15459</v>
      </c>
      <c r="I10" s="544">
        <v>124</v>
      </c>
      <c r="J10" s="544">
        <v>219</v>
      </c>
      <c r="K10" s="544">
        <v>15364</v>
      </c>
      <c r="L10" s="544">
        <v>13568</v>
      </c>
      <c r="M10" s="544">
        <v>2015</v>
      </c>
      <c r="N10" s="546">
        <v>15583</v>
      </c>
      <c r="O10" s="547">
        <v>332.1384707101343</v>
      </c>
      <c r="P10" s="547">
        <v>263.67293787293784</v>
      </c>
      <c r="Q10" s="547">
        <v>508.28676779463251</v>
      </c>
      <c r="R10" s="547">
        <v>328.96524238299122</v>
      </c>
      <c r="S10" s="547">
        <v>336.07419317816647</v>
      </c>
      <c r="T10" s="547">
        <v>301.97932184793069</v>
      </c>
      <c r="U10" s="548">
        <v>331.65140699364258</v>
      </c>
    </row>
    <row r="11" spans="1:21" s="308" customFormat="1" ht="16.5" customHeight="1">
      <c r="A11" s="549" t="s">
        <v>24</v>
      </c>
      <c r="B11" s="543" t="s">
        <v>216</v>
      </c>
      <c r="C11" s="544">
        <v>431</v>
      </c>
      <c r="D11" s="544">
        <v>27</v>
      </c>
      <c r="E11" s="544">
        <v>9</v>
      </c>
      <c r="F11" s="544">
        <v>449</v>
      </c>
      <c r="G11" s="545">
        <v>458</v>
      </c>
      <c r="H11" s="544">
        <v>38701</v>
      </c>
      <c r="I11" s="544">
        <v>4284</v>
      </c>
      <c r="J11" s="544">
        <v>8631</v>
      </c>
      <c r="K11" s="544">
        <v>34354</v>
      </c>
      <c r="L11" s="544">
        <v>42095</v>
      </c>
      <c r="M11" s="544">
        <v>890</v>
      </c>
      <c r="N11" s="546">
        <v>42985</v>
      </c>
      <c r="O11" s="547">
        <v>676.10226293379765</v>
      </c>
      <c r="P11" s="547">
        <v>642.61167963727405</v>
      </c>
      <c r="Q11" s="547">
        <v>1380.0219050479275</v>
      </c>
      <c r="R11" s="547">
        <v>487.48961143892228</v>
      </c>
      <c r="S11" s="547">
        <v>677.78577513017581</v>
      </c>
      <c r="T11" s="547">
        <v>432.4242204992122</v>
      </c>
      <c r="U11" s="548">
        <v>672.69904257202927</v>
      </c>
    </row>
    <row r="12" spans="1:21" s="308" customFormat="1" ht="16.5" customHeight="1">
      <c r="A12" s="549" t="s">
        <v>26</v>
      </c>
      <c r="B12" s="543" t="s">
        <v>217</v>
      </c>
      <c r="C12" s="544">
        <v>34</v>
      </c>
      <c r="D12" s="544">
        <v>2</v>
      </c>
      <c r="E12" s="544">
        <v>5</v>
      </c>
      <c r="F12" s="544">
        <v>31</v>
      </c>
      <c r="G12" s="545">
        <v>36</v>
      </c>
      <c r="H12" s="544">
        <v>2184</v>
      </c>
      <c r="I12" s="544">
        <v>50</v>
      </c>
      <c r="J12" s="544">
        <v>1232</v>
      </c>
      <c r="K12" s="544">
        <v>1002</v>
      </c>
      <c r="L12" s="544">
        <v>2132</v>
      </c>
      <c r="M12" s="544">
        <v>102</v>
      </c>
      <c r="N12" s="546">
        <v>2234</v>
      </c>
      <c r="O12" s="547">
        <v>1056.9860232346098</v>
      </c>
      <c r="P12" s="547">
        <v>430.46949932341005</v>
      </c>
      <c r="Q12" s="547">
        <v>1343.7889405458623</v>
      </c>
      <c r="R12" s="547">
        <v>656.85887077548739</v>
      </c>
      <c r="S12" s="547">
        <v>1038.868206527847</v>
      </c>
      <c r="T12" s="547">
        <v>1129.2346949696753</v>
      </c>
      <c r="U12" s="548">
        <v>1042.7596993393763</v>
      </c>
    </row>
    <row r="13" spans="1:21" s="308" customFormat="1" ht="16.5" customHeight="1">
      <c r="A13" s="549" t="s">
        <v>28</v>
      </c>
      <c r="B13" s="543" t="s">
        <v>218</v>
      </c>
      <c r="C13" s="544">
        <v>805</v>
      </c>
      <c r="D13" s="544">
        <v>60</v>
      </c>
      <c r="E13" s="544">
        <v>0</v>
      </c>
      <c r="F13" s="544">
        <v>865</v>
      </c>
      <c r="G13" s="545">
        <v>865</v>
      </c>
      <c r="H13" s="544">
        <v>31517</v>
      </c>
      <c r="I13" s="544">
        <v>3543</v>
      </c>
      <c r="J13" s="544">
        <v>0</v>
      </c>
      <c r="K13" s="544">
        <v>35060</v>
      </c>
      <c r="L13" s="544">
        <v>33229</v>
      </c>
      <c r="M13" s="544">
        <v>1831</v>
      </c>
      <c r="N13" s="546">
        <v>35060</v>
      </c>
      <c r="O13" s="547">
        <v>538.01976718686012</v>
      </c>
      <c r="P13" s="547">
        <v>428.1482590899858</v>
      </c>
      <c r="Q13" s="612" t="e">
        <v>#DIV/0!</v>
      </c>
      <c r="R13" s="547">
        <v>526.95417044454905</v>
      </c>
      <c r="S13" s="547">
        <v>526.24586091468177</v>
      </c>
      <c r="T13" s="547">
        <v>539.84025325401967</v>
      </c>
      <c r="U13" s="548">
        <v>526.95417044454905</v>
      </c>
    </row>
    <row r="14" spans="1:21" s="308" customFormat="1" ht="16.5" customHeight="1">
      <c r="A14" s="549" t="s">
        <v>117</v>
      </c>
      <c r="B14" s="543" t="s">
        <v>219</v>
      </c>
      <c r="C14" s="544">
        <v>5082</v>
      </c>
      <c r="D14" s="544">
        <v>313</v>
      </c>
      <c r="E14" s="544">
        <v>65</v>
      </c>
      <c r="F14" s="544">
        <v>5330</v>
      </c>
      <c r="G14" s="545">
        <v>5395</v>
      </c>
      <c r="H14" s="544">
        <v>60228</v>
      </c>
      <c r="I14" s="544">
        <v>4993</v>
      </c>
      <c r="J14" s="544">
        <v>3942</v>
      </c>
      <c r="K14" s="544">
        <v>61279</v>
      </c>
      <c r="L14" s="544">
        <v>60122</v>
      </c>
      <c r="M14" s="544">
        <v>5099</v>
      </c>
      <c r="N14" s="546">
        <v>65221</v>
      </c>
      <c r="O14" s="547">
        <v>390.77600795606071</v>
      </c>
      <c r="P14" s="547">
        <v>342.28416884985234</v>
      </c>
      <c r="Q14" s="547">
        <v>517.40378076594538</v>
      </c>
      <c r="R14" s="547">
        <v>378.08465774211157</v>
      </c>
      <c r="S14" s="547">
        <v>391.5834462259744</v>
      </c>
      <c r="T14" s="547">
        <v>334.51338099930655</v>
      </c>
      <c r="U14" s="548">
        <v>387.11893300814921</v>
      </c>
    </row>
    <row r="15" spans="1:21" s="308" customFormat="1" ht="16.5" customHeight="1">
      <c r="A15" s="549" t="s">
        <v>119</v>
      </c>
      <c r="B15" s="543" t="s">
        <v>220</v>
      </c>
      <c r="C15" s="544">
        <v>516</v>
      </c>
      <c r="D15" s="544">
        <v>183</v>
      </c>
      <c r="E15" s="544">
        <v>84</v>
      </c>
      <c r="F15" s="544">
        <v>615</v>
      </c>
      <c r="G15" s="545">
        <v>699</v>
      </c>
      <c r="H15" s="544">
        <v>7874</v>
      </c>
      <c r="I15" s="544">
        <v>5594</v>
      </c>
      <c r="J15" s="544">
        <v>4958</v>
      </c>
      <c r="K15" s="544">
        <v>8510</v>
      </c>
      <c r="L15" s="544">
        <v>12442</v>
      </c>
      <c r="M15" s="544">
        <v>1026</v>
      </c>
      <c r="N15" s="546">
        <v>13468</v>
      </c>
      <c r="O15" s="547">
        <v>742.65296556199303</v>
      </c>
      <c r="P15" s="547">
        <v>735.04600261117162</v>
      </c>
      <c r="Q15" s="547">
        <v>1053.4962580909003</v>
      </c>
      <c r="R15" s="547">
        <v>542.75931021533404</v>
      </c>
      <c r="S15" s="547">
        <v>754.64268431542507</v>
      </c>
      <c r="T15" s="547">
        <v>562.43124767225322</v>
      </c>
      <c r="U15" s="548">
        <v>739.50370785937002</v>
      </c>
    </row>
    <row r="16" spans="1:21" s="308" customFormat="1" ht="16.5" customHeight="1">
      <c r="A16" s="549">
        <v>10</v>
      </c>
      <c r="B16" s="543" t="s">
        <v>221</v>
      </c>
      <c r="C16" s="544">
        <v>48096</v>
      </c>
      <c r="D16" s="544">
        <v>573</v>
      </c>
      <c r="E16" s="544">
        <v>248</v>
      </c>
      <c r="F16" s="544">
        <v>48421</v>
      </c>
      <c r="G16" s="545">
        <v>48669</v>
      </c>
      <c r="H16" s="544">
        <v>534520</v>
      </c>
      <c r="I16" s="544">
        <v>6255</v>
      </c>
      <c r="J16" s="544">
        <v>10454</v>
      </c>
      <c r="K16" s="544">
        <v>530321</v>
      </c>
      <c r="L16" s="544">
        <v>345620</v>
      </c>
      <c r="M16" s="544">
        <v>195155</v>
      </c>
      <c r="N16" s="546">
        <v>540775</v>
      </c>
      <c r="O16" s="547">
        <v>340.16180267803969</v>
      </c>
      <c r="P16" s="547">
        <v>252.34791154223328</v>
      </c>
      <c r="Q16" s="547">
        <v>721.76987149039905</v>
      </c>
      <c r="R16" s="547">
        <v>331.06909009631755</v>
      </c>
      <c r="S16" s="547">
        <v>362.22273443926042</v>
      </c>
      <c r="T16" s="547">
        <v>295.87804428384834</v>
      </c>
      <c r="U16" s="548">
        <v>339.19105668875522</v>
      </c>
    </row>
    <row r="17" spans="1:21" s="308" customFormat="1" ht="16.5" customHeight="1">
      <c r="A17" s="549">
        <v>11</v>
      </c>
      <c r="B17" s="543" t="s">
        <v>222</v>
      </c>
      <c r="C17" s="544">
        <v>783</v>
      </c>
      <c r="D17" s="544">
        <v>4</v>
      </c>
      <c r="E17" s="544">
        <v>14</v>
      </c>
      <c r="F17" s="544">
        <v>773</v>
      </c>
      <c r="G17" s="545">
        <v>787</v>
      </c>
      <c r="H17" s="544">
        <v>18133</v>
      </c>
      <c r="I17" s="544">
        <v>89</v>
      </c>
      <c r="J17" s="544">
        <v>543</v>
      </c>
      <c r="K17" s="544">
        <v>17679</v>
      </c>
      <c r="L17" s="544">
        <v>14637</v>
      </c>
      <c r="M17" s="544">
        <v>3585</v>
      </c>
      <c r="N17" s="546">
        <v>18222</v>
      </c>
      <c r="O17" s="547">
        <v>495.03298191605251</v>
      </c>
      <c r="P17" s="547">
        <v>327.77110069302893</v>
      </c>
      <c r="Q17" s="547">
        <v>730.49188752994576</v>
      </c>
      <c r="R17" s="547">
        <v>486.53551148092799</v>
      </c>
      <c r="S17" s="547">
        <v>515.33993955918663</v>
      </c>
      <c r="T17" s="547">
        <v>404.33216509798194</v>
      </c>
      <c r="U17" s="548">
        <v>494.21837596367465</v>
      </c>
    </row>
    <row r="18" spans="1:21" s="308" customFormat="1" ht="16.5" customHeight="1">
      <c r="A18" s="549">
        <v>12</v>
      </c>
      <c r="B18" s="543" t="s">
        <v>223</v>
      </c>
      <c r="C18" s="544">
        <v>127</v>
      </c>
      <c r="D18" s="544">
        <v>2</v>
      </c>
      <c r="E18" s="544">
        <v>0</v>
      </c>
      <c r="F18" s="544">
        <v>129</v>
      </c>
      <c r="G18" s="545">
        <v>129</v>
      </c>
      <c r="H18" s="544">
        <v>6684</v>
      </c>
      <c r="I18" s="544">
        <v>166</v>
      </c>
      <c r="J18" s="544">
        <v>0</v>
      </c>
      <c r="K18" s="544">
        <v>6850</v>
      </c>
      <c r="L18" s="544">
        <v>4743</v>
      </c>
      <c r="M18" s="544">
        <v>2107</v>
      </c>
      <c r="N18" s="546">
        <v>6850</v>
      </c>
      <c r="O18" s="547">
        <v>745.54004610417041</v>
      </c>
      <c r="P18" s="547">
        <v>536.97737980769227</v>
      </c>
      <c r="Q18" s="612" t="e">
        <v>#DIV/0!</v>
      </c>
      <c r="R18" s="547">
        <v>741.84627486562715</v>
      </c>
      <c r="S18" s="547">
        <v>812.72583729742803</v>
      </c>
      <c r="T18" s="547">
        <v>553.98934184198777</v>
      </c>
      <c r="U18" s="548">
        <v>741.84627486562715</v>
      </c>
    </row>
    <row r="19" spans="1:21" s="308" customFormat="1" ht="16.5" customHeight="1">
      <c r="A19" s="549">
        <v>13</v>
      </c>
      <c r="B19" s="543" t="s">
        <v>224</v>
      </c>
      <c r="C19" s="544">
        <v>20415</v>
      </c>
      <c r="D19" s="544">
        <v>28</v>
      </c>
      <c r="E19" s="544">
        <v>26</v>
      </c>
      <c r="F19" s="544">
        <v>20417</v>
      </c>
      <c r="G19" s="545">
        <v>20443</v>
      </c>
      <c r="H19" s="544">
        <v>483564</v>
      </c>
      <c r="I19" s="544">
        <v>619</v>
      </c>
      <c r="J19" s="544">
        <v>745</v>
      </c>
      <c r="K19" s="544">
        <v>483438</v>
      </c>
      <c r="L19" s="544">
        <v>346438</v>
      </c>
      <c r="M19" s="544">
        <v>137745</v>
      </c>
      <c r="N19" s="546">
        <v>484183</v>
      </c>
      <c r="O19" s="547">
        <v>350.27001399521021</v>
      </c>
      <c r="P19" s="547">
        <v>289.07039834075522</v>
      </c>
      <c r="Q19" s="547">
        <v>275.28135656259178</v>
      </c>
      <c r="R19" s="547">
        <v>350.30953548260248</v>
      </c>
      <c r="S19" s="547">
        <v>363.51585939120167</v>
      </c>
      <c r="T19" s="547">
        <v>315.69116432147661</v>
      </c>
      <c r="U19" s="548">
        <v>350.1951862825336</v>
      </c>
    </row>
    <row r="20" spans="1:21" s="308" customFormat="1" ht="16.5" customHeight="1">
      <c r="A20" s="549">
        <v>14</v>
      </c>
      <c r="B20" s="543" t="s">
        <v>225</v>
      </c>
      <c r="C20" s="544">
        <v>43504</v>
      </c>
      <c r="D20" s="544">
        <v>103</v>
      </c>
      <c r="E20" s="544">
        <v>186</v>
      </c>
      <c r="F20" s="544">
        <v>43421</v>
      </c>
      <c r="G20" s="545">
        <v>43607</v>
      </c>
      <c r="H20" s="544">
        <v>733987</v>
      </c>
      <c r="I20" s="544">
        <v>4439</v>
      </c>
      <c r="J20" s="544">
        <v>10250</v>
      </c>
      <c r="K20" s="544">
        <v>728176</v>
      </c>
      <c r="L20" s="544">
        <v>343102</v>
      </c>
      <c r="M20" s="544">
        <v>395324</v>
      </c>
      <c r="N20" s="546">
        <v>738426</v>
      </c>
      <c r="O20" s="547">
        <v>267.16268886246604</v>
      </c>
      <c r="P20" s="547">
        <v>292.38126875986478</v>
      </c>
      <c r="Q20" s="547">
        <v>384.63900264085532</v>
      </c>
      <c r="R20" s="547">
        <v>265.76872104760781</v>
      </c>
      <c r="S20" s="547">
        <v>276.45758136897769</v>
      </c>
      <c r="T20" s="547">
        <v>259.21968490921654</v>
      </c>
      <c r="U20" s="548">
        <v>267.30436610727594</v>
      </c>
    </row>
    <row r="21" spans="1:21" s="308" customFormat="1" ht="16.5" customHeight="1">
      <c r="A21" s="549">
        <v>15</v>
      </c>
      <c r="B21" s="543" t="s">
        <v>226</v>
      </c>
      <c r="C21" s="544">
        <v>7905</v>
      </c>
      <c r="D21" s="544">
        <v>4</v>
      </c>
      <c r="E21" s="544">
        <v>2</v>
      </c>
      <c r="F21" s="544">
        <v>7907</v>
      </c>
      <c r="G21" s="545">
        <v>7909</v>
      </c>
      <c r="H21" s="544">
        <v>82288</v>
      </c>
      <c r="I21" s="544">
        <v>30</v>
      </c>
      <c r="J21" s="544">
        <v>109</v>
      </c>
      <c r="K21" s="544">
        <v>82209</v>
      </c>
      <c r="L21" s="544">
        <v>57969</v>
      </c>
      <c r="M21" s="544">
        <v>24349</v>
      </c>
      <c r="N21" s="546">
        <v>82318</v>
      </c>
      <c r="O21" s="547">
        <v>270.20526212214111</v>
      </c>
      <c r="P21" s="547">
        <v>217.98159645232815</v>
      </c>
      <c r="Q21" s="547">
        <v>225.2639092382496</v>
      </c>
      <c r="R21" s="547">
        <v>270.2563103544021</v>
      </c>
      <c r="S21" s="547">
        <v>277.1755083613877</v>
      </c>
      <c r="T21" s="547">
        <v>253.1291967311416</v>
      </c>
      <c r="U21" s="548">
        <v>270.19482961655143</v>
      </c>
    </row>
    <row r="22" spans="1:21" s="308" customFormat="1" ht="36.75" customHeight="1">
      <c r="A22" s="549">
        <v>16</v>
      </c>
      <c r="B22" s="543" t="s">
        <v>227</v>
      </c>
      <c r="C22" s="544">
        <v>11938</v>
      </c>
      <c r="D22" s="544">
        <v>340</v>
      </c>
      <c r="E22" s="544">
        <v>17</v>
      </c>
      <c r="F22" s="544">
        <v>12261</v>
      </c>
      <c r="G22" s="545">
        <v>12278</v>
      </c>
      <c r="H22" s="544">
        <v>76948</v>
      </c>
      <c r="I22" s="544">
        <v>1312</v>
      </c>
      <c r="J22" s="544">
        <v>243</v>
      </c>
      <c r="K22" s="544">
        <v>78017</v>
      </c>
      <c r="L22" s="544">
        <v>64963</v>
      </c>
      <c r="M22" s="544">
        <v>13297</v>
      </c>
      <c r="N22" s="546">
        <v>78260</v>
      </c>
      <c r="O22" s="547">
        <v>305.25823125008185</v>
      </c>
      <c r="P22" s="547">
        <v>222.67283690311498</v>
      </c>
      <c r="Q22" s="547">
        <v>627.08576934523808</v>
      </c>
      <c r="R22" s="547">
        <v>303.38237800436644</v>
      </c>
      <c r="S22" s="547">
        <v>314.57916736816173</v>
      </c>
      <c r="T22" s="547">
        <v>254.05632111848715</v>
      </c>
      <c r="U22" s="548">
        <v>304.42691743512228</v>
      </c>
    </row>
    <row r="23" spans="1:21" s="308" customFormat="1" ht="21" customHeight="1">
      <c r="A23" s="549">
        <v>17</v>
      </c>
      <c r="B23" s="543" t="s">
        <v>228</v>
      </c>
      <c r="C23" s="544">
        <v>3940</v>
      </c>
      <c r="D23" s="544">
        <v>3</v>
      </c>
      <c r="E23" s="544">
        <v>2</v>
      </c>
      <c r="F23" s="544">
        <v>3941</v>
      </c>
      <c r="G23" s="545">
        <v>3943</v>
      </c>
      <c r="H23" s="544">
        <v>77608</v>
      </c>
      <c r="I23" s="544">
        <v>54</v>
      </c>
      <c r="J23" s="544">
        <v>9</v>
      </c>
      <c r="K23" s="544">
        <v>77653</v>
      </c>
      <c r="L23" s="544">
        <v>61596</v>
      </c>
      <c r="M23" s="544">
        <v>16066</v>
      </c>
      <c r="N23" s="546">
        <v>77662</v>
      </c>
      <c r="O23" s="547">
        <v>419.79909438208739</v>
      </c>
      <c r="P23" s="547">
        <v>353.29399725274726</v>
      </c>
      <c r="Q23" s="547">
        <v>250.97548148148149</v>
      </c>
      <c r="R23" s="547">
        <v>419.79779538955762</v>
      </c>
      <c r="S23" s="547">
        <v>438.4538562935922</v>
      </c>
      <c r="T23" s="547">
        <v>346.16213268789488</v>
      </c>
      <c r="U23" s="548">
        <v>419.77690009255315</v>
      </c>
    </row>
    <row r="24" spans="1:21" s="308" customFormat="1" ht="21" customHeight="1">
      <c r="A24" s="549">
        <v>18</v>
      </c>
      <c r="B24" s="543" t="s">
        <v>229</v>
      </c>
      <c r="C24" s="544">
        <v>7228</v>
      </c>
      <c r="D24" s="544">
        <v>25</v>
      </c>
      <c r="E24" s="544">
        <v>33</v>
      </c>
      <c r="F24" s="544">
        <v>7220</v>
      </c>
      <c r="G24" s="545">
        <v>7253</v>
      </c>
      <c r="H24" s="544">
        <v>49317</v>
      </c>
      <c r="I24" s="544">
        <v>73</v>
      </c>
      <c r="J24" s="544">
        <v>554</v>
      </c>
      <c r="K24" s="544">
        <v>48836</v>
      </c>
      <c r="L24" s="544">
        <v>35601</v>
      </c>
      <c r="M24" s="544">
        <v>13789</v>
      </c>
      <c r="N24" s="546">
        <v>49390</v>
      </c>
      <c r="O24" s="547">
        <v>347.70957487612702</v>
      </c>
      <c r="P24" s="547">
        <v>380.87231514533403</v>
      </c>
      <c r="Q24" s="547">
        <v>723.96109161065476</v>
      </c>
      <c r="R24" s="547">
        <v>343.28280003493705</v>
      </c>
      <c r="S24" s="547">
        <v>363.3162449419392</v>
      </c>
      <c r="T24" s="547">
        <v>306.30810873975844</v>
      </c>
      <c r="U24" s="548">
        <v>347.75714535989039</v>
      </c>
    </row>
    <row r="25" spans="1:21" s="308" customFormat="1" ht="21" customHeight="1">
      <c r="A25" s="549">
        <v>19</v>
      </c>
      <c r="B25" s="543" t="s">
        <v>230</v>
      </c>
      <c r="C25" s="544">
        <v>282</v>
      </c>
      <c r="D25" s="544">
        <v>4</v>
      </c>
      <c r="E25" s="544">
        <v>2</v>
      </c>
      <c r="F25" s="544">
        <v>284</v>
      </c>
      <c r="G25" s="545">
        <v>286</v>
      </c>
      <c r="H25" s="544">
        <v>9523</v>
      </c>
      <c r="I25" s="544">
        <v>14</v>
      </c>
      <c r="J25" s="544">
        <v>18</v>
      </c>
      <c r="K25" s="544">
        <v>9519</v>
      </c>
      <c r="L25" s="544">
        <v>8099</v>
      </c>
      <c r="M25" s="544">
        <v>1438</v>
      </c>
      <c r="N25" s="546">
        <v>9537</v>
      </c>
      <c r="O25" s="547">
        <v>1181.6859000467614</v>
      </c>
      <c r="P25" s="547">
        <v>302.37284931506849</v>
      </c>
      <c r="Q25" s="547">
        <v>598.51169523809529</v>
      </c>
      <c r="R25" s="547">
        <v>1181.632282624071</v>
      </c>
      <c r="S25" s="547">
        <v>1240.8302699500216</v>
      </c>
      <c r="T25" s="547">
        <v>823.64474643760491</v>
      </c>
      <c r="U25" s="548">
        <v>1180.5240254639182</v>
      </c>
    </row>
    <row r="26" spans="1:21" s="308" customFormat="1" ht="21" customHeight="1">
      <c r="A26" s="549">
        <v>20</v>
      </c>
      <c r="B26" s="543" t="s">
        <v>231</v>
      </c>
      <c r="C26" s="544">
        <v>6966</v>
      </c>
      <c r="D26" s="544">
        <v>28</v>
      </c>
      <c r="E26" s="544">
        <v>12</v>
      </c>
      <c r="F26" s="544">
        <v>6982</v>
      </c>
      <c r="G26" s="545">
        <v>6994</v>
      </c>
      <c r="H26" s="544">
        <v>112230</v>
      </c>
      <c r="I26" s="544">
        <v>402</v>
      </c>
      <c r="J26" s="544">
        <v>1027</v>
      </c>
      <c r="K26" s="544">
        <v>111605</v>
      </c>
      <c r="L26" s="544">
        <v>83325</v>
      </c>
      <c r="M26" s="544">
        <v>29307</v>
      </c>
      <c r="N26" s="546">
        <v>112632</v>
      </c>
      <c r="O26" s="547">
        <v>501.98474495371482</v>
      </c>
      <c r="P26" s="547">
        <v>366.52751396648046</v>
      </c>
      <c r="Q26" s="547">
        <v>860.97972650259248</v>
      </c>
      <c r="R26" s="547">
        <v>498.38202014503935</v>
      </c>
      <c r="S26" s="547">
        <v>534.04716751995966</v>
      </c>
      <c r="T26" s="547">
        <v>406.69276991065203</v>
      </c>
      <c r="U26" s="548">
        <v>501.55137353849773</v>
      </c>
    </row>
    <row r="27" spans="1:21" s="308" customFormat="1" ht="21" customHeight="1">
      <c r="A27" s="549">
        <v>21</v>
      </c>
      <c r="B27" s="543" t="s">
        <v>232</v>
      </c>
      <c r="C27" s="544">
        <v>836</v>
      </c>
      <c r="D27" s="544">
        <v>9</v>
      </c>
      <c r="E27" s="544">
        <v>4</v>
      </c>
      <c r="F27" s="544">
        <v>841</v>
      </c>
      <c r="G27" s="545">
        <v>845</v>
      </c>
      <c r="H27" s="544">
        <v>40972</v>
      </c>
      <c r="I27" s="544">
        <v>34</v>
      </c>
      <c r="J27" s="544">
        <v>169</v>
      </c>
      <c r="K27" s="544">
        <v>40837</v>
      </c>
      <c r="L27" s="544">
        <v>24430</v>
      </c>
      <c r="M27" s="544">
        <v>16576</v>
      </c>
      <c r="N27" s="546">
        <v>41006</v>
      </c>
      <c r="O27" s="547">
        <v>576.26118108554988</v>
      </c>
      <c r="P27" s="547">
        <v>282.60379781420767</v>
      </c>
      <c r="Q27" s="547">
        <v>589.16413150348217</v>
      </c>
      <c r="R27" s="547">
        <v>576.0190617124789</v>
      </c>
      <c r="S27" s="547">
        <v>621.08716065045564</v>
      </c>
      <c r="T27" s="547">
        <v>507.69922416543216</v>
      </c>
      <c r="U27" s="548">
        <v>576.07472661633994</v>
      </c>
    </row>
    <row r="28" spans="1:21" s="308" customFormat="1" ht="21" customHeight="1">
      <c r="A28" s="549">
        <v>22</v>
      </c>
      <c r="B28" s="543" t="s">
        <v>233</v>
      </c>
      <c r="C28" s="544">
        <v>15723</v>
      </c>
      <c r="D28" s="544">
        <v>48</v>
      </c>
      <c r="E28" s="544">
        <v>1</v>
      </c>
      <c r="F28" s="544">
        <v>15770</v>
      </c>
      <c r="G28" s="545">
        <v>15771</v>
      </c>
      <c r="H28" s="544">
        <v>253914</v>
      </c>
      <c r="I28" s="544">
        <v>443</v>
      </c>
      <c r="J28" s="544">
        <v>101</v>
      </c>
      <c r="K28" s="544">
        <v>254256</v>
      </c>
      <c r="L28" s="544">
        <v>195863</v>
      </c>
      <c r="M28" s="544">
        <v>58494</v>
      </c>
      <c r="N28" s="546">
        <v>254357</v>
      </c>
      <c r="O28" s="547">
        <v>406.08627226775121</v>
      </c>
      <c r="P28" s="547">
        <v>254.85197282421743</v>
      </c>
      <c r="Q28" s="547">
        <v>791.26055261416286</v>
      </c>
      <c r="R28" s="547">
        <v>405.79521484305724</v>
      </c>
      <c r="S28" s="547">
        <v>427.33298750539785</v>
      </c>
      <c r="T28" s="547">
        <v>332.5426025397162</v>
      </c>
      <c r="U28" s="548">
        <v>405.9610761899894</v>
      </c>
    </row>
    <row r="29" spans="1:21" s="308" customFormat="1" ht="21" customHeight="1">
      <c r="A29" s="549">
        <v>23</v>
      </c>
      <c r="B29" s="543" t="s">
        <v>234</v>
      </c>
      <c r="C29" s="544">
        <v>15449</v>
      </c>
      <c r="D29" s="544">
        <v>266</v>
      </c>
      <c r="E29" s="544">
        <v>98</v>
      </c>
      <c r="F29" s="544">
        <v>15617</v>
      </c>
      <c r="G29" s="545">
        <v>15715</v>
      </c>
      <c r="H29" s="544">
        <v>239913</v>
      </c>
      <c r="I29" s="544">
        <v>4072</v>
      </c>
      <c r="J29" s="544">
        <v>2585</v>
      </c>
      <c r="K29" s="544">
        <v>241400</v>
      </c>
      <c r="L29" s="544">
        <v>204180</v>
      </c>
      <c r="M29" s="544">
        <v>39805</v>
      </c>
      <c r="N29" s="546">
        <v>243985</v>
      </c>
      <c r="O29" s="547">
        <v>387.49645758625576</v>
      </c>
      <c r="P29" s="547">
        <v>406.12205427257561</v>
      </c>
      <c r="Q29" s="547">
        <v>581.74549245090088</v>
      </c>
      <c r="R29" s="547">
        <v>385.55083671542667</v>
      </c>
      <c r="S29" s="547">
        <v>400.4241258257606</v>
      </c>
      <c r="T29" s="547">
        <v>321.51827699335786</v>
      </c>
      <c r="U29" s="548">
        <v>387.77372524271885</v>
      </c>
    </row>
    <row r="30" spans="1:21" s="308" customFormat="1" ht="21" customHeight="1">
      <c r="A30" s="549">
        <v>24</v>
      </c>
      <c r="B30" s="543" t="s">
        <v>235</v>
      </c>
      <c r="C30" s="544">
        <v>7400</v>
      </c>
      <c r="D30" s="544">
        <v>52</v>
      </c>
      <c r="E30" s="544">
        <v>6</v>
      </c>
      <c r="F30" s="544">
        <v>7446</v>
      </c>
      <c r="G30" s="545">
        <v>7452</v>
      </c>
      <c r="H30" s="544">
        <v>197547</v>
      </c>
      <c r="I30" s="544">
        <v>715</v>
      </c>
      <c r="J30" s="544">
        <v>523</v>
      </c>
      <c r="K30" s="544">
        <v>197739</v>
      </c>
      <c r="L30" s="544">
        <v>180865</v>
      </c>
      <c r="M30" s="544">
        <v>17397</v>
      </c>
      <c r="N30" s="546">
        <v>198262</v>
      </c>
      <c r="O30" s="547">
        <v>507.53980716756382</v>
      </c>
      <c r="P30" s="547">
        <v>366.65224722642461</v>
      </c>
      <c r="Q30" s="547">
        <v>1085.2748849544835</v>
      </c>
      <c r="R30" s="547">
        <v>505.47518528011011</v>
      </c>
      <c r="S30" s="547">
        <v>518.70243009609953</v>
      </c>
      <c r="T30" s="547">
        <v>396.31035837170469</v>
      </c>
      <c r="U30" s="548">
        <v>507.09283013758846</v>
      </c>
    </row>
    <row r="31" spans="1:21" s="308" customFormat="1" ht="21" customHeight="1">
      <c r="A31" s="549">
        <v>25</v>
      </c>
      <c r="B31" s="543" t="s">
        <v>236</v>
      </c>
      <c r="C31" s="544">
        <v>40195</v>
      </c>
      <c r="D31" s="544">
        <v>238</v>
      </c>
      <c r="E31" s="544">
        <v>62</v>
      </c>
      <c r="F31" s="544">
        <v>40371</v>
      </c>
      <c r="G31" s="545">
        <v>40433</v>
      </c>
      <c r="H31" s="544">
        <v>440677</v>
      </c>
      <c r="I31" s="544">
        <v>2186</v>
      </c>
      <c r="J31" s="544">
        <v>3735</v>
      </c>
      <c r="K31" s="544">
        <v>439128</v>
      </c>
      <c r="L31" s="544">
        <v>367163</v>
      </c>
      <c r="M31" s="544">
        <v>75700</v>
      </c>
      <c r="N31" s="546">
        <v>442863</v>
      </c>
      <c r="O31" s="547">
        <v>399.13985534226003</v>
      </c>
      <c r="P31" s="547">
        <v>309.68484925832166</v>
      </c>
      <c r="Q31" s="547">
        <v>1088.7271456745211</v>
      </c>
      <c r="R31" s="547">
        <v>393.15735012301394</v>
      </c>
      <c r="S31" s="547">
        <v>409.78387608824681</v>
      </c>
      <c r="T31" s="547">
        <v>345.37440910541636</v>
      </c>
      <c r="U31" s="548">
        <v>398.78628432472777</v>
      </c>
    </row>
    <row r="32" spans="1:21" s="308" customFormat="1" ht="21" customHeight="1">
      <c r="A32" s="549">
        <v>26</v>
      </c>
      <c r="B32" s="543" t="s">
        <v>237</v>
      </c>
      <c r="C32" s="544">
        <v>2724</v>
      </c>
      <c r="D32" s="544">
        <v>22</v>
      </c>
      <c r="E32" s="544">
        <v>5</v>
      </c>
      <c r="F32" s="544">
        <v>2741</v>
      </c>
      <c r="G32" s="545">
        <v>2746</v>
      </c>
      <c r="H32" s="544">
        <v>58162</v>
      </c>
      <c r="I32" s="544">
        <v>1007</v>
      </c>
      <c r="J32" s="544">
        <v>83</v>
      </c>
      <c r="K32" s="544">
        <v>59086</v>
      </c>
      <c r="L32" s="544">
        <v>39311</v>
      </c>
      <c r="M32" s="544">
        <v>19858</v>
      </c>
      <c r="N32" s="546">
        <v>59169</v>
      </c>
      <c r="O32" s="547">
        <v>567.76659288847532</v>
      </c>
      <c r="P32" s="547">
        <v>395.25172113124574</v>
      </c>
      <c r="Q32" s="547">
        <v>721.29197480698906</v>
      </c>
      <c r="R32" s="547">
        <v>564.75809972103013</v>
      </c>
      <c r="S32" s="547">
        <v>604.48242688325502</v>
      </c>
      <c r="T32" s="547">
        <v>484.6252232115603</v>
      </c>
      <c r="U32" s="548">
        <v>564.99290563813554</v>
      </c>
    </row>
    <row r="33" spans="1:21" s="308" customFormat="1" ht="21" customHeight="1">
      <c r="A33" s="549">
        <v>27</v>
      </c>
      <c r="B33" s="543" t="s">
        <v>238</v>
      </c>
      <c r="C33" s="544">
        <v>8331</v>
      </c>
      <c r="D33" s="544">
        <v>83</v>
      </c>
      <c r="E33" s="544">
        <v>6</v>
      </c>
      <c r="F33" s="544">
        <v>8408</v>
      </c>
      <c r="G33" s="545">
        <v>8414</v>
      </c>
      <c r="H33" s="544">
        <v>192204</v>
      </c>
      <c r="I33" s="544">
        <v>588</v>
      </c>
      <c r="J33" s="544">
        <v>712</v>
      </c>
      <c r="K33" s="544">
        <v>192080</v>
      </c>
      <c r="L33" s="544">
        <v>144749</v>
      </c>
      <c r="M33" s="544">
        <v>48043</v>
      </c>
      <c r="N33" s="546">
        <v>192792</v>
      </c>
      <c r="O33" s="547">
        <v>471.96857377478369</v>
      </c>
      <c r="P33" s="547">
        <v>316.20617178447282</v>
      </c>
      <c r="Q33" s="547">
        <v>944.42444594384187</v>
      </c>
      <c r="R33" s="547">
        <v>469.84222557186274</v>
      </c>
      <c r="S33" s="547">
        <v>496.64764536485683</v>
      </c>
      <c r="T33" s="547">
        <v>394.12044438596246</v>
      </c>
      <c r="U33" s="548">
        <v>471.5636631807202</v>
      </c>
    </row>
    <row r="34" spans="1:21" s="310" customFormat="1" ht="21" customHeight="1">
      <c r="A34" s="549">
        <v>28</v>
      </c>
      <c r="B34" s="543" t="s">
        <v>239</v>
      </c>
      <c r="C34" s="544">
        <v>16652</v>
      </c>
      <c r="D34" s="544">
        <v>135</v>
      </c>
      <c r="E34" s="544">
        <v>8</v>
      </c>
      <c r="F34" s="544">
        <v>16779</v>
      </c>
      <c r="G34" s="545">
        <v>16787</v>
      </c>
      <c r="H34" s="544">
        <v>223391</v>
      </c>
      <c r="I34" s="544">
        <v>1295</v>
      </c>
      <c r="J34" s="544">
        <v>77</v>
      </c>
      <c r="K34" s="544">
        <v>224609</v>
      </c>
      <c r="L34" s="544">
        <v>189233</v>
      </c>
      <c r="M34" s="544">
        <v>35453</v>
      </c>
      <c r="N34" s="546">
        <v>224686</v>
      </c>
      <c r="O34" s="547">
        <v>440.72693249662063</v>
      </c>
      <c r="P34" s="547">
        <v>312.48348288238543</v>
      </c>
      <c r="Q34" s="547">
        <v>331.04569120287255</v>
      </c>
      <c r="R34" s="547">
        <v>440.1674797530269</v>
      </c>
      <c r="S34" s="547">
        <v>452.17669869813261</v>
      </c>
      <c r="T34" s="547">
        <v>375.60924224462178</v>
      </c>
      <c r="U34" s="548">
        <v>440.12831431954373</v>
      </c>
    </row>
    <row r="35" spans="1:21" s="308" customFormat="1" ht="27.75" customHeight="1">
      <c r="A35" s="549">
        <v>29</v>
      </c>
      <c r="B35" s="543" t="s">
        <v>240</v>
      </c>
      <c r="C35" s="544">
        <v>5183</v>
      </c>
      <c r="D35" s="544">
        <v>32</v>
      </c>
      <c r="E35" s="544">
        <v>2</v>
      </c>
      <c r="F35" s="544">
        <v>5213</v>
      </c>
      <c r="G35" s="545">
        <v>5215</v>
      </c>
      <c r="H35" s="544">
        <v>259787</v>
      </c>
      <c r="I35" s="544">
        <v>1355</v>
      </c>
      <c r="J35" s="544">
        <v>414</v>
      </c>
      <c r="K35" s="544">
        <v>260728</v>
      </c>
      <c r="L35" s="544">
        <v>211526</v>
      </c>
      <c r="M35" s="544">
        <v>49616</v>
      </c>
      <c r="N35" s="546">
        <v>261142</v>
      </c>
      <c r="O35" s="547">
        <v>615.70285333412914</v>
      </c>
      <c r="P35" s="547">
        <v>323.75877322306121</v>
      </c>
      <c r="Q35" s="547">
        <v>903.5588582214765</v>
      </c>
      <c r="R35" s="547">
        <v>613.91278223272411</v>
      </c>
      <c r="S35" s="547">
        <v>632.35193536521979</v>
      </c>
      <c r="T35" s="547">
        <v>535.54871391981419</v>
      </c>
      <c r="U35" s="548">
        <v>614.38115715253741</v>
      </c>
    </row>
    <row r="36" spans="1:21" s="308" customFormat="1" ht="21" customHeight="1">
      <c r="A36" s="549">
        <v>30</v>
      </c>
      <c r="B36" s="543" t="s">
        <v>241</v>
      </c>
      <c r="C36" s="544">
        <v>1756</v>
      </c>
      <c r="D36" s="544">
        <v>100</v>
      </c>
      <c r="E36" s="544">
        <v>21</v>
      </c>
      <c r="F36" s="544">
        <v>1835</v>
      </c>
      <c r="G36" s="545">
        <v>1856</v>
      </c>
      <c r="H36" s="544">
        <v>84587</v>
      </c>
      <c r="I36" s="544">
        <v>7089</v>
      </c>
      <c r="J36" s="544">
        <v>10138</v>
      </c>
      <c r="K36" s="544">
        <v>81538</v>
      </c>
      <c r="L36" s="544">
        <v>83019</v>
      </c>
      <c r="M36" s="544">
        <v>8657</v>
      </c>
      <c r="N36" s="546">
        <v>91676</v>
      </c>
      <c r="O36" s="547">
        <v>761.10362378929801</v>
      </c>
      <c r="P36" s="547">
        <v>543.78937886240385</v>
      </c>
      <c r="Q36" s="547">
        <v>889.7906946660122</v>
      </c>
      <c r="R36" s="547">
        <v>724.61823018391703</v>
      </c>
      <c r="S36" s="547">
        <v>736.87815933951049</v>
      </c>
      <c r="T36" s="547">
        <v>818.29717029031042</v>
      </c>
      <c r="U36" s="548">
        <v>745.0889532295397</v>
      </c>
    </row>
    <row r="37" spans="1:21" s="308" customFormat="1" ht="18.75" customHeight="1">
      <c r="A37" s="549">
        <v>31</v>
      </c>
      <c r="B37" s="543" t="s">
        <v>242</v>
      </c>
      <c r="C37" s="544">
        <v>27098</v>
      </c>
      <c r="D37" s="544">
        <v>47</v>
      </c>
      <c r="E37" s="544">
        <v>22</v>
      </c>
      <c r="F37" s="544">
        <v>27123</v>
      </c>
      <c r="G37" s="545">
        <v>27145</v>
      </c>
      <c r="H37" s="544">
        <v>196654</v>
      </c>
      <c r="I37" s="544">
        <v>433</v>
      </c>
      <c r="J37" s="544">
        <v>1766</v>
      </c>
      <c r="K37" s="544">
        <v>195321</v>
      </c>
      <c r="L37" s="544">
        <v>160633</v>
      </c>
      <c r="M37" s="544">
        <v>36454</v>
      </c>
      <c r="N37" s="546">
        <v>197087</v>
      </c>
      <c r="O37" s="547">
        <v>285.47622811545818</v>
      </c>
      <c r="P37" s="547">
        <v>494.49396426003909</v>
      </c>
      <c r="Q37" s="547">
        <v>451.50045609765675</v>
      </c>
      <c r="R37" s="547">
        <v>284.26484786831605</v>
      </c>
      <c r="S37" s="547">
        <v>290.65414094654204</v>
      </c>
      <c r="T37" s="547">
        <v>264.39892441391038</v>
      </c>
      <c r="U37" s="548">
        <v>285.85633346904933</v>
      </c>
    </row>
    <row r="38" spans="1:21" s="308" customFormat="1" ht="18" customHeight="1">
      <c r="A38" s="549">
        <v>32</v>
      </c>
      <c r="B38" s="543" t="s">
        <v>243</v>
      </c>
      <c r="C38" s="544">
        <v>9655</v>
      </c>
      <c r="D38" s="544">
        <v>163</v>
      </c>
      <c r="E38" s="544">
        <v>11</v>
      </c>
      <c r="F38" s="544">
        <v>9807</v>
      </c>
      <c r="G38" s="545">
        <v>9818</v>
      </c>
      <c r="H38" s="544">
        <v>88333</v>
      </c>
      <c r="I38" s="544">
        <v>1149</v>
      </c>
      <c r="J38" s="544">
        <v>780</v>
      </c>
      <c r="K38" s="544">
        <v>88702</v>
      </c>
      <c r="L38" s="544">
        <v>57844</v>
      </c>
      <c r="M38" s="544">
        <v>31638</v>
      </c>
      <c r="N38" s="546">
        <v>89482</v>
      </c>
      <c r="O38" s="547">
        <v>325.78059628963206</v>
      </c>
      <c r="P38" s="547">
        <v>235.43102670828998</v>
      </c>
      <c r="Q38" s="547">
        <v>739.75076288281684</v>
      </c>
      <c r="R38" s="547">
        <v>320.95453923360992</v>
      </c>
      <c r="S38" s="547">
        <v>325.48850521254064</v>
      </c>
      <c r="T38" s="547">
        <v>323.01169193501136</v>
      </c>
      <c r="U38" s="548">
        <v>324.62827600934645</v>
      </c>
    </row>
    <row r="39" spans="1:21" s="308" customFormat="1" ht="21" customHeight="1">
      <c r="A39" s="549">
        <v>33</v>
      </c>
      <c r="B39" s="543" t="s">
        <v>244</v>
      </c>
      <c r="C39" s="544">
        <v>21647</v>
      </c>
      <c r="D39" s="544">
        <v>555</v>
      </c>
      <c r="E39" s="544">
        <v>223</v>
      </c>
      <c r="F39" s="544">
        <v>21979</v>
      </c>
      <c r="G39" s="545">
        <v>22202</v>
      </c>
      <c r="H39" s="544">
        <v>163844</v>
      </c>
      <c r="I39" s="544">
        <v>10327</v>
      </c>
      <c r="J39" s="544">
        <v>16828</v>
      </c>
      <c r="K39" s="544">
        <v>157343</v>
      </c>
      <c r="L39" s="544">
        <v>148802</v>
      </c>
      <c r="M39" s="544">
        <v>25369</v>
      </c>
      <c r="N39" s="546">
        <v>174171</v>
      </c>
      <c r="O39" s="547">
        <v>531.32813378021569</v>
      </c>
      <c r="P39" s="547">
        <v>460.42076354300798</v>
      </c>
      <c r="Q39" s="547">
        <v>784.96460369751605</v>
      </c>
      <c r="R39" s="547">
        <v>496.36316739488819</v>
      </c>
      <c r="S39" s="547">
        <v>547.82977936623274</v>
      </c>
      <c r="T39" s="547">
        <v>413.32302267563136</v>
      </c>
      <c r="U39" s="548">
        <v>527.47297863609049</v>
      </c>
    </row>
    <row r="40" spans="1:21" s="308" customFormat="1" ht="21" customHeight="1">
      <c r="A40" s="549">
        <v>35</v>
      </c>
      <c r="B40" s="543" t="s">
        <v>245</v>
      </c>
      <c r="C40" s="544">
        <v>9199</v>
      </c>
      <c r="D40" s="544">
        <v>644</v>
      </c>
      <c r="E40" s="544">
        <v>291</v>
      </c>
      <c r="F40" s="544">
        <v>9552</v>
      </c>
      <c r="G40" s="545">
        <v>9843</v>
      </c>
      <c r="H40" s="544">
        <v>106859</v>
      </c>
      <c r="I40" s="544">
        <v>16617</v>
      </c>
      <c r="J40" s="544">
        <v>9761</v>
      </c>
      <c r="K40" s="544">
        <v>113715</v>
      </c>
      <c r="L40" s="544">
        <v>112138</v>
      </c>
      <c r="M40" s="544">
        <v>11338</v>
      </c>
      <c r="N40" s="546">
        <v>123476</v>
      </c>
      <c r="O40" s="547">
        <v>540.76489707808298</v>
      </c>
      <c r="P40" s="547">
        <v>376.33510260977835</v>
      </c>
      <c r="Q40" s="547">
        <v>940.91948298890577</v>
      </c>
      <c r="R40" s="547">
        <v>484.17664627971527</v>
      </c>
      <c r="S40" s="547">
        <v>525.85739311363341</v>
      </c>
      <c r="T40" s="547">
        <v>453.25748505322508</v>
      </c>
      <c r="U40" s="548">
        <v>519.17281994860355</v>
      </c>
    </row>
    <row r="41" spans="1:21" s="308" customFormat="1" ht="21" customHeight="1">
      <c r="A41" s="549">
        <v>36</v>
      </c>
      <c r="B41" s="543" t="s">
        <v>246</v>
      </c>
      <c r="C41" s="544">
        <v>492</v>
      </c>
      <c r="D41" s="544">
        <v>159</v>
      </c>
      <c r="E41" s="544">
        <v>208</v>
      </c>
      <c r="F41" s="544">
        <v>443</v>
      </c>
      <c r="G41" s="545">
        <v>651</v>
      </c>
      <c r="H41" s="544">
        <v>9176</v>
      </c>
      <c r="I41" s="544">
        <v>2788</v>
      </c>
      <c r="J41" s="544">
        <v>9265</v>
      </c>
      <c r="K41" s="544">
        <v>2699</v>
      </c>
      <c r="L41" s="544">
        <v>10859</v>
      </c>
      <c r="M41" s="544">
        <v>1105</v>
      </c>
      <c r="N41" s="546">
        <v>11964</v>
      </c>
      <c r="O41" s="547">
        <v>608.85190427710018</v>
      </c>
      <c r="P41" s="547">
        <v>578.47618929679493</v>
      </c>
      <c r="Q41" s="547">
        <v>662.1411914024402</v>
      </c>
      <c r="R41" s="547">
        <v>371.32477771006648</v>
      </c>
      <c r="S41" s="547">
        <v>608.73909950780671</v>
      </c>
      <c r="T41" s="547">
        <v>535.93526279907803</v>
      </c>
      <c r="U41" s="548">
        <v>602.18695415261823</v>
      </c>
    </row>
    <row r="42" spans="1:21" s="308" customFormat="1" ht="21" customHeight="1">
      <c r="A42" s="549">
        <v>37</v>
      </c>
      <c r="B42" s="543" t="s">
        <v>247</v>
      </c>
      <c r="C42" s="544">
        <v>441</v>
      </c>
      <c r="D42" s="544">
        <v>164</v>
      </c>
      <c r="E42" s="544">
        <v>148</v>
      </c>
      <c r="F42" s="544">
        <v>457</v>
      </c>
      <c r="G42" s="545">
        <v>605</v>
      </c>
      <c r="H42" s="544">
        <v>16727</v>
      </c>
      <c r="I42" s="544">
        <v>6251</v>
      </c>
      <c r="J42" s="544">
        <v>15309</v>
      </c>
      <c r="K42" s="544">
        <v>7669</v>
      </c>
      <c r="L42" s="544">
        <v>21288</v>
      </c>
      <c r="M42" s="544">
        <v>1690</v>
      </c>
      <c r="N42" s="546">
        <v>22978</v>
      </c>
      <c r="O42" s="547">
        <v>407.83997949146192</v>
      </c>
      <c r="P42" s="547">
        <v>453.89173945008935</v>
      </c>
      <c r="Q42" s="547">
        <v>428.19199943563962</v>
      </c>
      <c r="R42" s="547">
        <v>402.46812620231316</v>
      </c>
      <c r="S42" s="547">
        <v>421.18905336954032</v>
      </c>
      <c r="T42" s="547">
        <v>403.6836099900691</v>
      </c>
      <c r="U42" s="548">
        <v>419.93885324395859</v>
      </c>
    </row>
    <row r="43" spans="1:21" s="308" customFormat="1" ht="21" customHeight="1">
      <c r="A43" s="549">
        <v>38</v>
      </c>
      <c r="B43" s="543" t="s">
        <v>248</v>
      </c>
      <c r="C43" s="544">
        <v>4620</v>
      </c>
      <c r="D43" s="544">
        <v>303</v>
      </c>
      <c r="E43" s="544">
        <v>933</v>
      </c>
      <c r="F43" s="544">
        <v>3990</v>
      </c>
      <c r="G43" s="545">
        <v>4923</v>
      </c>
      <c r="H43" s="544">
        <v>83723</v>
      </c>
      <c r="I43" s="544">
        <v>7306</v>
      </c>
      <c r="J43" s="544">
        <v>54744</v>
      </c>
      <c r="K43" s="544">
        <v>36285</v>
      </c>
      <c r="L43" s="544">
        <v>79651</v>
      </c>
      <c r="M43" s="544">
        <v>11378</v>
      </c>
      <c r="N43" s="546">
        <v>91029</v>
      </c>
      <c r="O43" s="547">
        <v>400.69793505563121</v>
      </c>
      <c r="P43" s="547">
        <v>384.66572577618899</v>
      </c>
      <c r="Q43" s="547">
        <v>448.29935814872221</v>
      </c>
      <c r="R43" s="547">
        <v>319.34292078522719</v>
      </c>
      <c r="S43" s="547">
        <v>407.7717257625211</v>
      </c>
      <c r="T43" s="547">
        <v>339.03043405825889</v>
      </c>
      <c r="U43" s="548">
        <v>399.43654768781806</v>
      </c>
    </row>
    <row r="44" spans="1:21" s="308" customFormat="1" ht="21" customHeight="1">
      <c r="A44" s="549">
        <v>39</v>
      </c>
      <c r="B44" s="543" t="s">
        <v>249</v>
      </c>
      <c r="C44" s="544">
        <v>100</v>
      </c>
      <c r="D44" s="544">
        <v>11</v>
      </c>
      <c r="E44" s="544">
        <v>42</v>
      </c>
      <c r="F44" s="544">
        <v>69</v>
      </c>
      <c r="G44" s="545">
        <v>111</v>
      </c>
      <c r="H44" s="544">
        <v>6655</v>
      </c>
      <c r="I44" s="544">
        <v>914</v>
      </c>
      <c r="J44" s="544">
        <v>6356</v>
      </c>
      <c r="K44" s="544">
        <v>1213</v>
      </c>
      <c r="L44" s="544">
        <v>6940</v>
      </c>
      <c r="M44" s="544">
        <v>629</v>
      </c>
      <c r="N44" s="546">
        <v>7569</v>
      </c>
      <c r="O44" s="547">
        <v>359.5432849443269</v>
      </c>
      <c r="P44" s="547">
        <v>479.61824892871061</v>
      </c>
      <c r="Q44" s="547">
        <v>362.4642308889342</v>
      </c>
      <c r="R44" s="547">
        <v>435.14373417532994</v>
      </c>
      <c r="S44" s="547">
        <v>374.97487845320228</v>
      </c>
      <c r="T44" s="547">
        <v>356.95795616216526</v>
      </c>
      <c r="U44" s="548">
        <v>373.55837311132228</v>
      </c>
    </row>
    <row r="45" spans="1:21" s="308" customFormat="1" ht="21" customHeight="1">
      <c r="A45" s="549">
        <v>41</v>
      </c>
      <c r="B45" s="543" t="s">
        <v>250</v>
      </c>
      <c r="C45" s="544">
        <v>33217</v>
      </c>
      <c r="D45" s="544">
        <v>101611</v>
      </c>
      <c r="E45" s="544">
        <v>320</v>
      </c>
      <c r="F45" s="544">
        <v>134508</v>
      </c>
      <c r="G45" s="545">
        <v>134828</v>
      </c>
      <c r="H45" s="544">
        <v>132495</v>
      </c>
      <c r="I45" s="544">
        <v>1009247</v>
      </c>
      <c r="J45" s="544">
        <v>8540</v>
      </c>
      <c r="K45" s="544">
        <v>1133202</v>
      </c>
      <c r="L45" s="544">
        <v>1062707</v>
      </c>
      <c r="M45" s="544">
        <v>79035</v>
      </c>
      <c r="N45" s="546">
        <v>1141742</v>
      </c>
      <c r="O45" s="547">
        <v>285.75777809389552</v>
      </c>
      <c r="P45" s="547">
        <v>259.23650391239261</v>
      </c>
      <c r="Q45" s="547">
        <v>466.44334089391748</v>
      </c>
      <c r="R45" s="547">
        <v>260.66686462014508</v>
      </c>
      <c r="S45" s="547">
        <v>260.9488670391849</v>
      </c>
      <c r="T45" s="547">
        <v>281.24961423987423</v>
      </c>
      <c r="U45" s="548">
        <v>262.61947571598199</v>
      </c>
    </row>
    <row r="46" spans="1:21" s="308" customFormat="1" ht="21" customHeight="1">
      <c r="A46" s="549">
        <v>42</v>
      </c>
      <c r="B46" s="543" t="s">
        <v>251</v>
      </c>
      <c r="C46" s="544">
        <v>5815</v>
      </c>
      <c r="D46" s="544">
        <v>7299</v>
      </c>
      <c r="E46" s="544">
        <v>1495</v>
      </c>
      <c r="F46" s="544">
        <v>11619</v>
      </c>
      <c r="G46" s="545">
        <v>13114</v>
      </c>
      <c r="H46" s="544">
        <v>111513</v>
      </c>
      <c r="I46" s="544">
        <v>234010</v>
      </c>
      <c r="J46" s="544">
        <v>64850</v>
      </c>
      <c r="K46" s="544">
        <v>280673</v>
      </c>
      <c r="L46" s="544">
        <v>322101</v>
      </c>
      <c r="M46" s="544">
        <v>23422</v>
      </c>
      <c r="N46" s="546">
        <v>345523</v>
      </c>
      <c r="O46" s="547">
        <v>523.12315510919109</v>
      </c>
      <c r="P46" s="547">
        <v>433.5422078127981</v>
      </c>
      <c r="Q46" s="547">
        <v>583.85155137242407</v>
      </c>
      <c r="R46" s="547">
        <v>432.86925317961698</v>
      </c>
      <c r="S46" s="547">
        <v>465.21787530409483</v>
      </c>
      <c r="T46" s="547">
        <v>469.09333540546368</v>
      </c>
      <c r="U46" s="548">
        <v>465.49424466122315</v>
      </c>
    </row>
    <row r="47" spans="1:21" s="308" customFormat="1" ht="21" customHeight="1">
      <c r="A47" s="549">
        <v>43</v>
      </c>
      <c r="B47" s="543" t="s">
        <v>252</v>
      </c>
      <c r="C47" s="544">
        <v>57490</v>
      </c>
      <c r="D47" s="544">
        <v>5075</v>
      </c>
      <c r="E47" s="544">
        <v>465</v>
      </c>
      <c r="F47" s="544">
        <v>62100</v>
      </c>
      <c r="G47" s="545">
        <v>62565</v>
      </c>
      <c r="H47" s="544">
        <v>268626</v>
      </c>
      <c r="I47" s="544">
        <v>52595</v>
      </c>
      <c r="J47" s="544">
        <v>16546</v>
      </c>
      <c r="K47" s="544">
        <v>304675</v>
      </c>
      <c r="L47" s="544">
        <v>275714</v>
      </c>
      <c r="M47" s="544">
        <v>45507</v>
      </c>
      <c r="N47" s="546">
        <v>321221</v>
      </c>
      <c r="O47" s="547">
        <v>277.65096884843302</v>
      </c>
      <c r="P47" s="547">
        <v>342.91497044253947</v>
      </c>
      <c r="Q47" s="547">
        <v>485.64594555370894</v>
      </c>
      <c r="R47" s="547">
        <v>274.65032116269344</v>
      </c>
      <c r="S47" s="547">
        <v>292.53493763030042</v>
      </c>
      <c r="T47" s="547">
        <v>260.55350933805909</v>
      </c>
      <c r="U47" s="548">
        <v>287.59963794345492</v>
      </c>
    </row>
    <row r="48" spans="1:21" s="308" customFormat="1" ht="21" customHeight="1">
      <c r="A48" s="549">
        <v>45</v>
      </c>
      <c r="B48" s="543" t="s">
        <v>253</v>
      </c>
      <c r="C48" s="544">
        <v>76839</v>
      </c>
      <c r="D48" s="544">
        <v>220</v>
      </c>
      <c r="E48" s="544">
        <v>155</v>
      </c>
      <c r="F48" s="544">
        <v>76904</v>
      </c>
      <c r="G48" s="545">
        <v>77059</v>
      </c>
      <c r="H48" s="544">
        <v>273897</v>
      </c>
      <c r="I48" s="544">
        <v>4010</v>
      </c>
      <c r="J48" s="544">
        <v>10190</v>
      </c>
      <c r="K48" s="544">
        <v>267717</v>
      </c>
      <c r="L48" s="544">
        <v>220349</v>
      </c>
      <c r="M48" s="544">
        <v>57558</v>
      </c>
      <c r="N48" s="546">
        <v>277907</v>
      </c>
      <c r="O48" s="547">
        <v>343.88766365682176</v>
      </c>
      <c r="P48" s="547">
        <v>481.2491994917408</v>
      </c>
      <c r="Q48" s="547">
        <v>764.99417715662719</v>
      </c>
      <c r="R48" s="547">
        <v>328.6610935757675</v>
      </c>
      <c r="S48" s="547">
        <v>350.63315676359889</v>
      </c>
      <c r="T48" s="547">
        <v>327.09246696206219</v>
      </c>
      <c r="U48" s="548">
        <v>345.85892286327078</v>
      </c>
    </row>
    <row r="49" spans="1:21" s="308" customFormat="1" ht="21" customHeight="1">
      <c r="A49" s="549">
        <v>46</v>
      </c>
      <c r="B49" s="543" t="s">
        <v>254</v>
      </c>
      <c r="C49" s="544">
        <v>167048</v>
      </c>
      <c r="D49" s="544">
        <v>1084</v>
      </c>
      <c r="E49" s="544">
        <v>42</v>
      </c>
      <c r="F49" s="544">
        <v>168090</v>
      </c>
      <c r="G49" s="545">
        <v>168132</v>
      </c>
      <c r="H49" s="544">
        <v>831291</v>
      </c>
      <c r="I49" s="544">
        <v>5911</v>
      </c>
      <c r="J49" s="544">
        <v>388</v>
      </c>
      <c r="K49" s="544">
        <v>836814</v>
      </c>
      <c r="L49" s="544">
        <v>569622</v>
      </c>
      <c r="M49" s="544">
        <v>267580</v>
      </c>
      <c r="N49" s="546">
        <v>837202</v>
      </c>
      <c r="O49" s="547">
        <v>365.71275643185334</v>
      </c>
      <c r="P49" s="547">
        <v>265.28445942760942</v>
      </c>
      <c r="Q49" s="547">
        <v>534.3541076175635</v>
      </c>
      <c r="R49" s="547">
        <v>365.1132897478351</v>
      </c>
      <c r="S49" s="547">
        <v>369.86468288809385</v>
      </c>
      <c r="T49" s="547">
        <v>355.05920770274895</v>
      </c>
      <c r="U49" s="548">
        <v>365.19362318698063</v>
      </c>
    </row>
    <row r="50" spans="1:21" s="308" customFormat="1" ht="21" customHeight="1">
      <c r="A50" s="549">
        <v>47</v>
      </c>
      <c r="B50" s="543" t="s">
        <v>255</v>
      </c>
      <c r="C50" s="544">
        <v>381083</v>
      </c>
      <c r="D50" s="544">
        <v>722</v>
      </c>
      <c r="E50" s="544">
        <v>277</v>
      </c>
      <c r="F50" s="544">
        <v>381528</v>
      </c>
      <c r="G50" s="545">
        <v>381805</v>
      </c>
      <c r="H50" s="544">
        <v>1556324</v>
      </c>
      <c r="I50" s="544">
        <v>3530</v>
      </c>
      <c r="J50" s="544">
        <v>2302</v>
      </c>
      <c r="K50" s="544">
        <v>1557552</v>
      </c>
      <c r="L50" s="544">
        <v>871235</v>
      </c>
      <c r="M50" s="544">
        <v>688619</v>
      </c>
      <c r="N50" s="546">
        <v>1559854</v>
      </c>
      <c r="O50" s="547">
        <v>297.41584352718962</v>
      </c>
      <c r="P50" s="547">
        <v>252.2670950383509</v>
      </c>
      <c r="Q50" s="547">
        <v>329.91773263936869</v>
      </c>
      <c r="R50" s="547">
        <v>297.27351322590295</v>
      </c>
      <c r="S50" s="547">
        <v>303.47878816214075</v>
      </c>
      <c r="T50" s="547">
        <v>289.27840439691101</v>
      </c>
      <c r="U50" s="548">
        <v>297.32486279368925</v>
      </c>
    </row>
    <row r="51" spans="1:21" s="311" customFormat="1" ht="21" customHeight="1">
      <c r="A51" s="549">
        <v>49</v>
      </c>
      <c r="B51" s="543" t="s">
        <v>256</v>
      </c>
      <c r="C51" s="544">
        <v>166955</v>
      </c>
      <c r="D51" s="544">
        <v>8326</v>
      </c>
      <c r="E51" s="544">
        <v>724</v>
      </c>
      <c r="F51" s="544">
        <v>174557</v>
      </c>
      <c r="G51" s="545">
        <v>175281</v>
      </c>
      <c r="H51" s="544">
        <v>594271</v>
      </c>
      <c r="I51" s="544">
        <v>73965</v>
      </c>
      <c r="J51" s="544">
        <v>42376</v>
      </c>
      <c r="K51" s="544">
        <v>625860</v>
      </c>
      <c r="L51" s="544">
        <v>589719</v>
      </c>
      <c r="M51" s="544">
        <v>78517</v>
      </c>
      <c r="N51" s="546">
        <v>668236</v>
      </c>
      <c r="O51" s="547">
        <v>290.69658099668612</v>
      </c>
      <c r="P51" s="547">
        <v>350.23861462166701</v>
      </c>
      <c r="Q51" s="547">
        <v>612.50635532983097</v>
      </c>
      <c r="R51" s="547">
        <v>269.47958396116269</v>
      </c>
      <c r="S51" s="547">
        <v>298.67543890611722</v>
      </c>
      <c r="T51" s="547">
        <v>281.74590496370973</v>
      </c>
      <c r="U51" s="548">
        <v>296.50149105036968</v>
      </c>
    </row>
    <row r="52" spans="1:21" s="308" customFormat="1" ht="21" customHeight="1">
      <c r="A52" s="549">
        <v>50</v>
      </c>
      <c r="B52" s="543" t="s">
        <v>257</v>
      </c>
      <c r="C52" s="544">
        <v>3557</v>
      </c>
      <c r="D52" s="544">
        <v>35</v>
      </c>
      <c r="E52" s="544">
        <v>23</v>
      </c>
      <c r="F52" s="544">
        <v>3569</v>
      </c>
      <c r="G52" s="545">
        <v>3592</v>
      </c>
      <c r="H52" s="544">
        <v>18615</v>
      </c>
      <c r="I52" s="544">
        <v>553</v>
      </c>
      <c r="J52" s="544">
        <v>960</v>
      </c>
      <c r="K52" s="544">
        <v>18208</v>
      </c>
      <c r="L52" s="544">
        <v>16618</v>
      </c>
      <c r="M52" s="544">
        <v>2550</v>
      </c>
      <c r="N52" s="546">
        <v>19168</v>
      </c>
      <c r="O52" s="547">
        <v>668.78486442092094</v>
      </c>
      <c r="P52" s="547">
        <v>490.54133491508486</v>
      </c>
      <c r="Q52" s="547">
        <v>673.16673224121894</v>
      </c>
      <c r="R52" s="547">
        <v>662.66713000863024</v>
      </c>
      <c r="S52" s="547">
        <v>695.05210378182676</v>
      </c>
      <c r="T52" s="547">
        <v>462.80052841376568</v>
      </c>
      <c r="U52" s="548">
        <v>663.23754899750884</v>
      </c>
    </row>
    <row r="53" spans="1:21" s="308" customFormat="1" ht="21" customHeight="1">
      <c r="A53" s="549">
        <v>51</v>
      </c>
      <c r="B53" s="543" t="s">
        <v>258</v>
      </c>
      <c r="C53" s="544">
        <v>416</v>
      </c>
      <c r="D53" s="544">
        <v>5</v>
      </c>
      <c r="E53" s="544">
        <v>5</v>
      </c>
      <c r="F53" s="544">
        <v>416</v>
      </c>
      <c r="G53" s="545">
        <v>421</v>
      </c>
      <c r="H53" s="544">
        <v>32637</v>
      </c>
      <c r="I53" s="544">
        <v>27</v>
      </c>
      <c r="J53" s="544">
        <v>129</v>
      </c>
      <c r="K53" s="544">
        <v>32535</v>
      </c>
      <c r="L53" s="544">
        <v>18262</v>
      </c>
      <c r="M53" s="544">
        <v>14402</v>
      </c>
      <c r="N53" s="546">
        <v>32664</v>
      </c>
      <c r="O53" s="547">
        <v>1295.4692161703779</v>
      </c>
      <c r="P53" s="547">
        <v>1202.873867028494</v>
      </c>
      <c r="Q53" s="547">
        <v>1427.4181217070602</v>
      </c>
      <c r="R53" s="547">
        <v>1294.8431743810761</v>
      </c>
      <c r="S53" s="547">
        <v>1275.908664506351</v>
      </c>
      <c r="T53" s="547">
        <v>1320.726191005291</v>
      </c>
      <c r="U53" s="548">
        <v>1295.3944602102811</v>
      </c>
    </row>
    <row r="54" spans="1:21" s="308" customFormat="1" ht="21" customHeight="1">
      <c r="A54" s="549">
        <v>52</v>
      </c>
      <c r="B54" s="543" t="s">
        <v>259</v>
      </c>
      <c r="C54" s="544">
        <v>20272</v>
      </c>
      <c r="D54" s="544">
        <v>933</v>
      </c>
      <c r="E54" s="544">
        <v>608</v>
      </c>
      <c r="F54" s="544">
        <v>20597</v>
      </c>
      <c r="G54" s="545">
        <v>21205</v>
      </c>
      <c r="H54" s="544">
        <v>288437</v>
      </c>
      <c r="I54" s="544">
        <v>26572</v>
      </c>
      <c r="J54" s="544">
        <v>10067</v>
      </c>
      <c r="K54" s="544">
        <v>304942</v>
      </c>
      <c r="L54" s="544">
        <v>245480</v>
      </c>
      <c r="M54" s="544">
        <v>69529</v>
      </c>
      <c r="N54" s="546">
        <v>315009</v>
      </c>
      <c r="O54" s="547">
        <v>497.89437919644485</v>
      </c>
      <c r="P54" s="547">
        <v>311.30139107750063</v>
      </c>
      <c r="Q54" s="547">
        <v>755.29178899457622</v>
      </c>
      <c r="R54" s="547">
        <v>475.34329617705487</v>
      </c>
      <c r="S54" s="547">
        <v>486.3418105967998</v>
      </c>
      <c r="T54" s="547">
        <v>480.90552830619714</v>
      </c>
      <c r="U54" s="548">
        <v>485.18725491546718</v>
      </c>
    </row>
    <row r="55" spans="1:21" s="308" customFormat="1" ht="21" customHeight="1">
      <c r="A55" s="549">
        <v>53</v>
      </c>
      <c r="B55" s="543" t="s">
        <v>260</v>
      </c>
      <c r="C55" s="544">
        <v>7757</v>
      </c>
      <c r="D55" s="544">
        <v>230</v>
      </c>
      <c r="E55" s="544">
        <v>107</v>
      </c>
      <c r="F55" s="544">
        <v>7880</v>
      </c>
      <c r="G55" s="545">
        <v>7987</v>
      </c>
      <c r="H55" s="544">
        <v>61990</v>
      </c>
      <c r="I55" s="544">
        <v>17585</v>
      </c>
      <c r="J55" s="544">
        <v>9041</v>
      </c>
      <c r="K55" s="544">
        <v>70534</v>
      </c>
      <c r="L55" s="544">
        <v>61289</v>
      </c>
      <c r="M55" s="544">
        <v>18286</v>
      </c>
      <c r="N55" s="546">
        <v>79575</v>
      </c>
      <c r="O55" s="547">
        <v>395.44918805062071</v>
      </c>
      <c r="P55" s="547">
        <v>337.04793945398848</v>
      </c>
      <c r="Q55" s="547">
        <v>588.59223463101614</v>
      </c>
      <c r="R55" s="547">
        <v>352.65547977740124</v>
      </c>
      <c r="S55" s="547">
        <v>382.9034605159689</v>
      </c>
      <c r="T55" s="547">
        <v>382.07075429197221</v>
      </c>
      <c r="U55" s="548">
        <v>382.71169772572063</v>
      </c>
    </row>
    <row r="56" spans="1:21" s="308" customFormat="1" ht="21" customHeight="1">
      <c r="A56" s="549">
        <v>55</v>
      </c>
      <c r="B56" s="543" t="s">
        <v>261</v>
      </c>
      <c r="C56" s="544">
        <v>22511</v>
      </c>
      <c r="D56" s="544">
        <v>223</v>
      </c>
      <c r="E56" s="544">
        <v>494</v>
      </c>
      <c r="F56" s="544">
        <v>22240</v>
      </c>
      <c r="G56" s="545">
        <v>22734</v>
      </c>
      <c r="H56" s="544">
        <v>307775</v>
      </c>
      <c r="I56" s="544">
        <v>2674</v>
      </c>
      <c r="J56" s="544">
        <v>35678</v>
      </c>
      <c r="K56" s="544">
        <v>274771</v>
      </c>
      <c r="L56" s="544">
        <v>194975</v>
      </c>
      <c r="M56" s="544">
        <v>115474</v>
      </c>
      <c r="N56" s="546">
        <v>310449</v>
      </c>
      <c r="O56" s="547">
        <v>366.55398511654511</v>
      </c>
      <c r="P56" s="547">
        <v>284.30267182314145</v>
      </c>
      <c r="Q56" s="547">
        <v>475.90479037704398</v>
      </c>
      <c r="R56" s="547">
        <v>349.89642337109922</v>
      </c>
      <c r="S56" s="547">
        <v>379.58365348795962</v>
      </c>
      <c r="T56" s="547">
        <v>342.37003745450318</v>
      </c>
      <c r="U56" s="548">
        <v>365.85237059116145</v>
      </c>
    </row>
    <row r="57" spans="1:21" s="308" customFormat="1" ht="21" customHeight="1">
      <c r="A57" s="549">
        <v>56</v>
      </c>
      <c r="B57" s="543" t="s">
        <v>262</v>
      </c>
      <c r="C57" s="544">
        <v>129285</v>
      </c>
      <c r="D57" s="544">
        <v>6555</v>
      </c>
      <c r="E57" s="544">
        <v>927</v>
      </c>
      <c r="F57" s="544">
        <v>134913</v>
      </c>
      <c r="G57" s="545">
        <v>135840</v>
      </c>
      <c r="H57" s="544">
        <v>718773</v>
      </c>
      <c r="I57" s="544">
        <v>76922</v>
      </c>
      <c r="J57" s="544">
        <v>16491</v>
      </c>
      <c r="K57" s="544">
        <v>779204</v>
      </c>
      <c r="L57" s="544">
        <v>500821</v>
      </c>
      <c r="M57" s="544">
        <v>294874</v>
      </c>
      <c r="N57" s="546">
        <v>795695</v>
      </c>
      <c r="O57" s="547">
        <v>262.38322904803459</v>
      </c>
      <c r="P57" s="547">
        <v>260.80869998153014</v>
      </c>
      <c r="Q57" s="547">
        <v>401.82742303099138</v>
      </c>
      <c r="R57" s="547">
        <v>258.90681261956712</v>
      </c>
      <c r="S57" s="547">
        <v>269.39386201569232</v>
      </c>
      <c r="T57" s="547">
        <v>249.76428473314479</v>
      </c>
      <c r="U57" s="548">
        <v>262.22207812481304</v>
      </c>
    </row>
    <row r="58" spans="1:21" s="308" customFormat="1" ht="21" customHeight="1">
      <c r="A58" s="549">
        <v>58</v>
      </c>
      <c r="B58" s="543" t="s">
        <v>263</v>
      </c>
      <c r="C58" s="544">
        <v>3092</v>
      </c>
      <c r="D58" s="544">
        <v>8</v>
      </c>
      <c r="E58" s="544">
        <v>9</v>
      </c>
      <c r="F58" s="544">
        <v>3091</v>
      </c>
      <c r="G58" s="545">
        <v>3100</v>
      </c>
      <c r="H58" s="544">
        <v>27377</v>
      </c>
      <c r="I58" s="544">
        <v>82</v>
      </c>
      <c r="J58" s="544">
        <v>52</v>
      </c>
      <c r="K58" s="544">
        <v>27407</v>
      </c>
      <c r="L58" s="544">
        <v>16289</v>
      </c>
      <c r="M58" s="544">
        <v>11170</v>
      </c>
      <c r="N58" s="546">
        <v>27459</v>
      </c>
      <c r="O58" s="547">
        <v>457.40978523263095</v>
      </c>
      <c r="P58" s="547">
        <v>722.3330491195552</v>
      </c>
      <c r="Q58" s="547">
        <v>589.9853955223881</v>
      </c>
      <c r="R58" s="547">
        <v>457.99836779961015</v>
      </c>
      <c r="S58" s="547">
        <v>484.59569348340636</v>
      </c>
      <c r="T58" s="547">
        <v>420.05102018670419</v>
      </c>
      <c r="U58" s="548">
        <v>458.26201328195458</v>
      </c>
    </row>
    <row r="59" spans="1:21" s="308" customFormat="1" ht="21" customHeight="1">
      <c r="A59" s="549">
        <v>59</v>
      </c>
      <c r="B59" s="543" t="s">
        <v>264</v>
      </c>
      <c r="C59" s="544">
        <v>2803</v>
      </c>
      <c r="D59" s="544">
        <v>8</v>
      </c>
      <c r="E59" s="544">
        <v>2</v>
      </c>
      <c r="F59" s="544">
        <v>2809</v>
      </c>
      <c r="G59" s="545">
        <v>2811</v>
      </c>
      <c r="H59" s="544">
        <v>23416</v>
      </c>
      <c r="I59" s="544">
        <v>79</v>
      </c>
      <c r="J59" s="544">
        <v>1</v>
      </c>
      <c r="K59" s="544">
        <v>23494</v>
      </c>
      <c r="L59" s="544">
        <v>15228</v>
      </c>
      <c r="M59" s="544">
        <v>8267</v>
      </c>
      <c r="N59" s="546">
        <v>23495</v>
      </c>
      <c r="O59" s="547">
        <v>377.53263271943297</v>
      </c>
      <c r="P59" s="547">
        <v>326.08504072398188</v>
      </c>
      <c r="Q59" s="547">
        <v>252.83800000000002</v>
      </c>
      <c r="R59" s="547">
        <v>377.43546165119687</v>
      </c>
      <c r="S59" s="547">
        <v>379.29989801735246</v>
      </c>
      <c r="T59" s="547">
        <v>374.07446726441361</v>
      </c>
      <c r="U59" s="548">
        <v>377.4286228889145</v>
      </c>
    </row>
    <row r="60" spans="1:21" s="308" customFormat="1" ht="21" customHeight="1">
      <c r="A60" s="549">
        <v>60</v>
      </c>
      <c r="B60" s="543" t="s">
        <v>265</v>
      </c>
      <c r="C60" s="544">
        <v>750</v>
      </c>
      <c r="D60" s="544">
        <v>1</v>
      </c>
      <c r="E60" s="544">
        <v>4</v>
      </c>
      <c r="F60" s="544">
        <v>747</v>
      </c>
      <c r="G60" s="545">
        <v>751</v>
      </c>
      <c r="H60" s="544">
        <v>11970</v>
      </c>
      <c r="I60" s="544">
        <v>21</v>
      </c>
      <c r="J60" s="544">
        <v>92</v>
      </c>
      <c r="K60" s="544">
        <v>11899</v>
      </c>
      <c r="L60" s="544">
        <v>8030</v>
      </c>
      <c r="M60" s="544">
        <v>3961</v>
      </c>
      <c r="N60" s="546">
        <v>11991</v>
      </c>
      <c r="O60" s="547">
        <v>540.92517272711871</v>
      </c>
      <c r="P60" s="547">
        <v>483.97217460317455</v>
      </c>
      <c r="Q60" s="547">
        <v>512.45823703703707</v>
      </c>
      <c r="R60" s="547">
        <v>541.06509705505766</v>
      </c>
      <c r="S60" s="547">
        <v>550.81895666891671</v>
      </c>
      <c r="T60" s="547">
        <v>520.31898678096377</v>
      </c>
      <c r="U60" s="548">
        <v>540.80378090163242</v>
      </c>
    </row>
    <row r="61" spans="1:21" s="308" customFormat="1" ht="21" customHeight="1">
      <c r="A61" s="549">
        <v>61</v>
      </c>
      <c r="B61" s="543" t="s">
        <v>266</v>
      </c>
      <c r="C61" s="544">
        <v>2795</v>
      </c>
      <c r="D61" s="544">
        <v>30</v>
      </c>
      <c r="E61" s="544">
        <v>36</v>
      </c>
      <c r="F61" s="544">
        <v>2789</v>
      </c>
      <c r="G61" s="545">
        <v>2825</v>
      </c>
      <c r="H61" s="544">
        <v>29729</v>
      </c>
      <c r="I61" s="544">
        <v>669</v>
      </c>
      <c r="J61" s="544">
        <v>1965</v>
      </c>
      <c r="K61" s="544">
        <v>28433</v>
      </c>
      <c r="L61" s="544">
        <v>19330</v>
      </c>
      <c r="M61" s="544">
        <v>11068</v>
      </c>
      <c r="N61" s="546">
        <v>30398</v>
      </c>
      <c r="O61" s="547">
        <v>635.67629936625849</v>
      </c>
      <c r="P61" s="547">
        <v>268.3477822008943</v>
      </c>
      <c r="Q61" s="547">
        <v>1218.6416811272297</v>
      </c>
      <c r="R61" s="547">
        <v>583.73657062459756</v>
      </c>
      <c r="S61" s="547">
        <v>677.03847303028613</v>
      </c>
      <c r="T61" s="547">
        <v>539.07362367764256</v>
      </c>
      <c r="U61" s="548">
        <v>627.60071582538887</v>
      </c>
    </row>
    <row r="62" spans="1:21" s="308" customFormat="1" ht="21" customHeight="1">
      <c r="A62" s="549">
        <v>62</v>
      </c>
      <c r="B62" s="543" t="s">
        <v>267</v>
      </c>
      <c r="C62" s="544">
        <v>16162</v>
      </c>
      <c r="D62" s="544">
        <v>609</v>
      </c>
      <c r="E62" s="544">
        <v>76</v>
      </c>
      <c r="F62" s="544">
        <v>16695</v>
      </c>
      <c r="G62" s="545">
        <v>16771</v>
      </c>
      <c r="H62" s="544">
        <v>162391</v>
      </c>
      <c r="I62" s="544">
        <v>3801</v>
      </c>
      <c r="J62" s="544">
        <v>2798</v>
      </c>
      <c r="K62" s="544">
        <v>163394</v>
      </c>
      <c r="L62" s="544">
        <v>106678</v>
      </c>
      <c r="M62" s="544">
        <v>59514</v>
      </c>
      <c r="N62" s="546">
        <v>166192</v>
      </c>
      <c r="O62" s="547">
        <v>785.8112879612122</v>
      </c>
      <c r="P62" s="547">
        <v>465.86806176302343</v>
      </c>
      <c r="Q62" s="547">
        <v>985.11224803599839</v>
      </c>
      <c r="R62" s="547">
        <v>774.64603304827972</v>
      </c>
      <c r="S62" s="547">
        <v>836.71124877383625</v>
      </c>
      <c r="T62" s="547">
        <v>672.14182946352696</v>
      </c>
      <c r="U62" s="548">
        <v>778.30916033540109</v>
      </c>
    </row>
    <row r="63" spans="1:21" s="308" customFormat="1" ht="21" customHeight="1">
      <c r="A63" s="549">
        <v>63</v>
      </c>
      <c r="B63" s="543" t="s">
        <v>268</v>
      </c>
      <c r="C63" s="544">
        <v>1789</v>
      </c>
      <c r="D63" s="544">
        <v>34</v>
      </c>
      <c r="E63" s="544">
        <v>92</v>
      </c>
      <c r="F63" s="544">
        <v>1731</v>
      </c>
      <c r="G63" s="545">
        <v>1823</v>
      </c>
      <c r="H63" s="544">
        <v>23676</v>
      </c>
      <c r="I63" s="544">
        <v>1656</v>
      </c>
      <c r="J63" s="544">
        <v>2429</v>
      </c>
      <c r="K63" s="544">
        <v>22903</v>
      </c>
      <c r="L63" s="544">
        <v>14404</v>
      </c>
      <c r="M63" s="544">
        <v>10928</v>
      </c>
      <c r="N63" s="546">
        <v>25332</v>
      </c>
      <c r="O63" s="547">
        <v>721.23152825118189</v>
      </c>
      <c r="P63" s="547">
        <v>390.8770328081157</v>
      </c>
      <c r="Q63" s="547">
        <v>583.173093429235</v>
      </c>
      <c r="R63" s="547">
        <v>711.04504771364122</v>
      </c>
      <c r="S63" s="547">
        <v>769.36949856302545</v>
      </c>
      <c r="T63" s="547">
        <v>607.62211777537675</v>
      </c>
      <c r="U63" s="548">
        <v>698.20845636614717</v>
      </c>
    </row>
    <row r="64" spans="1:21" s="308" customFormat="1" ht="27" customHeight="1">
      <c r="A64" s="549">
        <v>64</v>
      </c>
      <c r="B64" s="543" t="s">
        <v>269</v>
      </c>
      <c r="C64" s="544">
        <v>6911</v>
      </c>
      <c r="D64" s="544">
        <v>10</v>
      </c>
      <c r="E64" s="544">
        <v>43</v>
      </c>
      <c r="F64" s="544">
        <v>6878</v>
      </c>
      <c r="G64" s="545">
        <v>6921</v>
      </c>
      <c r="H64" s="544">
        <v>91828</v>
      </c>
      <c r="I64" s="544">
        <v>107</v>
      </c>
      <c r="J64" s="544">
        <v>2105</v>
      </c>
      <c r="K64" s="544">
        <v>89830</v>
      </c>
      <c r="L64" s="544">
        <v>50348</v>
      </c>
      <c r="M64" s="544">
        <v>41587</v>
      </c>
      <c r="N64" s="546">
        <v>91935</v>
      </c>
      <c r="O64" s="547">
        <v>857.32148059888118</v>
      </c>
      <c r="P64" s="547">
        <v>285.45281706379706</v>
      </c>
      <c r="Q64" s="547">
        <v>1302.4216307125068</v>
      </c>
      <c r="R64" s="547">
        <v>846.20064396126043</v>
      </c>
      <c r="S64" s="547">
        <v>921.67486163753472</v>
      </c>
      <c r="T64" s="547">
        <v>776.96297550416648</v>
      </c>
      <c r="U64" s="548">
        <v>856.76431076923757</v>
      </c>
    </row>
    <row r="65" spans="1:21" s="308" customFormat="1" ht="27" customHeight="1">
      <c r="A65" s="549">
        <v>65</v>
      </c>
      <c r="B65" s="543" t="s">
        <v>270</v>
      </c>
      <c r="C65" s="544">
        <v>3383</v>
      </c>
      <c r="D65" s="544">
        <v>4</v>
      </c>
      <c r="E65" s="544">
        <v>3</v>
      </c>
      <c r="F65" s="544">
        <v>3384</v>
      </c>
      <c r="G65" s="545">
        <v>3387</v>
      </c>
      <c r="H65" s="544">
        <v>26692</v>
      </c>
      <c r="I65" s="544">
        <v>8</v>
      </c>
      <c r="J65" s="544">
        <v>59</v>
      </c>
      <c r="K65" s="544">
        <v>26641</v>
      </c>
      <c r="L65" s="544">
        <v>11744</v>
      </c>
      <c r="M65" s="544">
        <v>14956</v>
      </c>
      <c r="N65" s="546">
        <v>26700</v>
      </c>
      <c r="O65" s="547">
        <v>658.14863833200513</v>
      </c>
      <c r="P65" s="547">
        <v>215.7</v>
      </c>
      <c r="Q65" s="547">
        <v>635.48920318725106</v>
      </c>
      <c r="R65" s="547">
        <v>658.06147008571702</v>
      </c>
      <c r="S65" s="547">
        <v>709.39596496946456</v>
      </c>
      <c r="T65" s="547">
        <v>617.27622184014149</v>
      </c>
      <c r="U65" s="548">
        <v>658.00950645688772</v>
      </c>
    </row>
    <row r="66" spans="1:21" s="308" customFormat="1" ht="26.25" customHeight="1">
      <c r="A66" s="549">
        <v>66</v>
      </c>
      <c r="B66" s="543" t="s">
        <v>271</v>
      </c>
      <c r="C66" s="544">
        <v>14703</v>
      </c>
      <c r="D66" s="544">
        <v>12</v>
      </c>
      <c r="E66" s="544">
        <v>14</v>
      </c>
      <c r="F66" s="544">
        <v>14701</v>
      </c>
      <c r="G66" s="545">
        <v>14715</v>
      </c>
      <c r="H66" s="544">
        <v>64079</v>
      </c>
      <c r="I66" s="544">
        <v>47</v>
      </c>
      <c r="J66" s="544">
        <v>873</v>
      </c>
      <c r="K66" s="544">
        <v>63253</v>
      </c>
      <c r="L66" s="544">
        <v>30769</v>
      </c>
      <c r="M66" s="544">
        <v>33357</v>
      </c>
      <c r="N66" s="546">
        <v>64126</v>
      </c>
      <c r="O66" s="547">
        <v>499.60562800355444</v>
      </c>
      <c r="P66" s="547">
        <v>260.8526417803302</v>
      </c>
      <c r="Q66" s="547">
        <v>959.09592360228714</v>
      </c>
      <c r="R66" s="547">
        <v>492.83269013563643</v>
      </c>
      <c r="S66" s="547">
        <v>554.6178205238499</v>
      </c>
      <c r="T66" s="547">
        <v>447.95850941956576</v>
      </c>
      <c r="U66" s="548">
        <v>499.41907963433295</v>
      </c>
    </row>
    <row r="67" spans="1:21" s="308" customFormat="1" ht="21" customHeight="1">
      <c r="A67" s="549">
        <v>68</v>
      </c>
      <c r="B67" s="543" t="s">
        <v>272</v>
      </c>
      <c r="C67" s="544">
        <v>76626</v>
      </c>
      <c r="D67" s="544">
        <v>432</v>
      </c>
      <c r="E67" s="544">
        <v>42</v>
      </c>
      <c r="F67" s="544">
        <v>77016</v>
      </c>
      <c r="G67" s="545">
        <v>77058</v>
      </c>
      <c r="H67" s="544">
        <v>172100</v>
      </c>
      <c r="I67" s="544">
        <v>2790</v>
      </c>
      <c r="J67" s="544">
        <v>658</v>
      </c>
      <c r="K67" s="544">
        <v>174232</v>
      </c>
      <c r="L67" s="544">
        <v>123123</v>
      </c>
      <c r="M67" s="544">
        <v>51767</v>
      </c>
      <c r="N67" s="546">
        <v>174890</v>
      </c>
      <c r="O67" s="547">
        <v>291.54775738403583</v>
      </c>
      <c r="P67" s="547">
        <v>293.99649054774596</v>
      </c>
      <c r="Q67" s="547">
        <v>370.63073275082854</v>
      </c>
      <c r="R67" s="547">
        <v>291.30417889487717</v>
      </c>
      <c r="S67" s="547">
        <v>291.71152927649166</v>
      </c>
      <c r="T67" s="547">
        <v>291.26168798529778</v>
      </c>
      <c r="U67" s="548">
        <v>291.58554853569279</v>
      </c>
    </row>
    <row r="68" spans="1:21" s="308" customFormat="1" ht="21" customHeight="1">
      <c r="A68" s="549">
        <v>69</v>
      </c>
      <c r="B68" s="543" t="s">
        <v>273</v>
      </c>
      <c r="C68" s="544">
        <v>57308</v>
      </c>
      <c r="D68" s="544">
        <v>26</v>
      </c>
      <c r="E68" s="544">
        <v>126</v>
      </c>
      <c r="F68" s="544">
        <v>57208</v>
      </c>
      <c r="G68" s="545">
        <v>57334</v>
      </c>
      <c r="H68" s="544">
        <v>172552</v>
      </c>
      <c r="I68" s="544">
        <v>203</v>
      </c>
      <c r="J68" s="544">
        <v>2672</v>
      </c>
      <c r="K68" s="544">
        <v>170083</v>
      </c>
      <c r="L68" s="544">
        <v>72892</v>
      </c>
      <c r="M68" s="544">
        <v>99863</v>
      </c>
      <c r="N68" s="546">
        <v>172755</v>
      </c>
      <c r="O68" s="547">
        <v>297.215698566985</v>
      </c>
      <c r="P68" s="547">
        <v>375.08049321189208</v>
      </c>
      <c r="Q68" s="547">
        <v>369.80537731311546</v>
      </c>
      <c r="R68" s="547">
        <v>296.05586832379964</v>
      </c>
      <c r="S68" s="547">
        <v>307.77754751147864</v>
      </c>
      <c r="T68" s="547">
        <v>289.66041438741382</v>
      </c>
      <c r="U68" s="548">
        <v>297.3134947602619</v>
      </c>
    </row>
    <row r="69" spans="1:21" s="308" customFormat="1" ht="21" customHeight="1">
      <c r="A69" s="549">
        <v>70</v>
      </c>
      <c r="B69" s="543" t="s">
        <v>274</v>
      </c>
      <c r="C69" s="544">
        <v>17825</v>
      </c>
      <c r="D69" s="544">
        <v>851</v>
      </c>
      <c r="E69" s="544">
        <v>738</v>
      </c>
      <c r="F69" s="544">
        <v>17938</v>
      </c>
      <c r="G69" s="545">
        <v>18676</v>
      </c>
      <c r="H69" s="544">
        <v>224283</v>
      </c>
      <c r="I69" s="544">
        <v>7954</v>
      </c>
      <c r="J69" s="544">
        <v>40458</v>
      </c>
      <c r="K69" s="544">
        <v>191779</v>
      </c>
      <c r="L69" s="544">
        <v>131687</v>
      </c>
      <c r="M69" s="544">
        <v>100550</v>
      </c>
      <c r="N69" s="546">
        <v>232237</v>
      </c>
      <c r="O69" s="547">
        <v>656.54061313918885</v>
      </c>
      <c r="P69" s="547">
        <v>345.93342086931932</v>
      </c>
      <c r="Q69" s="547">
        <v>647.99777151994942</v>
      </c>
      <c r="R69" s="547">
        <v>645.75338286795841</v>
      </c>
      <c r="S69" s="547">
        <v>684.85051410504104</v>
      </c>
      <c r="T69" s="547">
        <v>595.46959504503684</v>
      </c>
      <c r="U69" s="548">
        <v>646.20422487992494</v>
      </c>
    </row>
    <row r="70" spans="1:21" s="308" customFormat="1" ht="21" customHeight="1">
      <c r="A70" s="549">
        <v>71</v>
      </c>
      <c r="B70" s="543" t="s">
        <v>275</v>
      </c>
      <c r="C70" s="544">
        <v>27313</v>
      </c>
      <c r="D70" s="544">
        <v>1948</v>
      </c>
      <c r="E70" s="544">
        <v>1087</v>
      </c>
      <c r="F70" s="544">
        <v>28174</v>
      </c>
      <c r="G70" s="545">
        <v>29261</v>
      </c>
      <c r="H70" s="544">
        <v>182945</v>
      </c>
      <c r="I70" s="544">
        <v>13821</v>
      </c>
      <c r="J70" s="544">
        <v>28364</v>
      </c>
      <c r="K70" s="544">
        <v>168402</v>
      </c>
      <c r="L70" s="544">
        <v>133463</v>
      </c>
      <c r="M70" s="544">
        <v>63303</v>
      </c>
      <c r="N70" s="546">
        <v>196766</v>
      </c>
      <c r="O70" s="547">
        <v>481.42141059104182</v>
      </c>
      <c r="P70" s="547">
        <v>426.18965567712831</v>
      </c>
      <c r="Q70" s="547">
        <v>667.31030176867853</v>
      </c>
      <c r="R70" s="547">
        <v>441.44253332779675</v>
      </c>
      <c r="S70" s="547">
        <v>511.44593214274806</v>
      </c>
      <c r="T70" s="547">
        <v>409.13958519946129</v>
      </c>
      <c r="U70" s="548">
        <v>477.85822118477773</v>
      </c>
    </row>
    <row r="71" spans="1:21" s="308" customFormat="1" ht="21" customHeight="1">
      <c r="A71" s="549">
        <v>72</v>
      </c>
      <c r="B71" s="543" t="s">
        <v>276</v>
      </c>
      <c r="C71" s="544">
        <v>1223</v>
      </c>
      <c r="D71" s="544">
        <v>38</v>
      </c>
      <c r="E71" s="544">
        <v>90</v>
      </c>
      <c r="F71" s="544">
        <v>1171</v>
      </c>
      <c r="G71" s="545">
        <v>1261</v>
      </c>
      <c r="H71" s="544">
        <v>17530</v>
      </c>
      <c r="I71" s="544">
        <v>305</v>
      </c>
      <c r="J71" s="544">
        <v>6657</v>
      </c>
      <c r="K71" s="544">
        <v>11178</v>
      </c>
      <c r="L71" s="544">
        <v>11162</v>
      </c>
      <c r="M71" s="544">
        <v>6673</v>
      </c>
      <c r="N71" s="546">
        <v>17835</v>
      </c>
      <c r="O71" s="547">
        <v>929.50064595921833</v>
      </c>
      <c r="P71" s="547">
        <v>321.50093354223787</v>
      </c>
      <c r="Q71" s="547">
        <v>1237.9609078367882</v>
      </c>
      <c r="R71" s="547">
        <v>723.60159686850625</v>
      </c>
      <c r="S71" s="547">
        <v>1016.9850358496267</v>
      </c>
      <c r="T71" s="547">
        <v>753.86968139284409</v>
      </c>
      <c r="U71" s="548">
        <v>920.23343852303242</v>
      </c>
    </row>
    <row r="72" spans="1:21" s="308" customFormat="1" ht="21" customHeight="1">
      <c r="A72" s="549">
        <v>73</v>
      </c>
      <c r="B72" s="543" t="s">
        <v>277</v>
      </c>
      <c r="C72" s="544">
        <v>7700</v>
      </c>
      <c r="D72" s="544">
        <v>81</v>
      </c>
      <c r="E72" s="544">
        <v>43</v>
      </c>
      <c r="F72" s="544">
        <v>7738</v>
      </c>
      <c r="G72" s="545">
        <v>7781</v>
      </c>
      <c r="H72" s="544">
        <v>61055</v>
      </c>
      <c r="I72" s="544">
        <v>726</v>
      </c>
      <c r="J72" s="544">
        <v>769</v>
      </c>
      <c r="K72" s="544">
        <v>61012</v>
      </c>
      <c r="L72" s="544">
        <v>32908</v>
      </c>
      <c r="M72" s="544">
        <v>28873</v>
      </c>
      <c r="N72" s="546">
        <v>61781</v>
      </c>
      <c r="O72" s="547">
        <v>387.56730156666401</v>
      </c>
      <c r="P72" s="547">
        <v>335.0954272894146</v>
      </c>
      <c r="Q72" s="547">
        <v>625.22098614360266</v>
      </c>
      <c r="R72" s="547">
        <v>383.28973106811821</v>
      </c>
      <c r="S72" s="547">
        <v>397.39271563315168</v>
      </c>
      <c r="T72" s="547">
        <v>375.0989490398199</v>
      </c>
      <c r="U72" s="548">
        <v>387.03043031291628</v>
      </c>
    </row>
    <row r="73" spans="1:21" s="308" customFormat="1" ht="21" customHeight="1">
      <c r="A73" s="549">
        <v>74</v>
      </c>
      <c r="B73" s="543" t="s">
        <v>278</v>
      </c>
      <c r="C73" s="544">
        <v>9933</v>
      </c>
      <c r="D73" s="544">
        <v>115</v>
      </c>
      <c r="E73" s="544">
        <v>118</v>
      </c>
      <c r="F73" s="544">
        <v>9930</v>
      </c>
      <c r="G73" s="545">
        <v>10048</v>
      </c>
      <c r="H73" s="544">
        <v>52987</v>
      </c>
      <c r="I73" s="544">
        <v>694</v>
      </c>
      <c r="J73" s="544">
        <v>3415</v>
      </c>
      <c r="K73" s="544">
        <v>50266</v>
      </c>
      <c r="L73" s="544">
        <v>31087</v>
      </c>
      <c r="M73" s="544">
        <v>22594</v>
      </c>
      <c r="N73" s="546">
        <v>53681</v>
      </c>
      <c r="O73" s="547">
        <v>371.31800102350945</v>
      </c>
      <c r="P73" s="547">
        <v>311.5487416993019</v>
      </c>
      <c r="Q73" s="547">
        <v>872.2778890114713</v>
      </c>
      <c r="R73" s="547">
        <v>332.58587690372019</v>
      </c>
      <c r="S73" s="547">
        <v>391.59457936168496</v>
      </c>
      <c r="T73" s="547">
        <v>343.90761770234224</v>
      </c>
      <c r="U73" s="548">
        <v>370.44173866265038</v>
      </c>
    </row>
    <row r="74" spans="1:21" s="308" customFormat="1" ht="21" customHeight="1">
      <c r="A74" s="549">
        <v>75</v>
      </c>
      <c r="B74" s="543" t="s">
        <v>279</v>
      </c>
      <c r="C74" s="544">
        <v>4019</v>
      </c>
      <c r="D74" s="544">
        <v>18</v>
      </c>
      <c r="E74" s="544">
        <v>92</v>
      </c>
      <c r="F74" s="544">
        <v>3945</v>
      </c>
      <c r="G74" s="545">
        <v>4037</v>
      </c>
      <c r="H74" s="544">
        <v>12071</v>
      </c>
      <c r="I74" s="544">
        <v>167</v>
      </c>
      <c r="J74" s="544">
        <v>1909</v>
      </c>
      <c r="K74" s="544">
        <v>10329</v>
      </c>
      <c r="L74" s="544">
        <v>6069</v>
      </c>
      <c r="M74" s="544">
        <v>6169</v>
      </c>
      <c r="N74" s="546">
        <v>12238</v>
      </c>
      <c r="O74" s="547">
        <v>292.99106546258622</v>
      </c>
      <c r="P74" s="547">
        <v>428.42363617634942</v>
      </c>
      <c r="Q74" s="547">
        <v>484.44027710819381</v>
      </c>
      <c r="R74" s="547">
        <v>260.73563011828116</v>
      </c>
      <c r="S74" s="547">
        <v>319.05513251048677</v>
      </c>
      <c r="T74" s="547">
        <v>270.40198258787814</v>
      </c>
      <c r="U74" s="548">
        <v>294.99679441413736</v>
      </c>
    </row>
    <row r="75" spans="1:21" s="308" customFormat="1" ht="21" customHeight="1">
      <c r="A75" s="549">
        <v>77</v>
      </c>
      <c r="B75" s="543" t="s">
        <v>280</v>
      </c>
      <c r="C75" s="544">
        <v>6676</v>
      </c>
      <c r="D75" s="544">
        <v>242</v>
      </c>
      <c r="E75" s="544">
        <v>30</v>
      </c>
      <c r="F75" s="544">
        <v>6888</v>
      </c>
      <c r="G75" s="545">
        <v>6918</v>
      </c>
      <c r="H75" s="544">
        <v>26694</v>
      </c>
      <c r="I75" s="544">
        <v>2070</v>
      </c>
      <c r="J75" s="544">
        <v>593</v>
      </c>
      <c r="K75" s="544">
        <v>28171</v>
      </c>
      <c r="L75" s="544">
        <v>20658</v>
      </c>
      <c r="M75" s="544">
        <v>8106</v>
      </c>
      <c r="N75" s="546">
        <v>28764</v>
      </c>
      <c r="O75" s="547">
        <v>389.95023880161887</v>
      </c>
      <c r="P75" s="547">
        <v>338.59020213127536</v>
      </c>
      <c r="Q75" s="547">
        <v>601.1747060680683</v>
      </c>
      <c r="R75" s="547">
        <v>381.89213354516278</v>
      </c>
      <c r="S75" s="547">
        <v>387.43601648423225</v>
      </c>
      <c r="T75" s="547">
        <v>384.21656104783921</v>
      </c>
      <c r="U75" s="548">
        <v>386.52398036174196</v>
      </c>
    </row>
    <row r="76" spans="1:21" s="308" customFormat="1" ht="21" customHeight="1">
      <c r="A76" s="549">
        <v>78</v>
      </c>
      <c r="B76" s="543" t="s">
        <v>281</v>
      </c>
      <c r="C76" s="544">
        <v>1822</v>
      </c>
      <c r="D76" s="544">
        <v>887</v>
      </c>
      <c r="E76" s="544">
        <v>295</v>
      </c>
      <c r="F76" s="544">
        <v>2414</v>
      </c>
      <c r="G76" s="545">
        <v>2709</v>
      </c>
      <c r="H76" s="544">
        <v>86304</v>
      </c>
      <c r="I76" s="544">
        <v>16408</v>
      </c>
      <c r="J76" s="544">
        <v>19399</v>
      </c>
      <c r="K76" s="544">
        <v>83313</v>
      </c>
      <c r="L76" s="544">
        <v>64075</v>
      </c>
      <c r="M76" s="544">
        <v>38637</v>
      </c>
      <c r="N76" s="546">
        <v>102712</v>
      </c>
      <c r="O76" s="547">
        <v>335.02787511981228</v>
      </c>
      <c r="P76" s="547">
        <v>291.52374283643661</v>
      </c>
      <c r="Q76" s="547">
        <v>384.53878990298529</v>
      </c>
      <c r="R76" s="547">
        <v>300.78928213553945</v>
      </c>
      <c r="S76" s="547">
        <v>331.61959976457786</v>
      </c>
      <c r="T76" s="547">
        <v>317.30495629464048</v>
      </c>
      <c r="U76" s="548">
        <v>326.30430357219711</v>
      </c>
    </row>
    <row r="77" spans="1:21" s="308" customFormat="1" ht="21" customHeight="1">
      <c r="A77" s="549">
        <v>79</v>
      </c>
      <c r="B77" s="543" t="s">
        <v>282</v>
      </c>
      <c r="C77" s="544">
        <v>10302</v>
      </c>
      <c r="D77" s="544">
        <v>110</v>
      </c>
      <c r="E77" s="544">
        <v>25</v>
      </c>
      <c r="F77" s="544">
        <v>10387</v>
      </c>
      <c r="G77" s="545">
        <v>10412</v>
      </c>
      <c r="H77" s="544">
        <v>62133</v>
      </c>
      <c r="I77" s="544">
        <v>1399</v>
      </c>
      <c r="J77" s="544">
        <v>1028</v>
      </c>
      <c r="K77" s="544">
        <v>62504</v>
      </c>
      <c r="L77" s="544">
        <v>39885</v>
      </c>
      <c r="M77" s="544">
        <v>23647</v>
      </c>
      <c r="N77" s="546">
        <v>63532</v>
      </c>
      <c r="O77" s="547">
        <v>357.58372274241833</v>
      </c>
      <c r="P77" s="547">
        <v>302.90661839889793</v>
      </c>
      <c r="Q77" s="547">
        <v>566.49534006707745</v>
      </c>
      <c r="R77" s="547">
        <v>352.99380849170268</v>
      </c>
      <c r="S77" s="547">
        <v>356.14174524872402</v>
      </c>
      <c r="T77" s="547">
        <v>356.95394292174507</v>
      </c>
      <c r="U77" s="548">
        <v>356.45465967113546</v>
      </c>
    </row>
    <row r="78" spans="1:21" s="308" customFormat="1" ht="21" customHeight="1">
      <c r="A78" s="549">
        <v>80</v>
      </c>
      <c r="B78" s="543" t="s">
        <v>283</v>
      </c>
      <c r="C78" s="544">
        <v>5959</v>
      </c>
      <c r="D78" s="544">
        <v>14227</v>
      </c>
      <c r="E78" s="544">
        <v>676</v>
      </c>
      <c r="F78" s="544">
        <v>19510</v>
      </c>
      <c r="G78" s="545">
        <v>20186</v>
      </c>
      <c r="H78" s="544">
        <v>101205</v>
      </c>
      <c r="I78" s="544">
        <v>148940</v>
      </c>
      <c r="J78" s="544">
        <v>44435</v>
      </c>
      <c r="K78" s="544">
        <v>205710</v>
      </c>
      <c r="L78" s="544">
        <v>213639</v>
      </c>
      <c r="M78" s="544">
        <v>36506</v>
      </c>
      <c r="N78" s="546">
        <v>250145</v>
      </c>
      <c r="O78" s="547">
        <v>342.06814289954275</v>
      </c>
      <c r="P78" s="547">
        <v>335.40459922770987</v>
      </c>
      <c r="Q78" s="547">
        <v>495.74270636858506</v>
      </c>
      <c r="R78" s="547">
        <v>303.76262527515803</v>
      </c>
      <c r="S78" s="547">
        <v>343.74223076189867</v>
      </c>
      <c r="T78" s="547">
        <v>298.65256646080786</v>
      </c>
      <c r="U78" s="548">
        <v>338.06033060814929</v>
      </c>
    </row>
    <row r="79" spans="1:21" s="308" customFormat="1" ht="21" customHeight="1">
      <c r="A79" s="549">
        <v>81</v>
      </c>
      <c r="B79" s="543" t="s">
        <v>284</v>
      </c>
      <c r="C79" s="544">
        <v>19790</v>
      </c>
      <c r="D79" s="544">
        <v>14375</v>
      </c>
      <c r="E79" s="544">
        <v>4201</v>
      </c>
      <c r="F79" s="544">
        <v>29964</v>
      </c>
      <c r="G79" s="545">
        <v>34165</v>
      </c>
      <c r="H79" s="544">
        <v>312341</v>
      </c>
      <c r="I79" s="544">
        <v>201616</v>
      </c>
      <c r="J79" s="544">
        <v>261010</v>
      </c>
      <c r="K79" s="544">
        <v>252947</v>
      </c>
      <c r="L79" s="544">
        <v>315934</v>
      </c>
      <c r="M79" s="544">
        <v>198023</v>
      </c>
      <c r="N79" s="546">
        <v>513957</v>
      </c>
      <c r="O79" s="547">
        <v>359.2271034190087</v>
      </c>
      <c r="P79" s="547">
        <v>282.25155890104162</v>
      </c>
      <c r="Q79" s="547">
        <v>371.55402609775257</v>
      </c>
      <c r="R79" s="547">
        <v>279.37870285312522</v>
      </c>
      <c r="S79" s="547">
        <v>354.32226006424867</v>
      </c>
      <c r="T79" s="547">
        <v>286.3095709108743</v>
      </c>
      <c r="U79" s="548">
        <v>329.08706482875937</v>
      </c>
    </row>
    <row r="80" spans="1:21" s="308" customFormat="1" ht="21" customHeight="1">
      <c r="A80" s="549">
        <v>82</v>
      </c>
      <c r="B80" s="543" t="s">
        <v>285</v>
      </c>
      <c r="C80" s="544">
        <v>41177</v>
      </c>
      <c r="D80" s="544">
        <v>759</v>
      </c>
      <c r="E80" s="544">
        <v>5386</v>
      </c>
      <c r="F80" s="544">
        <v>36550</v>
      </c>
      <c r="G80" s="545">
        <v>41936</v>
      </c>
      <c r="H80" s="544">
        <v>483529</v>
      </c>
      <c r="I80" s="544">
        <v>31885</v>
      </c>
      <c r="J80" s="544">
        <v>155234</v>
      </c>
      <c r="K80" s="544">
        <v>360180</v>
      </c>
      <c r="L80" s="544">
        <v>283631</v>
      </c>
      <c r="M80" s="544">
        <v>231783</v>
      </c>
      <c r="N80" s="546">
        <v>515414</v>
      </c>
      <c r="O80" s="547">
        <v>466.17049580382678</v>
      </c>
      <c r="P80" s="547">
        <v>345.74701123041001</v>
      </c>
      <c r="Q80" s="547">
        <v>459.94754494953446</v>
      </c>
      <c r="R80" s="547">
        <v>458.38671338733911</v>
      </c>
      <c r="S80" s="547">
        <v>500.21552865431414</v>
      </c>
      <c r="T80" s="547">
        <v>407.87524238454432</v>
      </c>
      <c r="U80" s="548">
        <v>458.89272635025895</v>
      </c>
    </row>
    <row r="81" spans="1:21" s="308" customFormat="1" ht="21" customHeight="1">
      <c r="A81" s="549">
        <v>84</v>
      </c>
      <c r="B81" s="543" t="s">
        <v>286</v>
      </c>
      <c r="C81" s="544">
        <v>5599</v>
      </c>
      <c r="D81" s="544">
        <v>459</v>
      </c>
      <c r="E81" s="544">
        <v>5050</v>
      </c>
      <c r="F81" s="544">
        <v>1008</v>
      </c>
      <c r="G81" s="545">
        <v>6058</v>
      </c>
      <c r="H81" s="544">
        <v>302422</v>
      </c>
      <c r="I81" s="544">
        <v>30452</v>
      </c>
      <c r="J81" s="544">
        <v>313857</v>
      </c>
      <c r="K81" s="544">
        <v>19017</v>
      </c>
      <c r="L81" s="544">
        <v>246349</v>
      </c>
      <c r="M81" s="544">
        <v>86525</v>
      </c>
      <c r="N81" s="546">
        <v>332874</v>
      </c>
      <c r="O81" s="547">
        <v>387.4783822715803</v>
      </c>
      <c r="P81" s="547">
        <v>378.35199094069316</v>
      </c>
      <c r="Q81" s="547">
        <v>385.63828221892521</v>
      </c>
      <c r="R81" s="547">
        <v>402.35489199382982</v>
      </c>
      <c r="S81" s="547">
        <v>381.02273979708411</v>
      </c>
      <c r="T81" s="547">
        <v>402.50584026450662</v>
      </c>
      <c r="U81" s="548">
        <v>386.60826824508052</v>
      </c>
    </row>
    <row r="82" spans="1:21" s="308" customFormat="1" ht="21" customHeight="1">
      <c r="A82" s="549">
        <v>85</v>
      </c>
      <c r="B82" s="543" t="s">
        <v>287</v>
      </c>
      <c r="C82" s="544">
        <v>41127</v>
      </c>
      <c r="D82" s="544">
        <v>1914</v>
      </c>
      <c r="E82" s="544">
        <v>13443</v>
      </c>
      <c r="F82" s="544">
        <v>29598</v>
      </c>
      <c r="G82" s="545">
        <v>43041</v>
      </c>
      <c r="H82" s="544">
        <v>675136</v>
      </c>
      <c r="I82" s="544">
        <v>64040</v>
      </c>
      <c r="J82" s="544">
        <v>316490</v>
      </c>
      <c r="K82" s="544">
        <v>422686</v>
      </c>
      <c r="L82" s="544">
        <v>251051</v>
      </c>
      <c r="M82" s="544">
        <v>488125</v>
      </c>
      <c r="N82" s="546">
        <v>739176</v>
      </c>
      <c r="O82" s="547">
        <v>359.69019877509362</v>
      </c>
      <c r="P82" s="547">
        <v>372.67007624390322</v>
      </c>
      <c r="Q82" s="547">
        <v>397.81459738301038</v>
      </c>
      <c r="R82" s="547">
        <v>334.12028154412781</v>
      </c>
      <c r="S82" s="547">
        <v>388.12714680242044</v>
      </c>
      <c r="T82" s="547">
        <v>346.31487694073269</v>
      </c>
      <c r="U82" s="548">
        <v>360.78991321610761</v>
      </c>
    </row>
    <row r="83" spans="1:21" s="308" customFormat="1" ht="21" customHeight="1">
      <c r="A83" s="549">
        <v>86</v>
      </c>
      <c r="B83" s="543" t="s">
        <v>288</v>
      </c>
      <c r="C83" s="544">
        <v>39208</v>
      </c>
      <c r="D83" s="544">
        <v>1082</v>
      </c>
      <c r="E83" s="544">
        <v>3694</v>
      </c>
      <c r="F83" s="544">
        <v>36596</v>
      </c>
      <c r="G83" s="545">
        <v>40290</v>
      </c>
      <c r="H83" s="544">
        <v>861372</v>
      </c>
      <c r="I83" s="544">
        <v>28370</v>
      </c>
      <c r="J83" s="544">
        <v>440270</v>
      </c>
      <c r="K83" s="544">
        <v>449472</v>
      </c>
      <c r="L83" s="544">
        <v>329338</v>
      </c>
      <c r="M83" s="544">
        <v>560404</v>
      </c>
      <c r="N83" s="546">
        <v>889742</v>
      </c>
      <c r="O83" s="547">
        <v>384.23868317653671</v>
      </c>
      <c r="P83" s="547">
        <v>351.32949732313892</v>
      </c>
      <c r="Q83" s="547">
        <v>442.80617324724636</v>
      </c>
      <c r="R83" s="547">
        <v>321.03037850375631</v>
      </c>
      <c r="S83" s="547">
        <v>429.50610418080527</v>
      </c>
      <c r="T83" s="547">
        <v>352.80373729308735</v>
      </c>
      <c r="U83" s="548">
        <v>383.2056485066492</v>
      </c>
    </row>
    <row r="84" spans="1:21" s="308" customFormat="1" ht="21" customHeight="1">
      <c r="A84" s="549">
        <v>87</v>
      </c>
      <c r="B84" s="543" t="s">
        <v>289</v>
      </c>
      <c r="C84" s="544">
        <v>2413</v>
      </c>
      <c r="D84" s="544">
        <v>39</v>
      </c>
      <c r="E84" s="544">
        <v>1646</v>
      </c>
      <c r="F84" s="544">
        <v>806</v>
      </c>
      <c r="G84" s="545">
        <v>2452</v>
      </c>
      <c r="H84" s="544">
        <v>50292</v>
      </c>
      <c r="I84" s="544">
        <v>492</v>
      </c>
      <c r="J84" s="544">
        <v>30523</v>
      </c>
      <c r="K84" s="544">
        <v>20261</v>
      </c>
      <c r="L84" s="544">
        <v>17088</v>
      </c>
      <c r="M84" s="544">
        <v>33696</v>
      </c>
      <c r="N84" s="546">
        <v>50784</v>
      </c>
      <c r="O84" s="547">
        <v>388.37546886711993</v>
      </c>
      <c r="P84" s="547">
        <v>476.78553774120314</v>
      </c>
      <c r="Q84" s="547">
        <v>485.12862297038305</v>
      </c>
      <c r="R84" s="547">
        <v>234.38895562249968</v>
      </c>
      <c r="S84" s="547">
        <v>409.95835041896026</v>
      </c>
      <c r="T84" s="547">
        <v>378.46017541072717</v>
      </c>
      <c r="U84" s="548">
        <v>389.26042777012043</v>
      </c>
    </row>
    <row r="85" spans="1:21" s="308" customFormat="1" ht="22.5" customHeight="1">
      <c r="A85" s="549">
        <v>88</v>
      </c>
      <c r="B85" s="543" t="s">
        <v>290</v>
      </c>
      <c r="C85" s="544">
        <v>6408</v>
      </c>
      <c r="D85" s="544">
        <v>115</v>
      </c>
      <c r="E85" s="544">
        <v>1417</v>
      </c>
      <c r="F85" s="544">
        <v>5106</v>
      </c>
      <c r="G85" s="545">
        <v>6523</v>
      </c>
      <c r="H85" s="544">
        <v>75417</v>
      </c>
      <c r="I85" s="544">
        <v>1573</v>
      </c>
      <c r="J85" s="544">
        <v>17255</v>
      </c>
      <c r="K85" s="544">
        <v>59735</v>
      </c>
      <c r="L85" s="544">
        <v>19944</v>
      </c>
      <c r="M85" s="544">
        <v>57046</v>
      </c>
      <c r="N85" s="546">
        <v>76990</v>
      </c>
      <c r="O85" s="547">
        <v>306.99118972686267</v>
      </c>
      <c r="P85" s="547">
        <v>298.65926414701443</v>
      </c>
      <c r="Q85" s="547">
        <v>468.11592339146955</v>
      </c>
      <c r="R85" s="547">
        <v>257.06694179191231</v>
      </c>
      <c r="S85" s="547">
        <v>384.3575627815909</v>
      </c>
      <c r="T85" s="547">
        <v>278.65311017988483</v>
      </c>
      <c r="U85" s="548">
        <v>306.83731580561545</v>
      </c>
    </row>
    <row r="86" spans="1:21" s="308" customFormat="1" ht="21" customHeight="1">
      <c r="A86" s="549">
        <v>90</v>
      </c>
      <c r="B86" s="543" t="s">
        <v>291</v>
      </c>
      <c r="C86" s="544">
        <v>1641</v>
      </c>
      <c r="D86" s="544">
        <v>47</v>
      </c>
      <c r="E86" s="544">
        <v>85</v>
      </c>
      <c r="F86" s="544">
        <v>1603</v>
      </c>
      <c r="G86" s="545">
        <v>1688</v>
      </c>
      <c r="H86" s="544">
        <v>13888</v>
      </c>
      <c r="I86" s="544">
        <v>1574</v>
      </c>
      <c r="J86" s="544">
        <v>7742</v>
      </c>
      <c r="K86" s="544">
        <v>7720</v>
      </c>
      <c r="L86" s="544">
        <v>9905</v>
      </c>
      <c r="M86" s="544">
        <v>5557</v>
      </c>
      <c r="N86" s="546">
        <v>15462</v>
      </c>
      <c r="O86" s="547">
        <v>481.66912159699859</v>
      </c>
      <c r="P86" s="547">
        <v>433.12767761509036</v>
      </c>
      <c r="Q86" s="547">
        <v>598.72309888013388</v>
      </c>
      <c r="R86" s="547">
        <v>326.82879195273068</v>
      </c>
      <c r="S86" s="547">
        <v>487.55132065812603</v>
      </c>
      <c r="T86" s="547">
        <v>457.54343923494827</v>
      </c>
      <c r="U86" s="548">
        <v>476.73204790666597</v>
      </c>
    </row>
    <row r="87" spans="1:21" s="308" customFormat="1" ht="24" customHeight="1">
      <c r="A87" s="549">
        <v>91</v>
      </c>
      <c r="B87" s="543" t="s">
        <v>292</v>
      </c>
      <c r="C87" s="544">
        <v>1032</v>
      </c>
      <c r="D87" s="544">
        <v>89</v>
      </c>
      <c r="E87" s="544">
        <v>859</v>
      </c>
      <c r="F87" s="544">
        <v>262</v>
      </c>
      <c r="G87" s="545">
        <v>1121</v>
      </c>
      <c r="H87" s="544">
        <v>5198</v>
      </c>
      <c r="I87" s="544">
        <v>559</v>
      </c>
      <c r="J87" s="544">
        <v>3930</v>
      </c>
      <c r="K87" s="544">
        <v>1827</v>
      </c>
      <c r="L87" s="544">
        <v>3436</v>
      </c>
      <c r="M87" s="544">
        <v>2321</v>
      </c>
      <c r="N87" s="546">
        <v>5757</v>
      </c>
      <c r="O87" s="547">
        <v>424.03299547105092</v>
      </c>
      <c r="P87" s="547">
        <v>356.9547372210223</v>
      </c>
      <c r="Q87" s="547">
        <v>411.35310981239223</v>
      </c>
      <c r="R87" s="547">
        <v>432.69910611941197</v>
      </c>
      <c r="S87" s="547">
        <v>428.10793635097775</v>
      </c>
      <c r="T87" s="547">
        <v>402.19850630396581</v>
      </c>
      <c r="U87" s="548">
        <v>417.80422144024897</v>
      </c>
    </row>
    <row r="88" spans="1:21" s="308" customFormat="1" ht="21" customHeight="1">
      <c r="A88" s="549">
        <v>92</v>
      </c>
      <c r="B88" s="543" t="s">
        <v>293</v>
      </c>
      <c r="C88" s="544">
        <v>2376</v>
      </c>
      <c r="D88" s="544">
        <v>8</v>
      </c>
      <c r="E88" s="544">
        <v>10</v>
      </c>
      <c r="F88" s="544">
        <v>2374</v>
      </c>
      <c r="G88" s="545">
        <v>2384</v>
      </c>
      <c r="H88" s="544">
        <v>5244</v>
      </c>
      <c r="I88" s="544">
        <v>71</v>
      </c>
      <c r="J88" s="544">
        <v>274</v>
      </c>
      <c r="K88" s="544">
        <v>5041</v>
      </c>
      <c r="L88" s="544">
        <v>3777</v>
      </c>
      <c r="M88" s="544">
        <v>1538</v>
      </c>
      <c r="N88" s="546">
        <v>5315</v>
      </c>
      <c r="O88" s="547">
        <v>309.65518528375168</v>
      </c>
      <c r="P88" s="547">
        <v>243.84093989071039</v>
      </c>
      <c r="Q88" s="547">
        <v>859.65917912338477</v>
      </c>
      <c r="R88" s="547">
        <v>276.09644397815987</v>
      </c>
      <c r="S88" s="547">
        <v>307.55098528095476</v>
      </c>
      <c r="T88" s="547">
        <v>311.91609426941204</v>
      </c>
      <c r="U88" s="548">
        <v>308.80015142694873</v>
      </c>
    </row>
    <row r="89" spans="1:21" s="308" customFormat="1" ht="21" customHeight="1">
      <c r="A89" s="549">
        <v>93</v>
      </c>
      <c r="B89" s="543" t="s">
        <v>294</v>
      </c>
      <c r="C89" s="544">
        <v>10243</v>
      </c>
      <c r="D89" s="544">
        <v>113</v>
      </c>
      <c r="E89" s="544">
        <v>145</v>
      </c>
      <c r="F89" s="544">
        <v>10211</v>
      </c>
      <c r="G89" s="545">
        <v>10356</v>
      </c>
      <c r="H89" s="544">
        <v>55176</v>
      </c>
      <c r="I89" s="544">
        <v>2699</v>
      </c>
      <c r="J89" s="544">
        <v>6352</v>
      </c>
      <c r="K89" s="544">
        <v>51523</v>
      </c>
      <c r="L89" s="544">
        <v>36959</v>
      </c>
      <c r="M89" s="544">
        <v>20916</v>
      </c>
      <c r="N89" s="546">
        <v>57875</v>
      </c>
      <c r="O89" s="547">
        <v>340.4220646563395</v>
      </c>
      <c r="P89" s="547">
        <v>443.37385518120044</v>
      </c>
      <c r="Q89" s="547">
        <v>438.03354991232283</v>
      </c>
      <c r="R89" s="547">
        <v>333.02828352032157</v>
      </c>
      <c r="S89" s="547">
        <v>372.72078748506618</v>
      </c>
      <c r="T89" s="547">
        <v>293.90820436597363</v>
      </c>
      <c r="U89" s="548">
        <v>345.36807822336965</v>
      </c>
    </row>
    <row r="90" spans="1:21" s="308" customFormat="1" ht="21" customHeight="1">
      <c r="A90" s="549">
        <v>94</v>
      </c>
      <c r="B90" s="543" t="s">
        <v>295</v>
      </c>
      <c r="C90" s="544">
        <v>12848</v>
      </c>
      <c r="D90" s="544">
        <v>255</v>
      </c>
      <c r="E90" s="544">
        <v>788</v>
      </c>
      <c r="F90" s="544">
        <v>12315</v>
      </c>
      <c r="G90" s="545">
        <v>13103</v>
      </c>
      <c r="H90" s="544">
        <v>67207</v>
      </c>
      <c r="I90" s="544">
        <v>6206</v>
      </c>
      <c r="J90" s="544">
        <v>21284</v>
      </c>
      <c r="K90" s="544">
        <v>52129</v>
      </c>
      <c r="L90" s="544">
        <v>43095</v>
      </c>
      <c r="M90" s="544">
        <v>30318</v>
      </c>
      <c r="N90" s="546">
        <v>73413</v>
      </c>
      <c r="O90" s="547">
        <v>444.52181722269745</v>
      </c>
      <c r="P90" s="547">
        <v>354.75175298503558</v>
      </c>
      <c r="Q90" s="547">
        <v>371.4144490310606</v>
      </c>
      <c r="R90" s="547">
        <v>463.09290390745338</v>
      </c>
      <c r="S90" s="547">
        <v>449.08508348225763</v>
      </c>
      <c r="T90" s="547">
        <v>417.82077392644868</v>
      </c>
      <c r="U90" s="548">
        <v>436.92073037168865</v>
      </c>
    </row>
    <row r="91" spans="1:21" s="308" customFormat="1" ht="21" customHeight="1">
      <c r="A91" s="549">
        <v>95</v>
      </c>
      <c r="B91" s="543" t="s">
        <v>296</v>
      </c>
      <c r="C91" s="544">
        <v>13638</v>
      </c>
      <c r="D91" s="544">
        <v>22</v>
      </c>
      <c r="E91" s="544">
        <v>14</v>
      </c>
      <c r="F91" s="544">
        <v>13646</v>
      </c>
      <c r="G91" s="545">
        <v>13660</v>
      </c>
      <c r="H91" s="544">
        <v>55624</v>
      </c>
      <c r="I91" s="544">
        <v>119</v>
      </c>
      <c r="J91" s="544">
        <v>260</v>
      </c>
      <c r="K91" s="544">
        <v>55483</v>
      </c>
      <c r="L91" s="544">
        <v>41471</v>
      </c>
      <c r="M91" s="544">
        <v>14272</v>
      </c>
      <c r="N91" s="546">
        <v>55743</v>
      </c>
      <c r="O91" s="547">
        <v>307.65276219733977</v>
      </c>
      <c r="P91" s="547">
        <v>278.86447674418605</v>
      </c>
      <c r="Q91" s="547">
        <v>355.33787265135697</v>
      </c>
      <c r="R91" s="547">
        <v>307.44541219774459</v>
      </c>
      <c r="S91" s="547">
        <v>311.54635954136677</v>
      </c>
      <c r="T91" s="547">
        <v>295.76061207390984</v>
      </c>
      <c r="U91" s="548">
        <v>307.59710179848196</v>
      </c>
    </row>
    <row r="92" spans="1:21" s="308" customFormat="1" ht="19.5" customHeight="1">
      <c r="A92" s="549">
        <v>96</v>
      </c>
      <c r="B92" s="543" t="s">
        <v>297</v>
      </c>
      <c r="C92" s="544">
        <v>38473</v>
      </c>
      <c r="D92" s="544">
        <v>273</v>
      </c>
      <c r="E92" s="544">
        <v>159</v>
      </c>
      <c r="F92" s="544">
        <v>38587</v>
      </c>
      <c r="G92" s="545">
        <v>38746</v>
      </c>
      <c r="H92" s="544">
        <v>124573</v>
      </c>
      <c r="I92" s="544">
        <v>2905</v>
      </c>
      <c r="J92" s="544">
        <v>8075</v>
      </c>
      <c r="K92" s="544">
        <v>119403</v>
      </c>
      <c r="L92" s="544">
        <v>54553</v>
      </c>
      <c r="M92" s="544">
        <v>72925</v>
      </c>
      <c r="N92" s="546">
        <v>127478</v>
      </c>
      <c r="O92" s="547">
        <v>244.53341393390127</v>
      </c>
      <c r="P92" s="547">
        <v>339.83496250521694</v>
      </c>
      <c r="Q92" s="547">
        <v>418.43741646936166</v>
      </c>
      <c r="R92" s="547">
        <v>233.48467622015539</v>
      </c>
      <c r="S92" s="547">
        <v>264.21003191502285</v>
      </c>
      <c r="T92" s="547">
        <v>233.25199305099795</v>
      </c>
      <c r="U92" s="548">
        <v>246.73686941934932</v>
      </c>
    </row>
    <row r="93" spans="1:21" s="308" customFormat="1" ht="27" customHeight="1">
      <c r="A93" s="549">
        <v>97</v>
      </c>
      <c r="B93" s="543" t="s">
        <v>298</v>
      </c>
      <c r="C93" s="544">
        <v>18237</v>
      </c>
      <c r="D93" s="544">
        <v>5</v>
      </c>
      <c r="E93" s="544">
        <v>4</v>
      </c>
      <c r="F93" s="544">
        <v>18238</v>
      </c>
      <c r="G93" s="545">
        <v>18242</v>
      </c>
      <c r="H93" s="544">
        <v>19882</v>
      </c>
      <c r="I93" s="544">
        <v>14</v>
      </c>
      <c r="J93" s="544">
        <v>22</v>
      </c>
      <c r="K93" s="544">
        <v>19874</v>
      </c>
      <c r="L93" s="544">
        <v>2127</v>
      </c>
      <c r="M93" s="544">
        <v>17769</v>
      </c>
      <c r="N93" s="546">
        <v>19896</v>
      </c>
      <c r="O93" s="547">
        <v>226.34345203799182</v>
      </c>
      <c r="P93" s="547">
        <v>239.30639810426541</v>
      </c>
      <c r="Q93" s="547">
        <v>271.35312788906009</v>
      </c>
      <c r="R93" s="547">
        <v>226.29523029820655</v>
      </c>
      <c r="S93" s="547">
        <v>259.66538662756795</v>
      </c>
      <c r="T93" s="547">
        <v>222.26483316621704</v>
      </c>
      <c r="U93" s="548">
        <v>226.34842782764355</v>
      </c>
    </row>
    <row r="94" spans="1:21" s="308" customFormat="1" ht="20.25" customHeight="1">
      <c r="A94" s="549">
        <v>98</v>
      </c>
      <c r="B94" s="543" t="s">
        <v>299</v>
      </c>
      <c r="C94" s="544">
        <v>198</v>
      </c>
      <c r="D94" s="544">
        <v>2</v>
      </c>
      <c r="E94" s="544">
        <v>1</v>
      </c>
      <c r="F94" s="544">
        <v>199</v>
      </c>
      <c r="G94" s="545">
        <v>200</v>
      </c>
      <c r="H94" s="544">
        <v>358</v>
      </c>
      <c r="I94" s="544">
        <v>3</v>
      </c>
      <c r="J94" s="544">
        <v>2</v>
      </c>
      <c r="K94" s="544">
        <v>359</v>
      </c>
      <c r="L94" s="544">
        <v>250</v>
      </c>
      <c r="M94" s="544">
        <v>111</v>
      </c>
      <c r="N94" s="546">
        <v>361</v>
      </c>
      <c r="O94" s="547">
        <v>242.33612315612316</v>
      </c>
      <c r="P94" s="547">
        <v>529.4283333333334</v>
      </c>
      <c r="Q94" s="547">
        <v>686.29250000000002</v>
      </c>
      <c r="R94" s="547">
        <v>242.25724805053798</v>
      </c>
      <c r="S94" s="547">
        <v>250.53986030428769</v>
      </c>
      <c r="T94" s="547">
        <v>231.03091523134077</v>
      </c>
      <c r="U94" s="548">
        <v>244.87152683740555</v>
      </c>
    </row>
    <row r="95" spans="1:21" s="308" customFormat="1" ht="21" customHeight="1">
      <c r="A95" s="549">
        <v>99</v>
      </c>
      <c r="B95" s="543" t="s">
        <v>300</v>
      </c>
      <c r="C95" s="544">
        <v>439</v>
      </c>
      <c r="D95" s="544">
        <v>1</v>
      </c>
      <c r="E95" s="544">
        <v>11</v>
      </c>
      <c r="F95" s="544">
        <v>429</v>
      </c>
      <c r="G95" s="545">
        <v>440</v>
      </c>
      <c r="H95" s="544">
        <v>4794</v>
      </c>
      <c r="I95" s="544">
        <v>18</v>
      </c>
      <c r="J95" s="544">
        <v>126</v>
      </c>
      <c r="K95" s="544">
        <v>4686</v>
      </c>
      <c r="L95" s="544">
        <v>2754</v>
      </c>
      <c r="M95" s="544">
        <v>2058</v>
      </c>
      <c r="N95" s="546">
        <v>4812</v>
      </c>
      <c r="O95" s="547">
        <v>907.9491155900854</v>
      </c>
      <c r="P95" s="547">
        <v>507.15535398230088</v>
      </c>
      <c r="Q95" s="547">
        <v>534.26317695473256</v>
      </c>
      <c r="R95" s="547">
        <v>916.62761249311041</v>
      </c>
      <c r="S95" s="547">
        <v>875.65136496386492</v>
      </c>
      <c r="T95" s="547">
        <v>949.1759938552417</v>
      </c>
      <c r="U95" s="548">
        <v>906.65253113369602</v>
      </c>
    </row>
    <row r="96" spans="1:21" s="308" customFormat="1" ht="15.75" customHeight="1">
      <c r="A96" s="549"/>
      <c r="B96" s="550" t="s">
        <v>301</v>
      </c>
      <c r="C96" s="544">
        <v>35703</v>
      </c>
      <c r="D96" s="544"/>
      <c r="E96" s="544"/>
      <c r="F96" s="544">
        <v>35703</v>
      </c>
      <c r="G96" s="545">
        <v>35703</v>
      </c>
      <c r="H96" s="544">
        <v>38502</v>
      </c>
      <c r="I96" s="544">
        <v>0</v>
      </c>
      <c r="J96" s="544">
        <v>0</v>
      </c>
      <c r="K96" s="544">
        <v>38502</v>
      </c>
      <c r="L96" s="544">
        <v>3172</v>
      </c>
      <c r="M96" s="544">
        <v>35330</v>
      </c>
      <c r="N96" s="546">
        <v>38502</v>
      </c>
      <c r="O96" s="547">
        <v>220.39643525011695</v>
      </c>
      <c r="P96" s="547">
        <v>0</v>
      </c>
      <c r="Q96" s="547">
        <v>0</v>
      </c>
      <c r="R96" s="547">
        <v>220.39643525011695</v>
      </c>
      <c r="S96" s="547">
        <v>244.86864911727668</v>
      </c>
      <c r="T96" s="547">
        <v>218.19926960090478</v>
      </c>
      <c r="U96" s="548">
        <v>220.39643525011695</v>
      </c>
    </row>
    <row r="97" spans="1:21" s="308" customFormat="1" ht="33" customHeight="1">
      <c r="A97" s="783" t="s">
        <v>822</v>
      </c>
      <c r="B97" s="784"/>
      <c r="C97" s="551">
        <v>2009282</v>
      </c>
      <c r="D97" s="551">
        <v>180559</v>
      </c>
      <c r="E97" s="551">
        <v>50293</v>
      </c>
      <c r="F97" s="551">
        <v>2139548</v>
      </c>
      <c r="G97" s="552">
        <v>2189841</v>
      </c>
      <c r="H97" s="551">
        <v>15129828</v>
      </c>
      <c r="I97" s="551">
        <v>2203163</v>
      </c>
      <c r="J97" s="551">
        <v>2179108</v>
      </c>
      <c r="K97" s="551">
        <v>15153883</v>
      </c>
      <c r="L97" s="551">
        <v>11656553</v>
      </c>
      <c r="M97" s="551">
        <v>5676438</v>
      </c>
      <c r="N97" s="552">
        <v>17332991</v>
      </c>
      <c r="O97" s="553">
        <v>386.75418421832165</v>
      </c>
      <c r="P97" s="553">
        <v>314.08654642830226</v>
      </c>
      <c r="Q97" s="553">
        <v>466.09119477507636</v>
      </c>
      <c r="R97" s="553">
        <v>365.48602014893783</v>
      </c>
      <c r="S97" s="553">
        <v>394.47982480931671</v>
      </c>
      <c r="T97" s="553">
        <v>345.27905107977142</v>
      </c>
      <c r="U97" s="553">
        <v>378.55229568945532</v>
      </c>
    </row>
    <row r="98" spans="1:21" s="308" customFormat="1" ht="18">
      <c r="A98" s="606" t="s">
        <v>171</v>
      </c>
      <c r="B98" s="607"/>
      <c r="C98" s="608"/>
      <c r="D98" s="608"/>
      <c r="E98" s="608"/>
      <c r="F98" s="608"/>
      <c r="G98" s="609"/>
      <c r="H98" s="607"/>
      <c r="I98" s="607"/>
      <c r="J98" s="607"/>
      <c r="K98" s="607"/>
      <c r="L98" s="607"/>
      <c r="M98" s="607"/>
      <c r="N98" s="607"/>
      <c r="O98" s="610"/>
      <c r="P98" s="610"/>
      <c r="Q98" s="610"/>
      <c r="R98" s="610"/>
      <c r="S98" s="610"/>
      <c r="T98" s="610"/>
      <c r="U98" s="611"/>
    </row>
    <row r="99" spans="1:21" s="308" customFormat="1" ht="18.75" customHeight="1">
      <c r="A99" s="781" t="s">
        <v>657</v>
      </c>
      <c r="B99" s="781"/>
      <c r="C99" s="781"/>
      <c r="D99" s="781"/>
      <c r="E99" s="781"/>
      <c r="F99" s="781"/>
      <c r="G99" s="781"/>
      <c r="H99" s="781"/>
      <c r="I99" s="781"/>
      <c r="J99" s="781"/>
      <c r="K99" s="781"/>
      <c r="L99" s="781"/>
      <c r="M99" s="781"/>
      <c r="N99" s="781"/>
      <c r="O99" s="781"/>
      <c r="P99" s="781" t="s">
        <v>142</v>
      </c>
      <c r="Q99" s="781"/>
      <c r="R99" s="781"/>
      <c r="S99" s="781"/>
      <c r="T99" s="781"/>
      <c r="U99" s="781"/>
    </row>
    <row r="100" spans="1:21" s="308" customFormat="1" ht="18">
      <c r="C100" s="312"/>
      <c r="D100" s="312"/>
      <c r="E100" s="310"/>
      <c r="F100" s="310"/>
      <c r="G100" s="313"/>
      <c r="O100" s="314"/>
      <c r="P100" s="314"/>
      <c r="Q100" s="314"/>
      <c r="R100" s="314"/>
      <c r="S100" s="314"/>
      <c r="T100" s="314"/>
      <c r="U100" s="315"/>
    </row>
    <row r="101" spans="1:21">
      <c r="E101" s="26"/>
      <c r="F101" s="26"/>
      <c r="G101" s="112"/>
    </row>
    <row r="102" spans="1:21">
      <c r="C102" s="30"/>
      <c r="D102" s="30"/>
      <c r="E102" s="30"/>
      <c r="F102" s="30"/>
      <c r="G102" s="30"/>
      <c r="H102" s="30"/>
      <c r="I102" s="30"/>
      <c r="J102" s="30"/>
      <c r="K102" s="30"/>
      <c r="L102" s="30"/>
      <c r="M102" s="30"/>
      <c r="N102" s="30"/>
      <c r="O102" s="30"/>
      <c r="P102" s="30"/>
      <c r="Q102" s="30"/>
      <c r="R102" s="30"/>
      <c r="S102" s="30"/>
      <c r="T102" s="30"/>
      <c r="U102" s="30"/>
    </row>
    <row r="103" spans="1:21">
      <c r="C103" s="30"/>
      <c r="D103" s="30"/>
      <c r="E103" s="30"/>
      <c r="F103" s="30"/>
      <c r="G103" s="30"/>
      <c r="H103" s="30"/>
      <c r="I103" s="30"/>
      <c r="J103" s="30"/>
      <c r="K103" s="30"/>
      <c r="L103" s="30"/>
      <c r="M103" s="30"/>
      <c r="N103" s="30"/>
      <c r="O103" s="30"/>
      <c r="P103" s="30"/>
      <c r="Q103" s="30"/>
      <c r="R103" s="30"/>
      <c r="S103" s="30"/>
      <c r="T103" s="30"/>
      <c r="U103" s="30"/>
    </row>
    <row r="104" spans="1:21">
      <c r="C104" s="30"/>
      <c r="D104" s="30"/>
      <c r="E104" s="30"/>
      <c r="F104" s="30"/>
      <c r="G104" s="30"/>
      <c r="H104" s="30"/>
      <c r="I104" s="30"/>
      <c r="J104" s="30"/>
      <c r="K104" s="30"/>
      <c r="L104" s="30"/>
      <c r="M104" s="30"/>
      <c r="N104" s="30"/>
      <c r="O104" s="30"/>
      <c r="P104" s="30"/>
      <c r="Q104" s="30"/>
      <c r="R104" s="30"/>
      <c r="S104" s="30"/>
      <c r="T104" s="30"/>
      <c r="U104" s="30"/>
    </row>
    <row r="105" spans="1:21">
      <c r="E105" s="26"/>
      <c r="F105" s="26"/>
      <c r="G105" s="112"/>
    </row>
    <row r="106" spans="1:21">
      <c r="E106" s="26"/>
      <c r="F106" s="26"/>
      <c r="G106" s="112"/>
    </row>
    <row r="107" spans="1:21">
      <c r="E107" s="26"/>
      <c r="F107" s="26"/>
      <c r="G107" s="112"/>
    </row>
    <row r="108" spans="1:21">
      <c r="E108" s="26"/>
      <c r="F108" s="26"/>
      <c r="G108" s="112"/>
    </row>
    <row r="109" spans="1:21">
      <c r="E109" s="26"/>
      <c r="F109" s="26"/>
      <c r="G109" s="112"/>
    </row>
    <row r="110" spans="1:21">
      <c r="E110" s="26"/>
      <c r="F110" s="26"/>
      <c r="G110" s="112"/>
    </row>
    <row r="111" spans="1:21">
      <c r="E111" s="26"/>
      <c r="F111" s="26"/>
      <c r="G111" s="112"/>
      <c r="U111" s="322"/>
    </row>
    <row r="112" spans="1:21">
      <c r="E112" s="26"/>
      <c r="F112" s="26"/>
      <c r="G112" s="112"/>
    </row>
    <row r="113" spans="5:7">
      <c r="E113" s="26"/>
      <c r="F113" s="26"/>
      <c r="G113" s="112"/>
    </row>
    <row r="114" spans="5:7">
      <c r="E114" s="26"/>
      <c r="F114" s="26"/>
      <c r="G114" s="112"/>
    </row>
    <row r="115" spans="5:7">
      <c r="E115" s="26"/>
      <c r="F115" s="26"/>
      <c r="G115" s="112"/>
    </row>
    <row r="116" spans="5:7">
      <c r="E116" s="26"/>
      <c r="F116" s="26"/>
      <c r="G116" s="112"/>
    </row>
    <row r="117" spans="5:7">
      <c r="E117" s="26"/>
      <c r="F117" s="26"/>
      <c r="G117" s="112"/>
    </row>
    <row r="118" spans="5:7">
      <c r="E118" s="26"/>
      <c r="F118" s="26"/>
      <c r="G118" s="112"/>
    </row>
    <row r="119" spans="5:7">
      <c r="E119" s="26"/>
      <c r="F119" s="26"/>
      <c r="G119" s="112"/>
    </row>
    <row r="120" spans="5:7">
      <c r="E120" s="26"/>
      <c r="F120" s="26"/>
      <c r="G120" s="112"/>
    </row>
    <row r="121" spans="5:7">
      <c r="E121" s="26"/>
      <c r="F121" s="26"/>
      <c r="G121" s="112"/>
    </row>
    <row r="122" spans="5:7">
      <c r="E122" s="26"/>
      <c r="F122" s="26"/>
      <c r="G122" s="112"/>
    </row>
    <row r="123" spans="5:7">
      <c r="E123" s="26"/>
      <c r="F123" s="26"/>
      <c r="G123" s="112"/>
    </row>
    <row r="124" spans="5:7">
      <c r="E124" s="26"/>
      <c r="F124" s="26"/>
      <c r="G124" s="112"/>
    </row>
    <row r="125" spans="5:7">
      <c r="E125" s="26"/>
      <c r="F125" s="26"/>
      <c r="G125" s="112"/>
    </row>
    <row r="126" spans="5:7">
      <c r="E126" s="26"/>
      <c r="F126" s="26"/>
      <c r="G126" s="112"/>
    </row>
    <row r="127" spans="5:7">
      <c r="E127" s="26"/>
      <c r="F127" s="26"/>
      <c r="G127" s="112"/>
    </row>
    <row r="128" spans="5:7">
      <c r="E128" s="26"/>
      <c r="F128" s="26"/>
      <c r="G128" s="112"/>
    </row>
    <row r="129" spans="5:7">
      <c r="E129" s="26"/>
      <c r="F129" s="26"/>
      <c r="G129" s="112"/>
    </row>
    <row r="130" spans="5:7">
      <c r="E130" s="26"/>
      <c r="F130" s="26"/>
      <c r="G130" s="112"/>
    </row>
    <row r="131" spans="5:7">
      <c r="E131" s="26"/>
      <c r="F131" s="26"/>
      <c r="G131" s="112"/>
    </row>
    <row r="132" spans="5:7">
      <c r="E132" s="26"/>
      <c r="F132" s="26"/>
      <c r="G132" s="112"/>
    </row>
    <row r="133" spans="5:7">
      <c r="E133" s="26"/>
      <c r="F133" s="26"/>
      <c r="G133" s="112"/>
    </row>
    <row r="134" spans="5:7">
      <c r="E134" s="26"/>
      <c r="F134" s="26"/>
      <c r="G134" s="112"/>
    </row>
    <row r="135" spans="5:7">
      <c r="E135" s="26"/>
      <c r="F135" s="26"/>
      <c r="G135" s="112"/>
    </row>
    <row r="136" spans="5:7">
      <c r="E136" s="26"/>
      <c r="F136" s="26"/>
      <c r="G136" s="112"/>
    </row>
    <row r="137" spans="5:7">
      <c r="E137" s="26"/>
      <c r="F137" s="26"/>
      <c r="G137" s="112"/>
    </row>
    <row r="138" spans="5:7">
      <c r="E138" s="26"/>
      <c r="F138" s="26"/>
      <c r="G138" s="112"/>
    </row>
    <row r="139" spans="5:7">
      <c r="E139" s="26"/>
      <c r="F139" s="26"/>
      <c r="G139" s="112"/>
    </row>
    <row r="140" spans="5:7">
      <c r="E140" s="26"/>
      <c r="F140" s="26"/>
      <c r="G140" s="112"/>
    </row>
    <row r="141" spans="5:7">
      <c r="E141" s="26"/>
      <c r="F141" s="26"/>
      <c r="G141" s="112"/>
    </row>
    <row r="142" spans="5:7">
      <c r="E142" s="26"/>
      <c r="F142" s="26"/>
      <c r="G142" s="112"/>
    </row>
    <row r="143" spans="5:7">
      <c r="E143" s="26"/>
      <c r="F143" s="26"/>
      <c r="G143" s="112"/>
    </row>
    <row r="144" spans="5:7">
      <c r="E144" s="26"/>
      <c r="F144" s="26"/>
      <c r="G144" s="112"/>
    </row>
    <row r="145" spans="5:7">
      <c r="E145" s="26"/>
      <c r="F145" s="26"/>
      <c r="G145" s="112"/>
    </row>
    <row r="146" spans="5:7">
      <c r="E146" s="26"/>
      <c r="F146" s="26"/>
      <c r="G146" s="112"/>
    </row>
    <row r="147" spans="5:7">
      <c r="E147" s="26"/>
      <c r="F147" s="26"/>
      <c r="G147" s="112"/>
    </row>
    <row r="148" spans="5:7">
      <c r="E148" s="26"/>
      <c r="F148" s="26"/>
      <c r="G148" s="112"/>
    </row>
    <row r="149" spans="5:7">
      <c r="E149" s="26"/>
      <c r="F149" s="26"/>
      <c r="G149" s="112"/>
    </row>
    <row r="150" spans="5:7">
      <c r="E150" s="26"/>
      <c r="F150" s="26"/>
      <c r="G150" s="112"/>
    </row>
    <row r="151" spans="5:7">
      <c r="E151" s="26"/>
      <c r="F151" s="26"/>
      <c r="G151" s="112"/>
    </row>
    <row r="152" spans="5:7">
      <c r="E152" s="26"/>
      <c r="F152" s="26"/>
      <c r="G152" s="112"/>
    </row>
    <row r="153" spans="5:7">
      <c r="E153" s="26"/>
      <c r="F153" s="26"/>
      <c r="G153" s="112"/>
    </row>
    <row r="154" spans="5:7">
      <c r="E154" s="26"/>
      <c r="F154" s="26"/>
      <c r="G154" s="112"/>
    </row>
    <row r="155" spans="5:7">
      <c r="E155" s="26"/>
      <c r="F155" s="26"/>
      <c r="G155" s="112"/>
    </row>
    <row r="156" spans="5:7">
      <c r="E156" s="26"/>
      <c r="F156" s="26"/>
      <c r="G156" s="112"/>
    </row>
    <row r="157" spans="5:7">
      <c r="E157" s="26"/>
      <c r="F157" s="26"/>
      <c r="G157" s="112"/>
    </row>
    <row r="158" spans="5:7">
      <c r="E158" s="26"/>
      <c r="F158" s="26"/>
      <c r="G158" s="112"/>
    </row>
    <row r="159" spans="5:7">
      <c r="E159" s="26"/>
      <c r="F159" s="26"/>
      <c r="G159" s="112"/>
    </row>
    <row r="160" spans="5:7">
      <c r="E160" s="26"/>
      <c r="F160" s="26"/>
      <c r="G160" s="112"/>
    </row>
    <row r="161" spans="5:7">
      <c r="E161" s="26"/>
      <c r="F161" s="26"/>
      <c r="G161" s="112"/>
    </row>
    <row r="162" spans="5:7">
      <c r="E162" s="26"/>
      <c r="F162" s="26"/>
      <c r="G162" s="112"/>
    </row>
    <row r="163" spans="5:7">
      <c r="E163" s="26"/>
      <c r="F163" s="26"/>
      <c r="G163" s="112"/>
    </row>
    <row r="164" spans="5:7">
      <c r="E164" s="26"/>
      <c r="F164" s="26"/>
      <c r="G164" s="112"/>
    </row>
    <row r="165" spans="5:7">
      <c r="E165" s="26"/>
      <c r="F165" s="26"/>
      <c r="G165" s="112"/>
    </row>
    <row r="166" spans="5:7">
      <c r="E166" s="26"/>
      <c r="F166" s="26"/>
      <c r="G166" s="112"/>
    </row>
    <row r="167" spans="5:7">
      <c r="E167" s="26"/>
      <c r="F167" s="26"/>
      <c r="G167" s="112"/>
    </row>
    <row r="168" spans="5:7">
      <c r="E168" s="26"/>
      <c r="F168" s="26"/>
      <c r="G168" s="112"/>
    </row>
    <row r="169" spans="5:7">
      <c r="E169" s="26"/>
      <c r="F169" s="26"/>
      <c r="G169" s="112"/>
    </row>
    <row r="170" spans="5:7">
      <c r="E170" s="26"/>
      <c r="F170" s="26"/>
      <c r="G170" s="112"/>
    </row>
    <row r="171" spans="5:7">
      <c r="E171" s="26"/>
      <c r="F171" s="26"/>
      <c r="G171" s="112"/>
    </row>
    <row r="172" spans="5:7">
      <c r="E172" s="26"/>
      <c r="F172" s="26"/>
      <c r="G172" s="112"/>
    </row>
    <row r="173" spans="5:7">
      <c r="E173" s="26"/>
      <c r="F173" s="26"/>
      <c r="G173" s="112"/>
    </row>
    <row r="174" spans="5:7">
      <c r="E174" s="26"/>
      <c r="F174" s="26"/>
      <c r="G174" s="112"/>
    </row>
    <row r="175" spans="5:7">
      <c r="E175" s="26"/>
      <c r="F175" s="26"/>
      <c r="G175" s="112"/>
    </row>
    <row r="176" spans="5:7">
      <c r="E176" s="26"/>
      <c r="F176" s="26"/>
      <c r="G176" s="112"/>
    </row>
    <row r="177" spans="5:7">
      <c r="E177" s="26"/>
      <c r="F177" s="26"/>
      <c r="G177" s="112"/>
    </row>
    <row r="178" spans="5:7">
      <c r="E178" s="26"/>
      <c r="F178" s="26"/>
      <c r="G178" s="112"/>
    </row>
    <row r="179" spans="5:7">
      <c r="E179" s="26"/>
      <c r="F179" s="26"/>
      <c r="G179" s="112"/>
    </row>
    <row r="180" spans="5:7">
      <c r="E180" s="26"/>
      <c r="F180" s="26"/>
      <c r="G180" s="112"/>
    </row>
    <row r="181" spans="5:7">
      <c r="E181" s="26"/>
      <c r="F181" s="26"/>
      <c r="G181" s="112"/>
    </row>
    <row r="182" spans="5:7">
      <c r="E182" s="26"/>
      <c r="F182" s="26"/>
      <c r="G182" s="112"/>
    </row>
    <row r="183" spans="5:7">
      <c r="E183" s="26"/>
      <c r="F183" s="26"/>
      <c r="G183" s="112"/>
    </row>
    <row r="184" spans="5:7">
      <c r="E184" s="26"/>
      <c r="F184" s="26"/>
      <c r="G184" s="112"/>
    </row>
    <row r="185" spans="5:7">
      <c r="E185" s="26"/>
      <c r="F185" s="26"/>
      <c r="G185" s="112"/>
    </row>
    <row r="186" spans="5:7">
      <c r="E186" s="26"/>
      <c r="F186" s="26"/>
      <c r="G186" s="112"/>
    </row>
    <row r="187" spans="5:7">
      <c r="E187" s="26"/>
      <c r="F187" s="26"/>
      <c r="G187" s="112"/>
    </row>
    <row r="188" spans="5:7">
      <c r="E188" s="26"/>
      <c r="F188" s="26"/>
      <c r="G188" s="112"/>
    </row>
    <row r="189" spans="5:7">
      <c r="E189" s="26"/>
      <c r="F189" s="26"/>
      <c r="G189" s="112"/>
    </row>
    <row r="190" spans="5:7">
      <c r="E190" s="26"/>
      <c r="F190" s="26"/>
      <c r="G190" s="112"/>
    </row>
    <row r="191" spans="5:7">
      <c r="E191" s="26"/>
      <c r="F191" s="26"/>
      <c r="G191" s="112"/>
    </row>
    <row r="192" spans="5:7">
      <c r="E192" s="26"/>
      <c r="F192" s="26"/>
      <c r="G192" s="112"/>
    </row>
    <row r="193" spans="5:7">
      <c r="E193" s="26"/>
      <c r="F193" s="26"/>
      <c r="G193" s="112"/>
    </row>
    <row r="194" spans="5:7">
      <c r="E194" s="26"/>
      <c r="F194" s="26"/>
      <c r="G194" s="112"/>
    </row>
    <row r="195" spans="5:7">
      <c r="E195" s="26"/>
      <c r="F195" s="26"/>
      <c r="G195" s="112"/>
    </row>
    <row r="196" spans="5:7">
      <c r="E196" s="26"/>
      <c r="F196" s="26"/>
      <c r="G196" s="112"/>
    </row>
    <row r="197" spans="5:7">
      <c r="E197" s="26"/>
      <c r="F197" s="26"/>
      <c r="G197" s="112"/>
    </row>
    <row r="198" spans="5:7">
      <c r="E198" s="26"/>
      <c r="F198" s="26"/>
      <c r="G198" s="112"/>
    </row>
    <row r="199" spans="5:7">
      <c r="E199" s="26"/>
      <c r="F199" s="26"/>
      <c r="G199" s="112"/>
    </row>
    <row r="200" spans="5:7">
      <c r="E200" s="26"/>
      <c r="F200" s="26"/>
      <c r="G200" s="112"/>
    </row>
    <row r="201" spans="5:7">
      <c r="E201" s="26"/>
      <c r="F201" s="26"/>
      <c r="G201" s="112"/>
    </row>
    <row r="202" spans="5:7">
      <c r="E202" s="26"/>
      <c r="F202" s="26"/>
      <c r="G202" s="112"/>
    </row>
    <row r="203" spans="5:7">
      <c r="E203" s="26"/>
      <c r="F203" s="26"/>
      <c r="G203" s="112"/>
    </row>
    <row r="204" spans="5:7">
      <c r="E204" s="26"/>
      <c r="F204" s="26"/>
      <c r="G204" s="112"/>
    </row>
    <row r="205" spans="5:7">
      <c r="E205" s="26"/>
      <c r="F205" s="26"/>
      <c r="G205" s="112"/>
    </row>
    <row r="206" spans="5:7">
      <c r="E206" s="26"/>
      <c r="F206" s="26"/>
      <c r="G206" s="112"/>
    </row>
    <row r="207" spans="5:7">
      <c r="E207" s="26"/>
      <c r="F207" s="26"/>
      <c r="G207" s="112"/>
    </row>
    <row r="208" spans="5:7">
      <c r="E208" s="26"/>
      <c r="F208" s="26"/>
      <c r="G208" s="112"/>
    </row>
    <row r="209" spans="5:7">
      <c r="E209" s="26"/>
      <c r="F209" s="26"/>
      <c r="G209" s="112"/>
    </row>
    <row r="210" spans="5:7">
      <c r="E210" s="26"/>
      <c r="F210" s="26"/>
      <c r="G210" s="112"/>
    </row>
    <row r="211" spans="5:7">
      <c r="E211" s="26"/>
      <c r="F211" s="26"/>
      <c r="G211" s="112"/>
    </row>
    <row r="212" spans="5:7">
      <c r="E212" s="26"/>
      <c r="F212" s="26"/>
      <c r="G212" s="112"/>
    </row>
    <row r="213" spans="5:7">
      <c r="E213" s="26"/>
      <c r="F213" s="26"/>
      <c r="G213" s="112"/>
    </row>
    <row r="214" spans="5:7">
      <c r="E214" s="26"/>
      <c r="F214" s="26"/>
      <c r="G214" s="112"/>
    </row>
    <row r="215" spans="5:7">
      <c r="E215" s="26"/>
      <c r="F215" s="26"/>
      <c r="G215" s="112"/>
    </row>
    <row r="216" spans="5:7">
      <c r="E216" s="26"/>
      <c r="F216" s="26"/>
      <c r="G216" s="112"/>
    </row>
    <row r="217" spans="5:7">
      <c r="E217" s="26"/>
      <c r="F217" s="26"/>
      <c r="G217" s="112"/>
    </row>
    <row r="218" spans="5:7">
      <c r="E218" s="26"/>
      <c r="F218" s="26"/>
      <c r="G218" s="112"/>
    </row>
    <row r="219" spans="5:7">
      <c r="E219" s="26"/>
      <c r="F219" s="26"/>
      <c r="G219" s="112"/>
    </row>
    <row r="220" spans="5:7">
      <c r="E220" s="26"/>
      <c r="F220" s="26"/>
      <c r="G220" s="112"/>
    </row>
    <row r="221" spans="5:7">
      <c r="E221" s="26"/>
      <c r="F221" s="26"/>
      <c r="G221" s="112"/>
    </row>
    <row r="222" spans="5:7">
      <c r="E222" s="26"/>
      <c r="F222" s="26"/>
      <c r="G222" s="112"/>
    </row>
    <row r="223" spans="5:7">
      <c r="E223" s="26"/>
      <c r="F223" s="26"/>
      <c r="G223" s="112"/>
    </row>
    <row r="224" spans="5:7">
      <c r="E224" s="26"/>
      <c r="F224" s="26"/>
      <c r="G224" s="112"/>
    </row>
    <row r="225" spans="5:7">
      <c r="E225" s="26"/>
      <c r="F225" s="26"/>
      <c r="G225" s="112"/>
    </row>
    <row r="226" spans="5:7">
      <c r="E226" s="26"/>
      <c r="F226" s="26"/>
      <c r="G226" s="112"/>
    </row>
    <row r="227" spans="5:7">
      <c r="E227" s="26"/>
      <c r="F227" s="26"/>
      <c r="G227" s="112"/>
    </row>
    <row r="228" spans="5:7">
      <c r="E228" s="26"/>
      <c r="F228" s="26"/>
      <c r="G228" s="112"/>
    </row>
    <row r="229" spans="5:7">
      <c r="E229" s="26"/>
      <c r="F229" s="26"/>
      <c r="G229" s="112"/>
    </row>
    <row r="230" spans="5:7">
      <c r="E230" s="26"/>
      <c r="F230" s="26"/>
      <c r="G230" s="112"/>
    </row>
    <row r="231" spans="5:7">
      <c r="E231" s="26"/>
      <c r="F231" s="26"/>
      <c r="G231" s="112"/>
    </row>
    <row r="232" spans="5:7">
      <c r="E232" s="26"/>
      <c r="F232" s="26"/>
      <c r="G232" s="112"/>
    </row>
    <row r="233" spans="5:7">
      <c r="E233" s="26"/>
      <c r="F233" s="26"/>
      <c r="G233" s="112"/>
    </row>
    <row r="234" spans="5:7">
      <c r="E234" s="26"/>
      <c r="F234" s="26"/>
      <c r="G234" s="112"/>
    </row>
    <row r="235" spans="5:7">
      <c r="E235" s="26"/>
      <c r="F235" s="26"/>
      <c r="G235" s="112"/>
    </row>
    <row r="236" spans="5:7">
      <c r="E236" s="26"/>
      <c r="F236" s="26"/>
      <c r="G236" s="112"/>
    </row>
    <row r="237" spans="5:7">
      <c r="E237" s="26"/>
      <c r="F237" s="26"/>
      <c r="G237" s="112"/>
    </row>
    <row r="238" spans="5:7">
      <c r="E238" s="26"/>
      <c r="F238" s="26"/>
      <c r="G238" s="112"/>
    </row>
    <row r="239" spans="5:7">
      <c r="E239" s="26"/>
      <c r="F239" s="26"/>
      <c r="G239" s="112"/>
    </row>
    <row r="240" spans="5:7">
      <c r="E240" s="26"/>
      <c r="F240" s="26"/>
      <c r="G240" s="112"/>
    </row>
    <row r="241" spans="5:7">
      <c r="E241" s="26"/>
      <c r="F241" s="26"/>
      <c r="G241" s="112"/>
    </row>
    <row r="242" spans="5:7">
      <c r="E242" s="26"/>
      <c r="F242" s="26"/>
      <c r="G242" s="112"/>
    </row>
    <row r="243" spans="5:7">
      <c r="E243" s="26"/>
      <c r="F243" s="26"/>
      <c r="G243" s="112"/>
    </row>
    <row r="244" spans="5:7">
      <c r="E244" s="26"/>
      <c r="F244" s="26"/>
      <c r="G244" s="112"/>
    </row>
    <row r="245" spans="5:7">
      <c r="E245" s="26"/>
      <c r="F245" s="26"/>
      <c r="G245" s="112"/>
    </row>
    <row r="246" spans="5:7">
      <c r="E246" s="26"/>
      <c r="F246" s="26"/>
      <c r="G246" s="112"/>
    </row>
    <row r="247" spans="5:7">
      <c r="E247" s="26"/>
      <c r="F247" s="26"/>
      <c r="G247" s="112"/>
    </row>
    <row r="248" spans="5:7">
      <c r="E248" s="26"/>
      <c r="F248" s="26"/>
      <c r="G248" s="112"/>
    </row>
    <row r="249" spans="5:7">
      <c r="E249" s="26"/>
      <c r="F249" s="26"/>
      <c r="G249" s="112"/>
    </row>
    <row r="250" spans="5:7">
      <c r="E250" s="26"/>
      <c r="F250" s="26"/>
      <c r="G250" s="112"/>
    </row>
    <row r="251" spans="5:7">
      <c r="E251" s="26"/>
      <c r="F251" s="26"/>
      <c r="G251" s="112"/>
    </row>
    <row r="252" spans="5:7">
      <c r="E252" s="26"/>
      <c r="F252" s="26"/>
      <c r="G252" s="112"/>
    </row>
    <row r="253" spans="5:7">
      <c r="E253" s="26"/>
      <c r="F253" s="26"/>
      <c r="G253" s="112"/>
    </row>
    <row r="254" spans="5:7">
      <c r="E254" s="26"/>
      <c r="F254" s="26"/>
      <c r="G254" s="112"/>
    </row>
    <row r="255" spans="5:7">
      <c r="E255" s="26"/>
      <c r="F255" s="26"/>
      <c r="G255" s="112"/>
    </row>
    <row r="256" spans="5:7">
      <c r="E256" s="26"/>
      <c r="F256" s="26"/>
      <c r="G256" s="112"/>
    </row>
    <row r="257" spans="5:7">
      <c r="E257" s="26"/>
      <c r="F257" s="26"/>
      <c r="G257" s="112"/>
    </row>
    <row r="258" spans="5:7">
      <c r="E258" s="26"/>
      <c r="F258" s="26"/>
      <c r="G258" s="112"/>
    </row>
    <row r="259" spans="5:7">
      <c r="E259" s="26"/>
      <c r="F259" s="26"/>
      <c r="G259" s="112"/>
    </row>
    <row r="260" spans="5:7">
      <c r="E260" s="26"/>
      <c r="F260" s="26"/>
      <c r="G260" s="112"/>
    </row>
    <row r="261" spans="5:7">
      <c r="E261" s="26"/>
      <c r="F261" s="26"/>
      <c r="G261" s="112"/>
    </row>
    <row r="262" spans="5:7">
      <c r="E262" s="26"/>
      <c r="F262" s="26"/>
      <c r="G262" s="112"/>
    </row>
    <row r="263" spans="5:7">
      <c r="E263" s="26"/>
      <c r="F263" s="26"/>
      <c r="G263" s="112"/>
    </row>
    <row r="264" spans="5:7">
      <c r="E264" s="26"/>
      <c r="F264" s="26"/>
      <c r="G264" s="112"/>
    </row>
    <row r="265" spans="5:7">
      <c r="E265" s="26"/>
      <c r="F265" s="26"/>
      <c r="G265" s="112"/>
    </row>
    <row r="266" spans="5:7">
      <c r="E266" s="26"/>
      <c r="F266" s="26"/>
      <c r="G266" s="112"/>
    </row>
    <row r="267" spans="5:7">
      <c r="E267" s="26"/>
      <c r="F267" s="26"/>
      <c r="G267" s="112"/>
    </row>
    <row r="268" spans="5:7">
      <c r="E268" s="26"/>
      <c r="F268" s="26"/>
      <c r="G268" s="112"/>
    </row>
    <row r="269" spans="5:7">
      <c r="E269" s="26"/>
      <c r="F269" s="26"/>
      <c r="G269" s="112"/>
    </row>
    <row r="270" spans="5:7">
      <c r="E270" s="26"/>
      <c r="F270" s="26"/>
      <c r="G270" s="112"/>
    </row>
    <row r="271" spans="5:7">
      <c r="E271" s="26"/>
      <c r="F271" s="26"/>
      <c r="G271" s="112"/>
    </row>
    <row r="272" spans="5:7">
      <c r="E272" s="26"/>
      <c r="F272" s="26"/>
      <c r="G272" s="112"/>
    </row>
    <row r="273" spans="5:7">
      <c r="E273" s="26"/>
      <c r="F273" s="26"/>
      <c r="G273" s="112"/>
    </row>
    <row r="274" spans="5:7">
      <c r="E274" s="26"/>
      <c r="F274" s="26"/>
      <c r="G274" s="112"/>
    </row>
    <row r="275" spans="5:7">
      <c r="E275" s="26"/>
      <c r="F275" s="26"/>
      <c r="G275" s="112"/>
    </row>
    <row r="276" spans="5:7">
      <c r="E276" s="26"/>
      <c r="F276" s="26"/>
      <c r="G276" s="112"/>
    </row>
    <row r="277" spans="5:7">
      <c r="E277" s="26"/>
      <c r="F277" s="26"/>
      <c r="G277" s="112"/>
    </row>
    <row r="278" spans="5:7">
      <c r="E278" s="26"/>
      <c r="F278" s="26"/>
      <c r="G278" s="112"/>
    </row>
    <row r="279" spans="5:7">
      <c r="E279" s="26"/>
      <c r="F279" s="26"/>
      <c r="G279" s="112"/>
    </row>
    <row r="280" spans="5:7">
      <c r="E280" s="26"/>
      <c r="F280" s="26"/>
      <c r="G280" s="112"/>
    </row>
    <row r="281" spans="5:7">
      <c r="E281" s="26"/>
      <c r="F281" s="26"/>
      <c r="G281" s="112"/>
    </row>
    <row r="282" spans="5:7">
      <c r="E282" s="26"/>
      <c r="F282" s="26"/>
      <c r="G282" s="112"/>
    </row>
    <row r="283" spans="5:7">
      <c r="E283" s="26"/>
      <c r="F283" s="26"/>
      <c r="G283" s="112"/>
    </row>
    <row r="284" spans="5:7">
      <c r="E284" s="26"/>
      <c r="F284" s="26"/>
      <c r="G284" s="112"/>
    </row>
    <row r="285" spans="5:7">
      <c r="E285" s="26"/>
      <c r="F285" s="26"/>
      <c r="G285" s="112"/>
    </row>
    <row r="286" spans="5:7">
      <c r="E286" s="26"/>
      <c r="F286" s="26"/>
      <c r="G286" s="112"/>
    </row>
    <row r="287" spans="5:7">
      <c r="E287" s="26"/>
      <c r="F287" s="26"/>
      <c r="G287" s="112"/>
    </row>
    <row r="288" spans="5:7">
      <c r="E288" s="26"/>
      <c r="F288" s="26"/>
      <c r="G288" s="112"/>
    </row>
    <row r="289" spans="5:7">
      <c r="E289" s="26"/>
      <c r="F289" s="26"/>
      <c r="G289" s="112"/>
    </row>
    <row r="290" spans="5:7">
      <c r="E290" s="26"/>
      <c r="F290" s="26"/>
      <c r="G290" s="112"/>
    </row>
    <row r="291" spans="5:7">
      <c r="E291" s="26"/>
      <c r="F291" s="26"/>
      <c r="G291" s="112"/>
    </row>
    <row r="292" spans="5:7">
      <c r="E292" s="26"/>
      <c r="F292" s="26"/>
      <c r="G292" s="112"/>
    </row>
    <row r="293" spans="5:7">
      <c r="E293" s="26"/>
      <c r="F293" s="26"/>
      <c r="G293" s="112"/>
    </row>
    <row r="294" spans="5:7">
      <c r="E294" s="26"/>
      <c r="F294" s="26"/>
      <c r="G294" s="112"/>
    </row>
    <row r="295" spans="5:7">
      <c r="E295" s="26"/>
      <c r="F295" s="26"/>
      <c r="G295" s="112"/>
    </row>
    <row r="296" spans="5:7">
      <c r="E296" s="26"/>
      <c r="F296" s="26"/>
      <c r="G296" s="112"/>
    </row>
    <row r="297" spans="5:7">
      <c r="E297" s="26"/>
      <c r="F297" s="26"/>
      <c r="G297" s="112"/>
    </row>
    <row r="298" spans="5:7">
      <c r="E298" s="26"/>
      <c r="F298" s="26"/>
      <c r="G298" s="112"/>
    </row>
    <row r="299" spans="5:7">
      <c r="E299" s="26"/>
      <c r="F299" s="26"/>
      <c r="G299" s="112"/>
    </row>
    <row r="300" spans="5:7">
      <c r="E300" s="26"/>
      <c r="F300" s="26"/>
      <c r="G300" s="112"/>
    </row>
    <row r="301" spans="5:7">
      <c r="E301" s="26"/>
      <c r="F301" s="26"/>
      <c r="G301" s="112"/>
    </row>
    <row r="302" spans="5:7">
      <c r="E302" s="26"/>
      <c r="F302" s="26"/>
      <c r="G302" s="112"/>
    </row>
    <row r="303" spans="5:7">
      <c r="E303" s="26"/>
      <c r="F303" s="26"/>
      <c r="G303" s="112"/>
    </row>
    <row r="304" spans="5:7">
      <c r="E304" s="26"/>
      <c r="F304" s="26"/>
      <c r="G304" s="112"/>
    </row>
    <row r="305" spans="5:7">
      <c r="E305" s="26"/>
      <c r="F305" s="26"/>
      <c r="G305" s="112"/>
    </row>
    <row r="306" spans="5:7">
      <c r="E306" s="26"/>
      <c r="F306" s="26"/>
      <c r="G306" s="112"/>
    </row>
    <row r="307" spans="5:7">
      <c r="E307" s="26"/>
      <c r="F307" s="26"/>
      <c r="G307" s="112"/>
    </row>
    <row r="308" spans="5:7">
      <c r="E308" s="26"/>
      <c r="F308" s="26"/>
      <c r="G308" s="112"/>
    </row>
    <row r="309" spans="5:7">
      <c r="E309" s="26"/>
      <c r="F309" s="26"/>
      <c r="G309" s="112"/>
    </row>
    <row r="310" spans="5:7">
      <c r="E310" s="26"/>
      <c r="F310" s="26"/>
      <c r="G310" s="112"/>
    </row>
    <row r="311" spans="5:7">
      <c r="E311" s="26"/>
      <c r="F311" s="26"/>
      <c r="G311" s="112"/>
    </row>
    <row r="312" spans="5:7">
      <c r="E312" s="26"/>
      <c r="F312" s="26"/>
      <c r="G312" s="112"/>
    </row>
    <row r="313" spans="5:7">
      <c r="E313" s="26"/>
      <c r="F313" s="26"/>
      <c r="G313" s="112"/>
    </row>
    <row r="314" spans="5:7">
      <c r="E314" s="26"/>
      <c r="F314" s="26"/>
      <c r="G314" s="112"/>
    </row>
    <row r="315" spans="5:7">
      <c r="E315" s="26"/>
      <c r="F315" s="26"/>
      <c r="G315" s="112"/>
    </row>
    <row r="316" spans="5:7">
      <c r="E316" s="26"/>
      <c r="F316" s="26"/>
      <c r="G316" s="112"/>
    </row>
    <row r="317" spans="5:7">
      <c r="E317" s="26"/>
      <c r="F317" s="26"/>
      <c r="G317" s="112"/>
    </row>
    <row r="318" spans="5:7">
      <c r="E318" s="26"/>
      <c r="F318" s="26"/>
      <c r="G318" s="112"/>
    </row>
    <row r="319" spans="5:7">
      <c r="E319" s="26"/>
      <c r="F319" s="26"/>
      <c r="G319" s="112"/>
    </row>
    <row r="320" spans="5:7">
      <c r="E320" s="26"/>
      <c r="F320" s="26"/>
      <c r="G320" s="112"/>
    </row>
    <row r="321" spans="5:7">
      <c r="E321" s="26"/>
      <c r="F321" s="26"/>
      <c r="G321" s="112"/>
    </row>
    <row r="322" spans="5:7">
      <c r="E322" s="26"/>
      <c r="F322" s="26"/>
      <c r="G322" s="112"/>
    </row>
    <row r="323" spans="5:7">
      <c r="E323" s="26"/>
      <c r="F323" s="26"/>
      <c r="G323" s="112"/>
    </row>
    <row r="324" spans="5:7">
      <c r="E324" s="26"/>
      <c r="F324" s="26"/>
      <c r="G324" s="112"/>
    </row>
    <row r="325" spans="5:7">
      <c r="E325" s="26"/>
      <c r="F325" s="26"/>
      <c r="G325" s="112"/>
    </row>
    <row r="326" spans="5:7">
      <c r="E326" s="26"/>
      <c r="F326" s="26"/>
      <c r="G326" s="112"/>
    </row>
    <row r="327" spans="5:7">
      <c r="E327" s="26"/>
      <c r="F327" s="26"/>
      <c r="G327" s="112"/>
    </row>
    <row r="328" spans="5:7">
      <c r="E328" s="26"/>
      <c r="F328" s="26"/>
      <c r="G328" s="112"/>
    </row>
    <row r="329" spans="5:7">
      <c r="E329" s="26"/>
      <c r="F329" s="26"/>
      <c r="G329" s="112"/>
    </row>
    <row r="330" spans="5:7">
      <c r="E330" s="26"/>
      <c r="F330" s="26"/>
      <c r="G330" s="112"/>
    </row>
    <row r="331" spans="5:7">
      <c r="E331" s="26"/>
      <c r="F331" s="26"/>
      <c r="G331" s="112"/>
    </row>
    <row r="332" spans="5:7">
      <c r="E332" s="26"/>
      <c r="F332" s="26"/>
      <c r="G332" s="112"/>
    </row>
    <row r="333" spans="5:7">
      <c r="E333" s="26"/>
      <c r="F333" s="26"/>
      <c r="G333" s="112"/>
    </row>
    <row r="334" spans="5:7">
      <c r="E334" s="26"/>
      <c r="F334" s="26"/>
      <c r="G334" s="112"/>
    </row>
    <row r="335" spans="5:7">
      <c r="E335" s="26"/>
      <c r="F335" s="26"/>
      <c r="G335" s="112"/>
    </row>
    <row r="336" spans="5:7">
      <c r="E336" s="26"/>
      <c r="F336" s="26"/>
      <c r="G336" s="112"/>
    </row>
    <row r="337" spans="5:7">
      <c r="E337" s="26"/>
      <c r="F337" s="26"/>
      <c r="G337" s="112"/>
    </row>
    <row r="338" spans="5:7">
      <c r="E338" s="26"/>
      <c r="F338" s="26"/>
      <c r="G338" s="112"/>
    </row>
    <row r="339" spans="5:7">
      <c r="E339" s="26"/>
      <c r="F339" s="26"/>
      <c r="G339" s="112"/>
    </row>
    <row r="340" spans="5:7">
      <c r="E340" s="26"/>
      <c r="F340" s="26"/>
      <c r="G340" s="112"/>
    </row>
    <row r="341" spans="5:7">
      <c r="E341" s="26"/>
      <c r="F341" s="26"/>
      <c r="G341" s="112"/>
    </row>
    <row r="342" spans="5:7">
      <c r="E342" s="26"/>
      <c r="F342" s="26"/>
      <c r="G342" s="112"/>
    </row>
    <row r="343" spans="5:7">
      <c r="E343" s="26"/>
      <c r="F343" s="26"/>
      <c r="G343" s="112"/>
    </row>
    <row r="344" spans="5:7">
      <c r="E344" s="26"/>
      <c r="F344" s="26"/>
      <c r="G344" s="112"/>
    </row>
    <row r="345" spans="5:7">
      <c r="E345" s="26"/>
      <c r="F345" s="26"/>
      <c r="G345" s="112"/>
    </row>
    <row r="346" spans="5:7">
      <c r="E346" s="26"/>
      <c r="F346" s="26"/>
      <c r="G346" s="112"/>
    </row>
    <row r="347" spans="5:7">
      <c r="E347" s="26"/>
      <c r="F347" s="26"/>
      <c r="G347" s="112"/>
    </row>
    <row r="348" spans="5:7">
      <c r="E348" s="26"/>
      <c r="F348" s="26"/>
      <c r="G348" s="112"/>
    </row>
    <row r="349" spans="5:7">
      <c r="E349" s="26"/>
      <c r="F349" s="26"/>
      <c r="G349" s="112"/>
    </row>
    <row r="350" spans="5:7">
      <c r="E350" s="26"/>
      <c r="F350" s="26"/>
      <c r="G350" s="112"/>
    </row>
    <row r="351" spans="5:7">
      <c r="E351" s="26"/>
      <c r="F351" s="26"/>
      <c r="G351" s="112"/>
    </row>
    <row r="352" spans="5:7">
      <c r="E352" s="26"/>
      <c r="F352" s="26"/>
      <c r="G352" s="112"/>
    </row>
    <row r="353" spans="5:7">
      <c r="E353" s="26"/>
      <c r="F353" s="26"/>
      <c r="G353" s="112"/>
    </row>
    <row r="354" spans="5:7">
      <c r="E354" s="26"/>
      <c r="F354" s="26"/>
      <c r="G354" s="112"/>
    </row>
    <row r="355" spans="5:7">
      <c r="E355" s="26"/>
      <c r="F355" s="26"/>
      <c r="G355" s="112"/>
    </row>
    <row r="356" spans="5:7">
      <c r="E356" s="26"/>
      <c r="F356" s="26"/>
      <c r="G356" s="112"/>
    </row>
    <row r="357" spans="5:7">
      <c r="E357" s="26"/>
      <c r="F357" s="26"/>
      <c r="G357" s="112"/>
    </row>
    <row r="358" spans="5:7">
      <c r="E358" s="26"/>
      <c r="F358" s="26"/>
      <c r="G358" s="112"/>
    </row>
    <row r="359" spans="5:7">
      <c r="E359" s="26"/>
      <c r="F359" s="26"/>
      <c r="G359" s="112"/>
    </row>
    <row r="360" spans="5:7">
      <c r="E360" s="26"/>
      <c r="F360" s="26"/>
      <c r="G360" s="112"/>
    </row>
    <row r="361" spans="5:7">
      <c r="E361" s="26"/>
      <c r="F361" s="26"/>
      <c r="G361" s="112"/>
    </row>
    <row r="362" spans="5:7">
      <c r="E362" s="26"/>
      <c r="F362" s="26"/>
      <c r="G362" s="112"/>
    </row>
    <row r="363" spans="5:7">
      <c r="E363" s="26"/>
      <c r="F363" s="26"/>
      <c r="G363" s="112"/>
    </row>
    <row r="364" spans="5:7">
      <c r="E364" s="26"/>
      <c r="F364" s="26"/>
      <c r="G364" s="112"/>
    </row>
    <row r="365" spans="5:7">
      <c r="E365" s="26"/>
      <c r="F365" s="26"/>
      <c r="G365" s="112"/>
    </row>
    <row r="366" spans="5:7">
      <c r="E366" s="26"/>
      <c r="F366" s="26"/>
      <c r="G366" s="112"/>
    </row>
    <row r="367" spans="5:7">
      <c r="E367" s="26"/>
      <c r="F367" s="26"/>
      <c r="G367" s="112"/>
    </row>
    <row r="368" spans="5:7">
      <c r="E368" s="26"/>
      <c r="F368" s="26"/>
      <c r="G368" s="112"/>
    </row>
    <row r="369" spans="5:7">
      <c r="E369" s="26"/>
      <c r="F369" s="26"/>
      <c r="G369" s="112"/>
    </row>
    <row r="370" spans="5:7">
      <c r="E370" s="26"/>
      <c r="F370" s="26"/>
      <c r="G370" s="112"/>
    </row>
    <row r="371" spans="5:7">
      <c r="E371" s="26"/>
      <c r="F371" s="26"/>
      <c r="G371" s="112"/>
    </row>
    <row r="372" spans="5:7">
      <c r="E372" s="26"/>
      <c r="F372" s="26"/>
      <c r="G372" s="112"/>
    </row>
    <row r="373" spans="5:7">
      <c r="E373" s="26"/>
      <c r="F373" s="26"/>
      <c r="G373" s="112"/>
    </row>
    <row r="374" spans="5:7">
      <c r="E374" s="26"/>
      <c r="F374" s="26"/>
      <c r="G374" s="112"/>
    </row>
    <row r="375" spans="5:7">
      <c r="E375" s="26"/>
      <c r="F375" s="26"/>
      <c r="G375" s="112"/>
    </row>
    <row r="376" spans="5:7">
      <c r="E376" s="26"/>
      <c r="F376" s="26"/>
      <c r="G376" s="112"/>
    </row>
    <row r="377" spans="5:7">
      <c r="E377" s="26"/>
      <c r="F377" s="26"/>
      <c r="G377" s="112"/>
    </row>
    <row r="378" spans="5:7">
      <c r="E378" s="26"/>
      <c r="F378" s="26"/>
      <c r="G378" s="112"/>
    </row>
    <row r="379" spans="5:7">
      <c r="E379" s="26"/>
      <c r="F379" s="26"/>
      <c r="G379" s="112"/>
    </row>
    <row r="380" spans="5:7">
      <c r="E380" s="26"/>
      <c r="F380" s="26"/>
      <c r="G380" s="112"/>
    </row>
    <row r="381" spans="5:7">
      <c r="E381" s="26"/>
      <c r="F381" s="26"/>
      <c r="G381" s="112"/>
    </row>
    <row r="382" spans="5:7">
      <c r="E382" s="26"/>
      <c r="F382" s="26"/>
      <c r="G382" s="112"/>
    </row>
    <row r="383" spans="5:7">
      <c r="E383" s="26"/>
      <c r="F383" s="26"/>
      <c r="G383" s="112"/>
    </row>
    <row r="384" spans="5:7">
      <c r="E384" s="26"/>
      <c r="F384" s="26"/>
      <c r="G384" s="112"/>
    </row>
    <row r="385" spans="5:7">
      <c r="E385" s="26"/>
      <c r="F385" s="26"/>
      <c r="G385" s="112"/>
    </row>
    <row r="386" spans="5:7">
      <c r="E386" s="26"/>
      <c r="F386" s="26"/>
      <c r="G386" s="112"/>
    </row>
    <row r="387" spans="5:7">
      <c r="E387" s="26"/>
      <c r="F387" s="26"/>
      <c r="G387" s="112"/>
    </row>
    <row r="388" spans="5:7">
      <c r="E388" s="26"/>
      <c r="F388" s="26"/>
      <c r="G388" s="112"/>
    </row>
    <row r="389" spans="5:7">
      <c r="E389" s="26"/>
      <c r="F389" s="26"/>
      <c r="G389" s="112"/>
    </row>
    <row r="390" spans="5:7">
      <c r="E390" s="26"/>
      <c r="F390" s="26"/>
      <c r="G390" s="112"/>
    </row>
    <row r="391" spans="5:7">
      <c r="E391" s="26"/>
      <c r="F391" s="26"/>
      <c r="G391" s="112"/>
    </row>
    <row r="392" spans="5:7">
      <c r="E392" s="26"/>
      <c r="F392" s="26"/>
      <c r="G392" s="112"/>
    </row>
    <row r="393" spans="5:7">
      <c r="E393" s="26"/>
      <c r="F393" s="26"/>
      <c r="G393" s="112"/>
    </row>
    <row r="394" spans="5:7">
      <c r="E394" s="26"/>
      <c r="F394" s="26"/>
      <c r="G394" s="112"/>
    </row>
    <row r="395" spans="5:7">
      <c r="E395" s="26"/>
      <c r="F395" s="26"/>
      <c r="G395" s="112"/>
    </row>
    <row r="396" spans="5:7">
      <c r="E396" s="26"/>
      <c r="F396" s="26"/>
      <c r="G396" s="112"/>
    </row>
    <row r="397" spans="5:7">
      <c r="E397" s="26"/>
      <c r="F397" s="26"/>
      <c r="G397" s="112"/>
    </row>
    <row r="398" spans="5:7">
      <c r="E398" s="26"/>
      <c r="F398" s="26"/>
      <c r="G398" s="112"/>
    </row>
    <row r="399" spans="5:7">
      <c r="E399" s="26"/>
      <c r="F399" s="26"/>
      <c r="G399" s="112"/>
    </row>
    <row r="400" spans="5:7">
      <c r="E400" s="26"/>
      <c r="F400" s="26"/>
      <c r="G400" s="112"/>
    </row>
    <row r="401" spans="5:7">
      <c r="E401" s="26"/>
      <c r="F401" s="26"/>
      <c r="G401" s="112"/>
    </row>
    <row r="402" spans="5:7">
      <c r="E402" s="26"/>
      <c r="F402" s="26"/>
      <c r="G402" s="112"/>
    </row>
    <row r="403" spans="5:7">
      <c r="E403" s="26"/>
      <c r="F403" s="26"/>
      <c r="G403" s="112"/>
    </row>
    <row r="404" spans="5:7">
      <c r="E404" s="26"/>
      <c r="F404" s="26"/>
      <c r="G404" s="112"/>
    </row>
    <row r="405" spans="5:7">
      <c r="E405" s="26"/>
      <c r="F405" s="26"/>
      <c r="G405" s="112"/>
    </row>
    <row r="406" spans="5:7">
      <c r="E406" s="26"/>
      <c r="F406" s="26"/>
      <c r="G406" s="112"/>
    </row>
    <row r="407" spans="5:7">
      <c r="E407" s="26"/>
      <c r="F407" s="26"/>
      <c r="G407" s="112"/>
    </row>
    <row r="408" spans="5:7">
      <c r="E408" s="26"/>
      <c r="F408" s="26"/>
      <c r="G408" s="112"/>
    </row>
    <row r="409" spans="5:7">
      <c r="E409" s="26"/>
      <c r="F409" s="26"/>
      <c r="G409" s="112"/>
    </row>
    <row r="410" spans="5:7">
      <c r="E410" s="26"/>
      <c r="F410" s="26"/>
      <c r="G410" s="112"/>
    </row>
    <row r="411" spans="5:7">
      <c r="E411" s="26"/>
      <c r="F411" s="26"/>
      <c r="G411" s="112"/>
    </row>
    <row r="412" spans="5:7">
      <c r="E412" s="26"/>
      <c r="F412" s="26"/>
      <c r="G412" s="112"/>
    </row>
    <row r="413" spans="5:7">
      <c r="E413" s="26"/>
      <c r="F413" s="26"/>
      <c r="G413" s="112"/>
    </row>
    <row r="414" spans="5:7">
      <c r="E414" s="26"/>
      <c r="F414" s="26"/>
      <c r="G414" s="112"/>
    </row>
    <row r="415" spans="5:7">
      <c r="E415" s="26"/>
      <c r="F415" s="26"/>
      <c r="G415" s="112"/>
    </row>
    <row r="416" spans="5:7">
      <c r="E416" s="26"/>
      <c r="F416" s="26"/>
      <c r="G416" s="112"/>
    </row>
    <row r="417" spans="5:7">
      <c r="E417" s="26"/>
      <c r="F417" s="26"/>
      <c r="G417" s="112"/>
    </row>
    <row r="418" spans="5:7">
      <c r="E418" s="26"/>
      <c r="F418" s="26"/>
      <c r="G418" s="112"/>
    </row>
    <row r="419" spans="5:7">
      <c r="E419" s="26"/>
      <c r="F419" s="26"/>
      <c r="G419" s="112"/>
    </row>
    <row r="420" spans="5:7">
      <c r="E420" s="26"/>
      <c r="F420" s="26"/>
      <c r="G420" s="112"/>
    </row>
    <row r="421" spans="5:7">
      <c r="E421" s="26"/>
      <c r="F421" s="26"/>
      <c r="G421" s="112"/>
    </row>
    <row r="422" spans="5:7">
      <c r="E422" s="26"/>
      <c r="F422" s="26"/>
      <c r="G422" s="112"/>
    </row>
    <row r="423" spans="5:7">
      <c r="E423" s="26"/>
      <c r="F423" s="26"/>
      <c r="G423" s="112"/>
    </row>
    <row r="424" spans="5:7">
      <c r="E424" s="26"/>
      <c r="F424" s="26"/>
      <c r="G424" s="112"/>
    </row>
    <row r="425" spans="5:7">
      <c r="E425" s="26"/>
      <c r="F425" s="26"/>
      <c r="G425" s="112"/>
    </row>
    <row r="426" spans="5:7">
      <c r="E426" s="26"/>
      <c r="F426" s="26"/>
      <c r="G426" s="112"/>
    </row>
    <row r="427" spans="5:7">
      <c r="E427" s="26"/>
      <c r="F427" s="26"/>
      <c r="G427" s="112"/>
    </row>
    <row r="428" spans="5:7">
      <c r="E428" s="26"/>
      <c r="F428" s="26"/>
      <c r="G428" s="112"/>
    </row>
    <row r="429" spans="5:7">
      <c r="E429" s="26"/>
      <c r="F429" s="26"/>
      <c r="G429" s="112"/>
    </row>
    <row r="430" spans="5:7">
      <c r="E430" s="26"/>
      <c r="F430" s="26"/>
      <c r="G430" s="112"/>
    </row>
    <row r="431" spans="5:7">
      <c r="E431" s="26"/>
      <c r="F431" s="26"/>
      <c r="G431" s="112"/>
    </row>
    <row r="432" spans="5:7">
      <c r="E432" s="26"/>
      <c r="F432" s="26"/>
      <c r="G432" s="112"/>
    </row>
    <row r="433" spans="5:7">
      <c r="E433" s="26"/>
      <c r="F433" s="26"/>
      <c r="G433" s="112"/>
    </row>
    <row r="434" spans="5:7">
      <c r="E434" s="26"/>
      <c r="F434" s="26"/>
      <c r="G434" s="112"/>
    </row>
    <row r="435" spans="5:7">
      <c r="E435" s="26"/>
      <c r="F435" s="26"/>
      <c r="G435" s="112"/>
    </row>
    <row r="436" spans="5:7">
      <c r="E436" s="26"/>
      <c r="F436" s="26"/>
      <c r="G436" s="112"/>
    </row>
    <row r="437" spans="5:7">
      <c r="E437" s="26"/>
      <c r="F437" s="26"/>
      <c r="G437" s="112"/>
    </row>
    <row r="438" spans="5:7">
      <c r="E438" s="26"/>
      <c r="F438" s="26"/>
      <c r="G438" s="112"/>
    </row>
    <row r="439" spans="5:7">
      <c r="E439" s="26"/>
      <c r="F439" s="26"/>
      <c r="G439" s="112"/>
    </row>
    <row r="440" spans="5:7">
      <c r="E440" s="26"/>
      <c r="F440" s="26"/>
      <c r="G440" s="112"/>
    </row>
    <row r="441" spans="5:7">
      <c r="E441" s="26"/>
      <c r="F441" s="26"/>
      <c r="G441" s="112"/>
    </row>
    <row r="442" spans="5:7">
      <c r="E442" s="26"/>
      <c r="F442" s="26"/>
      <c r="G442" s="112"/>
    </row>
    <row r="443" spans="5:7">
      <c r="E443" s="26"/>
      <c r="F443" s="26"/>
      <c r="G443" s="112"/>
    </row>
    <row r="444" spans="5:7">
      <c r="E444" s="26"/>
      <c r="F444" s="26"/>
      <c r="G444" s="112"/>
    </row>
    <row r="445" spans="5:7">
      <c r="E445" s="26"/>
      <c r="F445" s="26"/>
      <c r="G445" s="112"/>
    </row>
    <row r="446" spans="5:7">
      <c r="E446" s="26"/>
      <c r="F446" s="26"/>
      <c r="G446" s="112"/>
    </row>
    <row r="447" spans="5:7">
      <c r="E447" s="26"/>
      <c r="F447" s="26"/>
      <c r="G447" s="112"/>
    </row>
    <row r="448" spans="5:7">
      <c r="E448" s="26"/>
      <c r="F448" s="26"/>
      <c r="G448" s="112"/>
    </row>
    <row r="449" spans="5:7">
      <c r="E449" s="26"/>
      <c r="F449" s="26"/>
      <c r="G449" s="112"/>
    </row>
    <row r="450" spans="5:7">
      <c r="E450" s="26"/>
      <c r="F450" s="26"/>
      <c r="G450" s="112"/>
    </row>
    <row r="451" spans="5:7">
      <c r="E451" s="26"/>
      <c r="F451" s="26"/>
      <c r="G451" s="112"/>
    </row>
    <row r="452" spans="5:7">
      <c r="E452" s="26"/>
      <c r="F452" s="26"/>
      <c r="G452" s="112"/>
    </row>
    <row r="453" spans="5:7">
      <c r="E453" s="26"/>
      <c r="F453" s="26"/>
      <c r="G453" s="112"/>
    </row>
    <row r="454" spans="5:7">
      <c r="E454" s="26"/>
      <c r="F454" s="26"/>
      <c r="G454" s="112"/>
    </row>
    <row r="455" spans="5:7">
      <c r="E455" s="26"/>
      <c r="F455" s="26"/>
      <c r="G455" s="112"/>
    </row>
    <row r="456" spans="5:7">
      <c r="E456" s="26"/>
      <c r="F456" s="26"/>
      <c r="G456" s="112"/>
    </row>
    <row r="457" spans="5:7">
      <c r="E457" s="26"/>
      <c r="F457" s="26"/>
      <c r="G457" s="112"/>
    </row>
    <row r="458" spans="5:7">
      <c r="E458" s="26"/>
      <c r="F458" s="26"/>
      <c r="G458" s="112"/>
    </row>
    <row r="459" spans="5:7">
      <c r="E459" s="26"/>
      <c r="F459" s="26"/>
      <c r="G459" s="112"/>
    </row>
    <row r="460" spans="5:7">
      <c r="E460" s="26"/>
      <c r="F460" s="26"/>
      <c r="G460" s="112"/>
    </row>
    <row r="461" spans="5:7">
      <c r="E461" s="26"/>
      <c r="F461" s="26"/>
      <c r="G461" s="112"/>
    </row>
    <row r="462" spans="5:7">
      <c r="E462" s="26"/>
      <c r="F462" s="26"/>
      <c r="G462" s="112"/>
    </row>
    <row r="463" spans="5:7">
      <c r="E463" s="26"/>
      <c r="F463" s="26"/>
      <c r="G463" s="112"/>
    </row>
    <row r="464" spans="5:7">
      <c r="E464" s="26"/>
      <c r="F464" s="26"/>
      <c r="G464" s="112"/>
    </row>
    <row r="465" spans="5:7">
      <c r="E465" s="26"/>
      <c r="F465" s="26"/>
      <c r="G465" s="112"/>
    </row>
    <row r="466" spans="5:7">
      <c r="E466" s="26"/>
      <c r="F466" s="26"/>
      <c r="G466" s="112"/>
    </row>
    <row r="467" spans="5:7">
      <c r="E467" s="26"/>
      <c r="F467" s="26"/>
      <c r="G467" s="112"/>
    </row>
    <row r="468" spans="5:7">
      <c r="E468" s="26"/>
      <c r="F468" s="26"/>
      <c r="G468" s="112"/>
    </row>
    <row r="469" spans="5:7">
      <c r="E469" s="26"/>
      <c r="F469" s="26"/>
      <c r="G469" s="112"/>
    </row>
    <row r="470" spans="5:7">
      <c r="E470" s="26"/>
      <c r="F470" s="26"/>
      <c r="G470" s="112"/>
    </row>
    <row r="471" spans="5:7">
      <c r="E471" s="26"/>
      <c r="F471" s="26"/>
      <c r="G471" s="112"/>
    </row>
    <row r="472" spans="5:7">
      <c r="E472" s="26"/>
      <c r="F472" s="26"/>
      <c r="G472" s="112"/>
    </row>
    <row r="473" spans="5:7">
      <c r="E473" s="26"/>
      <c r="F473" s="26"/>
      <c r="G473" s="112"/>
    </row>
    <row r="474" spans="5:7">
      <c r="E474" s="26"/>
      <c r="F474" s="26"/>
      <c r="G474" s="112"/>
    </row>
    <row r="475" spans="5:7">
      <c r="E475" s="26"/>
      <c r="F475" s="26"/>
      <c r="G475" s="112"/>
    </row>
    <row r="476" spans="5:7">
      <c r="E476" s="26"/>
      <c r="F476" s="26"/>
      <c r="G476" s="112"/>
    </row>
    <row r="477" spans="5:7">
      <c r="E477" s="26"/>
      <c r="F477" s="26"/>
      <c r="G477" s="112"/>
    </row>
    <row r="478" spans="5:7">
      <c r="E478" s="26"/>
      <c r="F478" s="26"/>
      <c r="G478" s="112"/>
    </row>
    <row r="479" spans="5:7">
      <c r="E479" s="26"/>
      <c r="F479" s="26"/>
      <c r="G479" s="112"/>
    </row>
    <row r="480" spans="5:7">
      <c r="E480" s="26"/>
      <c r="F480" s="26"/>
      <c r="G480" s="112"/>
    </row>
    <row r="481" spans="5:7">
      <c r="E481" s="26"/>
      <c r="F481" s="26"/>
      <c r="G481" s="112"/>
    </row>
    <row r="482" spans="5:7">
      <c r="E482" s="26"/>
      <c r="F482" s="26"/>
      <c r="G482" s="112"/>
    </row>
    <row r="483" spans="5:7">
      <c r="E483" s="26"/>
      <c r="F483" s="26"/>
      <c r="G483" s="112"/>
    </row>
    <row r="484" spans="5:7">
      <c r="E484" s="26"/>
      <c r="F484" s="26"/>
      <c r="G484" s="112"/>
    </row>
    <row r="485" spans="5:7">
      <c r="E485" s="26"/>
      <c r="F485" s="26"/>
      <c r="G485" s="112"/>
    </row>
    <row r="486" spans="5:7">
      <c r="E486" s="26"/>
      <c r="F486" s="26"/>
      <c r="G486" s="112"/>
    </row>
    <row r="487" spans="5:7">
      <c r="E487" s="26"/>
      <c r="F487" s="26"/>
      <c r="G487" s="112"/>
    </row>
    <row r="488" spans="5:7">
      <c r="E488" s="26"/>
      <c r="F488" s="26"/>
      <c r="G488" s="112"/>
    </row>
    <row r="489" spans="5:7">
      <c r="E489" s="26"/>
      <c r="F489" s="26"/>
      <c r="G489" s="112"/>
    </row>
    <row r="490" spans="5:7">
      <c r="E490" s="26"/>
      <c r="F490" s="26"/>
      <c r="G490" s="112"/>
    </row>
    <row r="491" spans="5:7">
      <c r="E491" s="26"/>
      <c r="F491" s="26"/>
      <c r="G491" s="112"/>
    </row>
    <row r="492" spans="5:7">
      <c r="E492" s="26"/>
      <c r="F492" s="26"/>
      <c r="G492" s="112"/>
    </row>
    <row r="493" spans="5:7">
      <c r="E493" s="26"/>
      <c r="F493" s="26"/>
      <c r="G493" s="112"/>
    </row>
    <row r="494" spans="5:7">
      <c r="E494" s="26"/>
      <c r="F494" s="26"/>
      <c r="G494" s="112"/>
    </row>
    <row r="495" spans="5:7">
      <c r="E495" s="26"/>
      <c r="F495" s="26"/>
      <c r="G495" s="112"/>
    </row>
    <row r="496" spans="5:7">
      <c r="E496" s="26"/>
      <c r="F496" s="26"/>
      <c r="G496" s="112"/>
    </row>
    <row r="497" spans="5:7">
      <c r="E497" s="26"/>
      <c r="F497" s="26"/>
      <c r="G497" s="112"/>
    </row>
    <row r="498" spans="5:7">
      <c r="E498" s="26"/>
      <c r="F498" s="26"/>
      <c r="G498" s="112"/>
    </row>
    <row r="499" spans="5:7">
      <c r="E499" s="26"/>
      <c r="F499" s="26"/>
      <c r="G499" s="112"/>
    </row>
    <row r="500" spans="5:7">
      <c r="E500" s="26"/>
      <c r="F500" s="26"/>
      <c r="G500" s="112"/>
    </row>
    <row r="501" spans="5:7">
      <c r="E501" s="26"/>
      <c r="F501" s="26"/>
      <c r="G501" s="112"/>
    </row>
    <row r="502" spans="5:7">
      <c r="E502" s="26"/>
      <c r="F502" s="26"/>
      <c r="G502" s="112"/>
    </row>
    <row r="503" spans="5:7">
      <c r="E503" s="26"/>
      <c r="F503" s="26"/>
      <c r="G503" s="112"/>
    </row>
    <row r="504" spans="5:7">
      <c r="E504" s="26"/>
      <c r="F504" s="26"/>
      <c r="G504" s="112"/>
    </row>
    <row r="505" spans="5:7">
      <c r="E505" s="26"/>
      <c r="F505" s="26"/>
      <c r="G505" s="112"/>
    </row>
    <row r="506" spans="5:7">
      <c r="E506" s="26"/>
      <c r="F506" s="26"/>
      <c r="G506" s="112"/>
    </row>
    <row r="507" spans="5:7">
      <c r="E507" s="26"/>
      <c r="F507" s="26"/>
      <c r="G507" s="112"/>
    </row>
    <row r="508" spans="5:7">
      <c r="E508" s="26"/>
      <c r="F508" s="26"/>
      <c r="G508" s="112"/>
    </row>
    <row r="509" spans="5:7">
      <c r="E509" s="26"/>
      <c r="F509" s="26"/>
      <c r="G509" s="112"/>
    </row>
    <row r="510" spans="5:7">
      <c r="E510" s="26"/>
      <c r="F510" s="26"/>
      <c r="G510" s="112"/>
    </row>
    <row r="511" spans="5:7">
      <c r="E511" s="26"/>
      <c r="F511" s="26"/>
      <c r="G511" s="112"/>
    </row>
    <row r="512" spans="5:7">
      <c r="E512" s="26"/>
      <c r="F512" s="26"/>
      <c r="G512" s="112"/>
    </row>
    <row r="513" spans="5:7">
      <c r="E513" s="26"/>
      <c r="F513" s="26"/>
      <c r="G513" s="112"/>
    </row>
    <row r="514" spans="5:7">
      <c r="E514" s="26"/>
      <c r="F514" s="26"/>
      <c r="G514" s="112"/>
    </row>
    <row r="515" spans="5:7">
      <c r="E515" s="26"/>
      <c r="F515" s="26"/>
      <c r="G515" s="112"/>
    </row>
    <row r="516" spans="5:7">
      <c r="E516" s="26"/>
      <c r="F516" s="26"/>
      <c r="G516" s="112"/>
    </row>
    <row r="517" spans="5:7">
      <c r="E517" s="26"/>
      <c r="F517" s="26"/>
      <c r="G517" s="112"/>
    </row>
    <row r="518" spans="5:7">
      <c r="E518" s="26"/>
      <c r="F518" s="26"/>
      <c r="G518" s="112"/>
    </row>
    <row r="519" spans="5:7">
      <c r="E519" s="26"/>
      <c r="F519" s="26"/>
      <c r="G519" s="112"/>
    </row>
    <row r="520" spans="5:7">
      <c r="E520" s="26"/>
      <c r="F520" s="26"/>
      <c r="G520" s="112"/>
    </row>
    <row r="521" spans="5:7">
      <c r="E521" s="26"/>
      <c r="F521" s="26"/>
      <c r="G521" s="112"/>
    </row>
    <row r="522" spans="5:7">
      <c r="E522" s="26"/>
      <c r="F522" s="26"/>
      <c r="G522" s="112"/>
    </row>
    <row r="523" spans="5:7">
      <c r="E523" s="26"/>
      <c r="F523" s="26"/>
      <c r="G523" s="112"/>
    </row>
    <row r="524" spans="5:7">
      <c r="E524" s="26"/>
      <c r="F524" s="26"/>
      <c r="G524" s="112"/>
    </row>
    <row r="525" spans="5:7">
      <c r="E525" s="26"/>
      <c r="F525" s="26"/>
      <c r="G525" s="112"/>
    </row>
    <row r="526" spans="5:7">
      <c r="E526" s="26"/>
      <c r="F526" s="26"/>
      <c r="G526" s="112"/>
    </row>
    <row r="527" spans="5:7">
      <c r="E527" s="26"/>
      <c r="F527" s="26"/>
      <c r="G527" s="112"/>
    </row>
    <row r="528" spans="5:7">
      <c r="E528" s="26"/>
      <c r="F528" s="26"/>
      <c r="G528" s="112"/>
    </row>
    <row r="529" spans="5:7">
      <c r="E529" s="26"/>
      <c r="F529" s="26"/>
      <c r="G529" s="112"/>
    </row>
    <row r="530" spans="5:7">
      <c r="E530" s="26"/>
      <c r="F530" s="26"/>
      <c r="G530" s="112"/>
    </row>
    <row r="531" spans="5:7">
      <c r="E531" s="26"/>
      <c r="F531" s="26"/>
      <c r="G531" s="112"/>
    </row>
    <row r="532" spans="5:7">
      <c r="E532" s="26"/>
      <c r="F532" s="26"/>
      <c r="G532" s="112"/>
    </row>
    <row r="533" spans="5:7">
      <c r="E533" s="26"/>
      <c r="F533" s="26"/>
      <c r="G533" s="112"/>
    </row>
    <row r="534" spans="5:7">
      <c r="E534" s="26"/>
      <c r="F534" s="26"/>
      <c r="G534" s="112"/>
    </row>
    <row r="535" spans="5:7">
      <c r="E535" s="26"/>
      <c r="F535" s="26"/>
      <c r="G535" s="112"/>
    </row>
    <row r="536" spans="5:7">
      <c r="E536" s="26"/>
      <c r="F536" s="26"/>
      <c r="G536" s="112"/>
    </row>
    <row r="537" spans="5:7">
      <c r="E537" s="26"/>
      <c r="F537" s="26"/>
      <c r="G537" s="112"/>
    </row>
    <row r="538" spans="5:7">
      <c r="E538" s="26"/>
      <c r="F538" s="26"/>
      <c r="G538" s="112"/>
    </row>
    <row r="539" spans="5:7">
      <c r="E539" s="26"/>
      <c r="F539" s="26"/>
      <c r="G539" s="112"/>
    </row>
    <row r="540" spans="5:7">
      <c r="E540" s="26"/>
      <c r="F540" s="26"/>
      <c r="G540" s="112"/>
    </row>
    <row r="541" spans="5:7">
      <c r="E541" s="26"/>
      <c r="F541" s="26"/>
      <c r="G541" s="112"/>
    </row>
    <row r="542" spans="5:7">
      <c r="E542" s="26"/>
      <c r="F542" s="26"/>
      <c r="G542" s="112"/>
    </row>
    <row r="543" spans="5:7">
      <c r="E543" s="26"/>
      <c r="F543" s="26"/>
      <c r="G543" s="112"/>
    </row>
    <row r="544" spans="5:7">
      <c r="E544" s="26"/>
      <c r="F544" s="26"/>
      <c r="G544" s="112"/>
    </row>
    <row r="545" spans="5:7">
      <c r="E545" s="26"/>
      <c r="F545" s="26"/>
      <c r="G545" s="112"/>
    </row>
    <row r="546" spans="5:7">
      <c r="E546" s="26"/>
      <c r="F546" s="26"/>
      <c r="G546" s="112"/>
    </row>
    <row r="547" spans="5:7">
      <c r="E547" s="26"/>
      <c r="F547" s="26"/>
      <c r="G547" s="112"/>
    </row>
    <row r="548" spans="5:7">
      <c r="E548" s="26"/>
      <c r="F548" s="26"/>
      <c r="G548" s="112"/>
    </row>
    <row r="549" spans="5:7">
      <c r="E549" s="26"/>
      <c r="F549" s="26"/>
      <c r="G549" s="112"/>
    </row>
    <row r="550" spans="5:7">
      <c r="E550" s="26"/>
      <c r="F550" s="26"/>
      <c r="G550" s="112"/>
    </row>
    <row r="551" spans="5:7">
      <c r="E551" s="26"/>
      <c r="F551" s="26"/>
      <c r="G551" s="112"/>
    </row>
    <row r="552" spans="5:7">
      <c r="E552" s="26"/>
      <c r="F552" s="26"/>
      <c r="G552" s="112"/>
    </row>
    <row r="553" spans="5:7">
      <c r="E553" s="26"/>
      <c r="F553" s="26"/>
      <c r="G553" s="112"/>
    </row>
    <row r="554" spans="5:7">
      <c r="E554" s="26"/>
      <c r="F554" s="26"/>
      <c r="G554" s="112"/>
    </row>
    <row r="555" spans="5:7">
      <c r="E555" s="26"/>
      <c r="F555" s="26"/>
      <c r="G555" s="112"/>
    </row>
    <row r="556" spans="5:7">
      <c r="E556" s="26"/>
      <c r="F556" s="26"/>
      <c r="G556" s="112"/>
    </row>
    <row r="557" spans="5:7">
      <c r="E557" s="26"/>
      <c r="F557" s="26"/>
      <c r="G557" s="112"/>
    </row>
    <row r="558" spans="5:7">
      <c r="E558" s="26"/>
      <c r="F558" s="26"/>
      <c r="G558" s="112"/>
    </row>
    <row r="559" spans="5:7">
      <c r="E559" s="26"/>
      <c r="F559" s="26"/>
      <c r="G559" s="112"/>
    </row>
    <row r="560" spans="5:7">
      <c r="E560" s="26"/>
      <c r="F560" s="26"/>
      <c r="G560" s="112"/>
    </row>
    <row r="561" spans="5:7">
      <c r="E561" s="26"/>
      <c r="F561" s="26"/>
      <c r="G561" s="112"/>
    </row>
    <row r="562" spans="5:7">
      <c r="E562" s="26"/>
      <c r="F562" s="26"/>
      <c r="G562" s="112"/>
    </row>
    <row r="563" spans="5:7">
      <c r="E563" s="26"/>
      <c r="F563" s="26"/>
      <c r="G563" s="112"/>
    </row>
    <row r="564" spans="5:7">
      <c r="E564" s="26"/>
      <c r="F564" s="26"/>
      <c r="G564" s="112"/>
    </row>
    <row r="565" spans="5:7">
      <c r="E565" s="26"/>
      <c r="F565" s="26"/>
      <c r="G565" s="112"/>
    </row>
    <row r="566" spans="5:7">
      <c r="E566" s="26"/>
      <c r="F566" s="26"/>
      <c r="G566" s="112"/>
    </row>
    <row r="567" spans="5:7">
      <c r="E567" s="26"/>
      <c r="F567" s="26"/>
      <c r="G567" s="112"/>
    </row>
    <row r="568" spans="5:7">
      <c r="E568" s="26"/>
      <c r="F568" s="26"/>
      <c r="G568" s="112"/>
    </row>
    <row r="569" spans="5:7">
      <c r="E569" s="26"/>
      <c r="F569" s="26"/>
      <c r="G569" s="112"/>
    </row>
    <row r="570" spans="5:7">
      <c r="E570" s="26"/>
      <c r="F570" s="26"/>
      <c r="G570" s="112"/>
    </row>
    <row r="571" spans="5:7">
      <c r="E571" s="26"/>
      <c r="F571" s="26"/>
      <c r="G571" s="112"/>
    </row>
    <row r="572" spans="5:7">
      <c r="E572" s="26"/>
      <c r="F572" s="26"/>
      <c r="G572" s="112"/>
    </row>
    <row r="573" spans="5:7">
      <c r="E573" s="26"/>
      <c r="F573" s="26"/>
      <c r="G573" s="112"/>
    </row>
    <row r="574" spans="5:7">
      <c r="E574" s="26"/>
      <c r="F574" s="26"/>
      <c r="G574" s="112"/>
    </row>
    <row r="575" spans="5:7">
      <c r="E575" s="26"/>
      <c r="F575" s="26"/>
      <c r="G575" s="112"/>
    </row>
    <row r="576" spans="5:7">
      <c r="E576" s="26"/>
      <c r="F576" s="26"/>
      <c r="G576" s="112"/>
    </row>
    <row r="577" spans="5:7">
      <c r="E577" s="26"/>
      <c r="F577" s="26"/>
      <c r="G577" s="112"/>
    </row>
    <row r="578" spans="5:7">
      <c r="E578" s="26"/>
      <c r="F578" s="26"/>
      <c r="G578" s="112"/>
    </row>
    <row r="579" spans="5:7">
      <c r="E579" s="26"/>
      <c r="F579" s="26"/>
      <c r="G579" s="112"/>
    </row>
    <row r="580" spans="5:7">
      <c r="E580" s="26"/>
      <c r="F580" s="26"/>
      <c r="G580" s="112"/>
    </row>
    <row r="581" spans="5:7">
      <c r="E581" s="26"/>
      <c r="F581" s="26"/>
      <c r="G581" s="112"/>
    </row>
    <row r="582" spans="5:7">
      <c r="E582" s="26"/>
      <c r="F582" s="26"/>
      <c r="G582" s="112"/>
    </row>
    <row r="583" spans="5:7">
      <c r="E583" s="26"/>
      <c r="F583" s="26"/>
      <c r="G583" s="112"/>
    </row>
    <row r="584" spans="5:7">
      <c r="E584" s="26"/>
      <c r="F584" s="26"/>
      <c r="G584" s="112"/>
    </row>
    <row r="585" spans="5:7">
      <c r="E585" s="26"/>
      <c r="F585" s="26"/>
      <c r="G585" s="112"/>
    </row>
    <row r="586" spans="5:7">
      <c r="E586" s="26"/>
      <c r="F586" s="26"/>
      <c r="G586" s="112"/>
    </row>
    <row r="587" spans="5:7">
      <c r="E587" s="26"/>
      <c r="F587" s="26"/>
      <c r="G587" s="112"/>
    </row>
    <row r="588" spans="5:7">
      <c r="E588" s="26"/>
      <c r="F588" s="26"/>
      <c r="G588" s="112"/>
    </row>
    <row r="589" spans="5:7">
      <c r="E589" s="26"/>
      <c r="F589" s="26"/>
      <c r="G589" s="112"/>
    </row>
    <row r="590" spans="5:7">
      <c r="E590" s="26"/>
      <c r="F590" s="26"/>
      <c r="G590" s="112"/>
    </row>
    <row r="591" spans="5:7">
      <c r="E591" s="26"/>
      <c r="F591" s="26"/>
      <c r="G591" s="112"/>
    </row>
    <row r="592" spans="5:7">
      <c r="E592" s="26"/>
      <c r="F592" s="26"/>
      <c r="G592" s="112"/>
    </row>
    <row r="593" spans="5:7">
      <c r="E593" s="26"/>
      <c r="F593" s="26"/>
      <c r="G593" s="112"/>
    </row>
    <row r="594" spans="5:7">
      <c r="E594" s="26"/>
      <c r="F594" s="26"/>
      <c r="G594" s="112"/>
    </row>
    <row r="595" spans="5:7">
      <c r="E595" s="26"/>
      <c r="F595" s="26"/>
      <c r="G595" s="112"/>
    </row>
    <row r="596" spans="5:7">
      <c r="E596" s="26"/>
      <c r="F596" s="26"/>
      <c r="G596" s="112"/>
    </row>
    <row r="597" spans="5:7">
      <c r="E597" s="26"/>
      <c r="F597" s="26"/>
      <c r="G597" s="112"/>
    </row>
    <row r="598" spans="5:7">
      <c r="E598" s="26"/>
      <c r="F598" s="26"/>
      <c r="G598" s="112"/>
    </row>
    <row r="599" spans="5:7">
      <c r="E599" s="26"/>
      <c r="F599" s="26"/>
      <c r="G599" s="112"/>
    </row>
    <row r="600" spans="5:7">
      <c r="E600" s="26"/>
      <c r="F600" s="26"/>
      <c r="G600" s="112"/>
    </row>
    <row r="601" spans="5:7">
      <c r="E601" s="26"/>
      <c r="F601" s="26"/>
      <c r="G601" s="112"/>
    </row>
    <row r="602" spans="5:7">
      <c r="E602" s="26"/>
      <c r="F602" s="26"/>
      <c r="G602" s="112"/>
    </row>
    <row r="603" spans="5:7">
      <c r="E603" s="26"/>
      <c r="F603" s="26"/>
      <c r="G603" s="112"/>
    </row>
    <row r="604" spans="5:7">
      <c r="E604" s="26"/>
      <c r="F604" s="26"/>
      <c r="G604" s="112"/>
    </row>
    <row r="605" spans="5:7">
      <c r="E605" s="26"/>
      <c r="F605" s="26"/>
      <c r="G605" s="112"/>
    </row>
    <row r="606" spans="5:7">
      <c r="E606" s="26"/>
      <c r="F606" s="26"/>
      <c r="G606" s="112"/>
    </row>
    <row r="607" spans="5:7">
      <c r="E607" s="26"/>
      <c r="F607" s="26"/>
      <c r="G607" s="112"/>
    </row>
    <row r="608" spans="5:7">
      <c r="E608" s="26"/>
      <c r="F608" s="26"/>
      <c r="G608" s="112"/>
    </row>
    <row r="609" spans="5:7">
      <c r="E609" s="26"/>
      <c r="F609" s="26"/>
      <c r="G609" s="112"/>
    </row>
    <row r="610" spans="5:7">
      <c r="E610" s="26"/>
      <c r="F610" s="26"/>
      <c r="G610" s="112"/>
    </row>
    <row r="611" spans="5:7">
      <c r="E611" s="26"/>
      <c r="F611" s="26"/>
      <c r="G611" s="112"/>
    </row>
    <row r="612" spans="5:7">
      <c r="E612" s="26"/>
      <c r="F612" s="26"/>
      <c r="G612" s="112"/>
    </row>
    <row r="613" spans="5:7">
      <c r="E613" s="26"/>
      <c r="F613" s="26"/>
      <c r="G613" s="112"/>
    </row>
    <row r="614" spans="5:7">
      <c r="E614" s="26"/>
      <c r="F614" s="26"/>
      <c r="G614" s="112"/>
    </row>
    <row r="615" spans="5:7">
      <c r="E615" s="26"/>
      <c r="F615" s="26"/>
      <c r="G615" s="112"/>
    </row>
    <row r="616" spans="5:7">
      <c r="E616" s="26"/>
      <c r="F616" s="26"/>
      <c r="G616" s="112"/>
    </row>
    <row r="617" spans="5:7">
      <c r="E617" s="26"/>
      <c r="F617" s="26"/>
      <c r="G617" s="112"/>
    </row>
    <row r="618" spans="5:7">
      <c r="E618" s="26"/>
      <c r="F618" s="26"/>
      <c r="G618" s="112"/>
    </row>
    <row r="619" spans="5:7">
      <c r="E619" s="26"/>
      <c r="F619" s="26"/>
      <c r="G619" s="112"/>
    </row>
    <row r="620" spans="5:7">
      <c r="E620" s="26"/>
      <c r="F620" s="26"/>
      <c r="G620" s="112"/>
    </row>
    <row r="621" spans="5:7">
      <c r="E621" s="26"/>
      <c r="F621" s="26"/>
      <c r="G621" s="112"/>
    </row>
    <row r="622" spans="5:7">
      <c r="E622" s="26"/>
      <c r="F622" s="26"/>
      <c r="G622" s="112"/>
    </row>
    <row r="623" spans="5:7">
      <c r="E623" s="26"/>
      <c r="F623" s="26"/>
      <c r="G623" s="112"/>
    </row>
    <row r="624" spans="5:7">
      <c r="E624" s="26"/>
      <c r="F624" s="26"/>
      <c r="G624" s="112"/>
    </row>
    <row r="625" spans="5:7">
      <c r="E625" s="26"/>
      <c r="F625" s="26"/>
      <c r="G625" s="112"/>
    </row>
    <row r="626" spans="5:7">
      <c r="E626" s="26"/>
      <c r="F626" s="26"/>
      <c r="G626" s="112"/>
    </row>
    <row r="627" spans="5:7">
      <c r="E627" s="26"/>
      <c r="F627" s="26"/>
      <c r="G627" s="112"/>
    </row>
    <row r="628" spans="5:7">
      <c r="E628" s="26"/>
      <c r="F628" s="26"/>
      <c r="G628" s="112"/>
    </row>
    <row r="629" spans="5:7">
      <c r="E629" s="26"/>
      <c r="F629" s="26"/>
      <c r="G629" s="112"/>
    </row>
    <row r="630" spans="5:7">
      <c r="E630" s="26"/>
      <c r="F630" s="26"/>
      <c r="G630" s="112"/>
    </row>
    <row r="631" spans="5:7">
      <c r="E631" s="26"/>
      <c r="F631" s="26"/>
      <c r="G631" s="112"/>
    </row>
    <row r="632" spans="5:7">
      <c r="E632" s="26"/>
      <c r="F632" s="26"/>
      <c r="G632" s="112"/>
    </row>
    <row r="633" spans="5:7">
      <c r="E633" s="26"/>
      <c r="F633" s="26"/>
      <c r="G633" s="112"/>
    </row>
    <row r="634" spans="5:7">
      <c r="E634" s="26"/>
      <c r="F634" s="26"/>
      <c r="G634" s="112"/>
    </row>
    <row r="635" spans="5:7">
      <c r="E635" s="26"/>
      <c r="F635" s="26"/>
      <c r="G635" s="112"/>
    </row>
    <row r="636" spans="5:7">
      <c r="E636" s="26"/>
      <c r="F636" s="26"/>
      <c r="G636" s="112"/>
    </row>
    <row r="637" spans="5:7">
      <c r="E637" s="26"/>
      <c r="F637" s="26"/>
      <c r="G637" s="112"/>
    </row>
    <row r="638" spans="5:7">
      <c r="E638" s="26"/>
      <c r="F638" s="26"/>
      <c r="G638" s="112"/>
    </row>
    <row r="639" spans="5:7">
      <c r="E639" s="26"/>
      <c r="F639" s="26"/>
      <c r="G639" s="112"/>
    </row>
    <row r="640" spans="5:7">
      <c r="E640" s="26"/>
      <c r="F640" s="26"/>
      <c r="G640" s="112"/>
    </row>
    <row r="641" spans="5:7">
      <c r="E641" s="26"/>
      <c r="F641" s="26"/>
      <c r="G641" s="112"/>
    </row>
    <row r="642" spans="5:7">
      <c r="E642" s="26"/>
      <c r="F642" s="26"/>
      <c r="G642" s="112"/>
    </row>
    <row r="643" spans="5:7">
      <c r="E643" s="26"/>
      <c r="F643" s="26"/>
      <c r="G643" s="112"/>
    </row>
    <row r="644" spans="5:7">
      <c r="E644" s="26"/>
      <c r="F644" s="26"/>
      <c r="G644" s="112"/>
    </row>
    <row r="645" spans="5:7">
      <c r="E645" s="26"/>
      <c r="F645" s="26"/>
      <c r="G645" s="112"/>
    </row>
    <row r="646" spans="5:7">
      <c r="E646" s="26"/>
      <c r="F646" s="26"/>
      <c r="G646" s="112"/>
    </row>
    <row r="647" spans="5:7">
      <c r="E647" s="26"/>
      <c r="F647" s="26"/>
      <c r="G647" s="112"/>
    </row>
    <row r="648" spans="5:7">
      <c r="E648" s="26"/>
      <c r="F648" s="26"/>
      <c r="G648" s="112"/>
    </row>
    <row r="649" spans="5:7">
      <c r="E649" s="26"/>
      <c r="F649" s="26"/>
      <c r="G649" s="112"/>
    </row>
    <row r="650" spans="5:7">
      <c r="E650" s="26"/>
      <c r="F650" s="26"/>
      <c r="G650" s="112"/>
    </row>
    <row r="651" spans="5:7">
      <c r="E651" s="26"/>
      <c r="F651" s="26"/>
      <c r="G651" s="112"/>
    </row>
    <row r="652" spans="5:7">
      <c r="E652" s="26"/>
      <c r="F652" s="26"/>
      <c r="G652" s="112"/>
    </row>
    <row r="653" spans="5:7">
      <c r="E653" s="26"/>
      <c r="F653" s="26"/>
      <c r="G653" s="112"/>
    </row>
    <row r="654" spans="5:7">
      <c r="E654" s="26"/>
      <c r="F654" s="26"/>
      <c r="G654" s="112"/>
    </row>
    <row r="655" spans="5:7">
      <c r="E655" s="26"/>
      <c r="F655" s="26"/>
      <c r="G655" s="112"/>
    </row>
    <row r="656" spans="5:7">
      <c r="E656" s="26"/>
      <c r="F656" s="26"/>
      <c r="G656" s="112"/>
    </row>
    <row r="657" spans="5:7">
      <c r="E657" s="26"/>
      <c r="F657" s="26"/>
      <c r="G657" s="112"/>
    </row>
    <row r="658" spans="5:7">
      <c r="E658" s="26"/>
      <c r="F658" s="26"/>
      <c r="G658" s="112"/>
    </row>
    <row r="659" spans="5:7">
      <c r="E659" s="26"/>
      <c r="F659" s="26"/>
      <c r="G659" s="112"/>
    </row>
    <row r="660" spans="5:7">
      <c r="E660" s="26"/>
      <c r="F660" s="26"/>
      <c r="G660" s="112"/>
    </row>
    <row r="661" spans="5:7">
      <c r="E661" s="26"/>
      <c r="F661" s="26"/>
      <c r="G661" s="112"/>
    </row>
    <row r="662" spans="5:7">
      <c r="E662" s="26"/>
      <c r="F662" s="26"/>
      <c r="G662" s="112"/>
    </row>
    <row r="663" spans="5:7">
      <c r="E663" s="26"/>
      <c r="F663" s="26"/>
      <c r="G663" s="112"/>
    </row>
    <row r="664" spans="5:7">
      <c r="E664" s="26"/>
      <c r="F664" s="26"/>
      <c r="G664" s="112"/>
    </row>
    <row r="665" spans="5:7">
      <c r="E665" s="26"/>
      <c r="F665" s="26"/>
      <c r="G665" s="112"/>
    </row>
    <row r="666" spans="5:7">
      <c r="E666" s="26"/>
      <c r="F666" s="26"/>
      <c r="G666" s="112"/>
    </row>
    <row r="667" spans="5:7">
      <c r="E667" s="26"/>
      <c r="F667" s="26"/>
      <c r="G667" s="112"/>
    </row>
    <row r="668" spans="5:7">
      <c r="E668" s="26"/>
      <c r="F668" s="26"/>
      <c r="G668" s="112"/>
    </row>
    <row r="669" spans="5:7">
      <c r="E669" s="26"/>
      <c r="F669" s="26"/>
      <c r="G669" s="112"/>
    </row>
    <row r="670" spans="5:7">
      <c r="E670" s="26"/>
      <c r="F670" s="26"/>
      <c r="G670" s="112"/>
    </row>
    <row r="671" spans="5:7">
      <c r="E671" s="26"/>
      <c r="F671" s="26"/>
      <c r="G671" s="112"/>
    </row>
    <row r="672" spans="5:7">
      <c r="E672" s="26"/>
      <c r="F672" s="26"/>
      <c r="G672" s="112"/>
    </row>
    <row r="673" spans="5:7">
      <c r="E673" s="26"/>
      <c r="F673" s="26"/>
      <c r="G673" s="112"/>
    </row>
    <row r="674" spans="5:7">
      <c r="E674" s="26"/>
      <c r="F674" s="26"/>
      <c r="G674" s="112"/>
    </row>
    <row r="675" spans="5:7">
      <c r="E675" s="26"/>
      <c r="F675" s="26"/>
      <c r="G675" s="112"/>
    </row>
    <row r="676" spans="5:7">
      <c r="E676" s="26"/>
      <c r="F676" s="26"/>
      <c r="G676" s="112"/>
    </row>
    <row r="677" spans="5:7">
      <c r="E677" s="26"/>
      <c r="F677" s="26"/>
      <c r="G677" s="112"/>
    </row>
    <row r="678" spans="5:7">
      <c r="E678" s="26"/>
      <c r="F678" s="26"/>
      <c r="G678" s="112"/>
    </row>
    <row r="679" spans="5:7">
      <c r="E679" s="26"/>
      <c r="F679" s="26"/>
      <c r="G679" s="112"/>
    </row>
    <row r="680" spans="5:7">
      <c r="E680" s="26"/>
      <c r="F680" s="26"/>
      <c r="G680" s="112"/>
    </row>
    <row r="681" spans="5:7">
      <c r="E681" s="26"/>
      <c r="F681" s="26"/>
      <c r="G681" s="112"/>
    </row>
    <row r="682" spans="5:7">
      <c r="E682" s="26"/>
      <c r="F682" s="26"/>
      <c r="G682" s="112"/>
    </row>
    <row r="683" spans="5:7">
      <c r="E683" s="26"/>
      <c r="F683" s="26"/>
      <c r="G683" s="112"/>
    </row>
    <row r="684" spans="5:7">
      <c r="E684" s="26"/>
      <c r="F684" s="26"/>
      <c r="G684" s="112"/>
    </row>
    <row r="685" spans="5:7">
      <c r="E685" s="26"/>
      <c r="F685" s="26"/>
      <c r="G685" s="112"/>
    </row>
    <row r="686" spans="5:7">
      <c r="E686" s="26"/>
      <c r="F686" s="26"/>
      <c r="G686" s="112"/>
    </row>
    <row r="687" spans="5:7">
      <c r="E687" s="26"/>
      <c r="F687" s="26"/>
      <c r="G687" s="112"/>
    </row>
    <row r="688" spans="5:7">
      <c r="E688" s="26"/>
      <c r="F688" s="26"/>
      <c r="G688" s="112"/>
    </row>
    <row r="689" spans="5:7">
      <c r="E689" s="26"/>
      <c r="F689" s="26"/>
      <c r="G689" s="112"/>
    </row>
    <row r="690" spans="5:7">
      <c r="E690" s="26"/>
      <c r="F690" s="26"/>
      <c r="G690" s="112"/>
    </row>
    <row r="691" spans="5:7">
      <c r="E691" s="26"/>
      <c r="F691" s="26"/>
      <c r="G691" s="112"/>
    </row>
    <row r="692" spans="5:7">
      <c r="E692" s="26"/>
      <c r="F692" s="26"/>
      <c r="G692" s="112"/>
    </row>
    <row r="693" spans="5:7">
      <c r="E693" s="26"/>
      <c r="F693" s="26"/>
      <c r="G693" s="112"/>
    </row>
    <row r="694" spans="5:7">
      <c r="E694" s="26"/>
      <c r="F694" s="26"/>
      <c r="G694" s="112"/>
    </row>
    <row r="695" spans="5:7">
      <c r="E695" s="26"/>
      <c r="F695" s="26"/>
      <c r="G695" s="112"/>
    </row>
    <row r="696" spans="5:7">
      <c r="E696" s="26"/>
      <c r="F696" s="26"/>
      <c r="G696" s="112"/>
    </row>
    <row r="697" spans="5:7">
      <c r="E697" s="26"/>
      <c r="F697" s="26"/>
      <c r="G697" s="112"/>
    </row>
    <row r="698" spans="5:7">
      <c r="E698" s="26"/>
      <c r="F698" s="26"/>
      <c r="G698" s="112"/>
    </row>
    <row r="699" spans="5:7">
      <c r="E699" s="26"/>
      <c r="F699" s="26"/>
      <c r="G699" s="112"/>
    </row>
    <row r="700" spans="5:7">
      <c r="E700" s="26"/>
      <c r="F700" s="26"/>
      <c r="G700" s="112"/>
    </row>
    <row r="701" spans="5:7">
      <c r="E701" s="26"/>
      <c r="F701" s="26"/>
      <c r="G701" s="112"/>
    </row>
    <row r="702" spans="5:7">
      <c r="E702" s="26"/>
      <c r="F702" s="26"/>
      <c r="G702" s="112"/>
    </row>
    <row r="703" spans="5:7">
      <c r="E703" s="26"/>
      <c r="F703" s="26"/>
      <c r="G703" s="112"/>
    </row>
    <row r="704" spans="5:7">
      <c r="E704" s="26"/>
      <c r="F704" s="26"/>
      <c r="G704" s="112"/>
    </row>
    <row r="705" spans="5:7">
      <c r="E705" s="26"/>
      <c r="F705" s="26"/>
      <c r="G705" s="112"/>
    </row>
    <row r="706" spans="5:7">
      <c r="E706" s="26"/>
      <c r="F706" s="26"/>
      <c r="G706" s="112"/>
    </row>
    <row r="707" spans="5:7">
      <c r="E707" s="26"/>
      <c r="F707" s="26"/>
      <c r="G707" s="112"/>
    </row>
    <row r="708" spans="5:7">
      <c r="E708" s="26"/>
      <c r="F708" s="26"/>
      <c r="G708" s="112"/>
    </row>
    <row r="709" spans="5:7">
      <c r="E709" s="26"/>
      <c r="F709" s="26"/>
      <c r="G709" s="112"/>
    </row>
    <row r="710" spans="5:7">
      <c r="E710" s="26"/>
      <c r="F710" s="26"/>
      <c r="G710" s="112"/>
    </row>
    <row r="711" spans="5:7">
      <c r="E711" s="26"/>
      <c r="F711" s="26"/>
      <c r="G711" s="112"/>
    </row>
    <row r="712" spans="5:7">
      <c r="E712" s="26"/>
      <c r="F712" s="26"/>
      <c r="G712" s="112"/>
    </row>
    <row r="713" spans="5:7">
      <c r="E713" s="26"/>
      <c r="F713" s="26"/>
      <c r="G713" s="112"/>
    </row>
    <row r="714" spans="5:7">
      <c r="E714" s="26"/>
      <c r="F714" s="26"/>
      <c r="G714" s="112"/>
    </row>
    <row r="715" spans="5:7">
      <c r="E715" s="26"/>
      <c r="F715" s="26"/>
      <c r="G715" s="112"/>
    </row>
    <row r="716" spans="5:7">
      <c r="E716" s="26"/>
      <c r="F716" s="26"/>
      <c r="G716" s="112"/>
    </row>
    <row r="717" spans="5:7">
      <c r="E717" s="26"/>
      <c r="F717" s="26"/>
      <c r="G717" s="112"/>
    </row>
    <row r="718" spans="5:7">
      <c r="E718" s="26"/>
      <c r="F718" s="26"/>
      <c r="G718" s="112"/>
    </row>
    <row r="719" spans="5:7">
      <c r="E719" s="26"/>
      <c r="F719" s="26"/>
      <c r="G719" s="112"/>
    </row>
    <row r="720" spans="5:7">
      <c r="E720" s="26"/>
      <c r="F720" s="26"/>
      <c r="G720" s="112"/>
    </row>
    <row r="721" spans="5:7">
      <c r="E721" s="26"/>
      <c r="F721" s="26"/>
      <c r="G721" s="112"/>
    </row>
    <row r="722" spans="5:7">
      <c r="E722" s="26"/>
      <c r="F722" s="26"/>
      <c r="G722" s="112"/>
    </row>
    <row r="723" spans="5:7">
      <c r="E723" s="26"/>
      <c r="F723" s="26"/>
      <c r="G723" s="112"/>
    </row>
    <row r="724" spans="5:7">
      <c r="E724" s="26"/>
      <c r="F724" s="26"/>
      <c r="G724" s="112"/>
    </row>
    <row r="725" spans="5:7">
      <c r="E725" s="26"/>
      <c r="F725" s="26"/>
      <c r="G725" s="112"/>
    </row>
    <row r="726" spans="5:7">
      <c r="E726" s="26"/>
      <c r="F726" s="26"/>
      <c r="G726" s="112"/>
    </row>
    <row r="727" spans="5:7">
      <c r="E727" s="26"/>
      <c r="F727" s="26"/>
      <c r="G727" s="112"/>
    </row>
    <row r="728" spans="5:7">
      <c r="E728" s="26"/>
      <c r="F728" s="26"/>
      <c r="G728" s="112"/>
    </row>
    <row r="729" spans="5:7">
      <c r="E729" s="26"/>
      <c r="F729" s="26"/>
      <c r="G729" s="112"/>
    </row>
    <row r="730" spans="5:7">
      <c r="E730" s="26"/>
      <c r="F730" s="26"/>
      <c r="G730" s="112"/>
    </row>
    <row r="731" spans="5:7">
      <c r="E731" s="26"/>
      <c r="F731" s="26"/>
      <c r="G731" s="112"/>
    </row>
    <row r="732" spans="5:7">
      <c r="E732" s="26"/>
      <c r="F732" s="26"/>
      <c r="G732" s="112"/>
    </row>
    <row r="733" spans="5:7">
      <c r="E733" s="26"/>
      <c r="F733" s="26"/>
      <c r="G733" s="112"/>
    </row>
    <row r="734" spans="5:7">
      <c r="E734" s="26"/>
      <c r="F734" s="26"/>
      <c r="G734" s="112"/>
    </row>
    <row r="735" spans="5:7">
      <c r="E735" s="26"/>
      <c r="F735" s="26"/>
      <c r="G735" s="112"/>
    </row>
    <row r="736" spans="5:7">
      <c r="E736" s="26"/>
      <c r="F736" s="26"/>
      <c r="G736" s="112"/>
    </row>
    <row r="737" spans="5:7">
      <c r="E737" s="26"/>
      <c r="F737" s="26"/>
      <c r="G737" s="112"/>
    </row>
    <row r="738" spans="5:7">
      <c r="E738" s="26"/>
      <c r="F738" s="26"/>
      <c r="G738" s="112"/>
    </row>
    <row r="739" spans="5:7">
      <c r="E739" s="26"/>
      <c r="F739" s="26"/>
      <c r="G739" s="112"/>
    </row>
    <row r="740" spans="5:7">
      <c r="E740" s="26"/>
      <c r="F740" s="26"/>
      <c r="G740" s="112"/>
    </row>
    <row r="741" spans="5:7">
      <c r="E741" s="26"/>
      <c r="F741" s="26"/>
      <c r="G741" s="112"/>
    </row>
    <row r="742" spans="5:7">
      <c r="E742" s="26"/>
      <c r="F742" s="26"/>
      <c r="G742" s="112"/>
    </row>
    <row r="743" spans="5:7">
      <c r="E743" s="26"/>
      <c r="F743" s="26"/>
      <c r="G743" s="112"/>
    </row>
    <row r="744" spans="5:7">
      <c r="E744" s="26"/>
      <c r="F744" s="26"/>
      <c r="G744" s="112"/>
    </row>
    <row r="745" spans="5:7">
      <c r="E745" s="26"/>
      <c r="F745" s="26"/>
      <c r="G745" s="112"/>
    </row>
    <row r="746" spans="5:7">
      <c r="E746" s="26"/>
      <c r="F746" s="26"/>
      <c r="G746" s="112"/>
    </row>
    <row r="747" spans="5:7">
      <c r="E747" s="26"/>
      <c r="F747" s="26"/>
      <c r="G747" s="112"/>
    </row>
    <row r="748" spans="5:7">
      <c r="E748" s="26"/>
      <c r="F748" s="26"/>
      <c r="G748" s="112"/>
    </row>
    <row r="749" spans="5:7">
      <c r="E749" s="26"/>
      <c r="F749" s="26"/>
      <c r="G749" s="112"/>
    </row>
    <row r="750" spans="5:7">
      <c r="E750" s="26"/>
      <c r="F750" s="26"/>
      <c r="G750" s="112"/>
    </row>
    <row r="751" spans="5:7">
      <c r="E751" s="26"/>
      <c r="F751" s="26"/>
      <c r="G751" s="112"/>
    </row>
    <row r="752" spans="5:7">
      <c r="E752" s="26"/>
      <c r="F752" s="26"/>
      <c r="G752" s="112"/>
    </row>
    <row r="753" spans="5:7">
      <c r="E753" s="26"/>
      <c r="F753" s="26"/>
      <c r="G753" s="112"/>
    </row>
    <row r="754" spans="5:7">
      <c r="E754" s="26"/>
      <c r="F754" s="26"/>
      <c r="G754" s="112"/>
    </row>
    <row r="755" spans="5:7">
      <c r="E755" s="26"/>
      <c r="F755" s="26"/>
      <c r="G755" s="112"/>
    </row>
    <row r="756" spans="5:7">
      <c r="E756" s="26"/>
      <c r="F756" s="26"/>
      <c r="G756" s="112"/>
    </row>
    <row r="757" spans="5:7">
      <c r="E757" s="26"/>
      <c r="F757" s="26"/>
      <c r="G757" s="112"/>
    </row>
    <row r="758" spans="5:7">
      <c r="E758" s="26"/>
      <c r="F758" s="26"/>
      <c r="G758" s="112"/>
    </row>
    <row r="759" spans="5:7">
      <c r="E759" s="26"/>
      <c r="F759" s="26"/>
      <c r="G759" s="112"/>
    </row>
    <row r="760" spans="5:7">
      <c r="E760" s="26"/>
      <c r="F760" s="26"/>
      <c r="G760" s="112"/>
    </row>
    <row r="761" spans="5:7">
      <c r="E761" s="26"/>
      <c r="F761" s="26"/>
      <c r="G761" s="112"/>
    </row>
    <row r="762" spans="5:7">
      <c r="E762" s="26"/>
      <c r="F762" s="26"/>
      <c r="G762" s="112"/>
    </row>
    <row r="763" spans="5:7">
      <c r="E763" s="26"/>
      <c r="F763" s="26"/>
      <c r="G763" s="112"/>
    </row>
    <row r="764" spans="5:7">
      <c r="E764" s="26"/>
      <c r="F764" s="26"/>
      <c r="G764" s="112"/>
    </row>
    <row r="765" spans="5:7">
      <c r="E765" s="26"/>
      <c r="F765" s="26"/>
      <c r="G765" s="112"/>
    </row>
    <row r="766" spans="5:7">
      <c r="E766" s="26"/>
      <c r="F766" s="26"/>
      <c r="G766" s="112"/>
    </row>
    <row r="767" spans="5:7">
      <c r="E767" s="26"/>
      <c r="F767" s="26"/>
      <c r="G767" s="112"/>
    </row>
    <row r="768" spans="5:7">
      <c r="E768" s="26"/>
      <c r="F768" s="26"/>
      <c r="G768" s="112"/>
    </row>
    <row r="769" spans="5:7">
      <c r="E769" s="26"/>
      <c r="F769" s="26"/>
      <c r="G769" s="112"/>
    </row>
    <row r="770" spans="5:7">
      <c r="E770" s="26"/>
      <c r="F770" s="26"/>
      <c r="G770" s="112"/>
    </row>
    <row r="771" spans="5:7">
      <c r="E771" s="26"/>
      <c r="F771" s="26"/>
      <c r="G771" s="112"/>
    </row>
    <row r="772" spans="5:7">
      <c r="E772" s="26"/>
      <c r="F772" s="26"/>
      <c r="G772" s="112"/>
    </row>
    <row r="773" spans="5:7">
      <c r="E773" s="26"/>
      <c r="F773" s="26"/>
      <c r="G773" s="112"/>
    </row>
    <row r="774" spans="5:7">
      <c r="E774" s="26"/>
      <c r="F774" s="26"/>
      <c r="G774" s="112"/>
    </row>
    <row r="775" spans="5:7">
      <c r="E775" s="26"/>
      <c r="F775" s="26"/>
      <c r="G775" s="112"/>
    </row>
    <row r="776" spans="5:7">
      <c r="E776" s="26"/>
      <c r="F776" s="26"/>
      <c r="G776" s="112"/>
    </row>
    <row r="777" spans="5:7">
      <c r="E777" s="26"/>
      <c r="F777" s="26"/>
      <c r="G777" s="112"/>
    </row>
    <row r="778" spans="5:7">
      <c r="E778" s="26"/>
      <c r="F778" s="26"/>
      <c r="G778" s="112"/>
    </row>
    <row r="779" spans="5:7">
      <c r="E779" s="26"/>
      <c r="F779" s="26"/>
      <c r="G779" s="112"/>
    </row>
    <row r="780" spans="5:7">
      <c r="E780" s="26"/>
      <c r="F780" s="26"/>
      <c r="G780" s="112"/>
    </row>
    <row r="781" spans="5:7">
      <c r="E781" s="26"/>
      <c r="F781" s="26"/>
      <c r="G781" s="112"/>
    </row>
    <row r="782" spans="5:7">
      <c r="E782" s="26"/>
      <c r="F782" s="26"/>
      <c r="G782" s="112"/>
    </row>
    <row r="783" spans="5:7">
      <c r="E783" s="26"/>
      <c r="F783" s="26"/>
      <c r="G783" s="112"/>
    </row>
    <row r="784" spans="5:7">
      <c r="E784" s="26"/>
      <c r="F784" s="26"/>
      <c r="G784" s="112"/>
    </row>
    <row r="785" spans="5:7">
      <c r="E785" s="26"/>
      <c r="F785" s="26"/>
      <c r="G785" s="112"/>
    </row>
    <row r="786" spans="5:7">
      <c r="E786" s="26"/>
      <c r="F786" s="26"/>
      <c r="G786" s="112"/>
    </row>
    <row r="787" spans="5:7">
      <c r="E787" s="26"/>
      <c r="F787" s="26"/>
      <c r="G787" s="112"/>
    </row>
    <row r="788" spans="5:7">
      <c r="E788" s="26"/>
      <c r="F788" s="26"/>
      <c r="G788" s="112"/>
    </row>
    <row r="789" spans="5:7">
      <c r="E789" s="26"/>
      <c r="F789" s="26"/>
      <c r="G789" s="112"/>
    </row>
    <row r="790" spans="5:7">
      <c r="E790" s="26"/>
      <c r="F790" s="26"/>
      <c r="G790" s="112"/>
    </row>
    <row r="791" spans="5:7">
      <c r="E791" s="26"/>
      <c r="F791" s="26"/>
      <c r="G791" s="112"/>
    </row>
    <row r="792" spans="5:7">
      <c r="E792" s="26"/>
      <c r="F792" s="26"/>
      <c r="G792" s="112"/>
    </row>
    <row r="793" spans="5:7">
      <c r="E793" s="26"/>
      <c r="F793" s="26"/>
      <c r="G793" s="112"/>
    </row>
    <row r="794" spans="5:7">
      <c r="E794" s="26"/>
      <c r="F794" s="26"/>
      <c r="G794" s="112"/>
    </row>
    <row r="795" spans="5:7">
      <c r="E795" s="26"/>
      <c r="F795" s="26"/>
      <c r="G795" s="112"/>
    </row>
    <row r="796" spans="5:7">
      <c r="E796" s="26"/>
      <c r="F796" s="26"/>
      <c r="G796" s="112"/>
    </row>
    <row r="797" spans="5:7">
      <c r="E797" s="26"/>
      <c r="F797" s="26"/>
      <c r="G797" s="112"/>
    </row>
    <row r="798" spans="5:7">
      <c r="E798" s="26"/>
      <c r="F798" s="26"/>
      <c r="G798" s="112"/>
    </row>
    <row r="799" spans="5:7">
      <c r="E799" s="26"/>
      <c r="F799" s="26"/>
      <c r="G799" s="112"/>
    </row>
    <row r="800" spans="5:7">
      <c r="E800" s="26"/>
      <c r="F800" s="26"/>
      <c r="G800" s="112"/>
    </row>
    <row r="801" spans="5:7">
      <c r="E801" s="26"/>
      <c r="F801" s="26"/>
      <c r="G801" s="112"/>
    </row>
    <row r="802" spans="5:7">
      <c r="E802" s="26"/>
      <c r="F802" s="26"/>
      <c r="G802" s="112"/>
    </row>
    <row r="803" spans="5:7">
      <c r="E803" s="26"/>
      <c r="F803" s="26"/>
      <c r="G803" s="112"/>
    </row>
    <row r="804" spans="5:7">
      <c r="E804" s="26"/>
      <c r="F804" s="26"/>
      <c r="G804" s="112"/>
    </row>
    <row r="805" spans="5:7">
      <c r="E805" s="26"/>
      <c r="F805" s="26"/>
      <c r="G805" s="112"/>
    </row>
    <row r="806" spans="5:7">
      <c r="E806" s="26"/>
      <c r="F806" s="26"/>
      <c r="G806" s="112"/>
    </row>
    <row r="807" spans="5:7">
      <c r="E807" s="26"/>
      <c r="F807" s="26"/>
      <c r="G807" s="112"/>
    </row>
    <row r="808" spans="5:7">
      <c r="E808" s="26"/>
      <c r="F808" s="26"/>
      <c r="G808" s="112"/>
    </row>
    <row r="809" spans="5:7">
      <c r="E809" s="26"/>
      <c r="F809" s="26"/>
      <c r="G809" s="112"/>
    </row>
    <row r="810" spans="5:7">
      <c r="E810" s="26"/>
      <c r="F810" s="26"/>
      <c r="G810" s="112"/>
    </row>
    <row r="811" spans="5:7">
      <c r="E811" s="26"/>
      <c r="F811" s="26"/>
      <c r="G811" s="112"/>
    </row>
    <row r="812" spans="5:7">
      <c r="E812" s="26"/>
      <c r="F812" s="26"/>
      <c r="G812" s="112"/>
    </row>
    <row r="813" spans="5:7">
      <c r="E813" s="26"/>
      <c r="F813" s="26"/>
      <c r="G813" s="112"/>
    </row>
    <row r="814" spans="5:7">
      <c r="E814" s="26"/>
      <c r="F814" s="26"/>
      <c r="G814" s="112"/>
    </row>
    <row r="815" spans="5:7">
      <c r="E815" s="26"/>
      <c r="F815" s="26"/>
      <c r="G815" s="112"/>
    </row>
    <row r="816" spans="5:7">
      <c r="E816" s="26"/>
      <c r="F816" s="26"/>
      <c r="G816" s="112"/>
    </row>
    <row r="817" spans="5:7">
      <c r="E817" s="26"/>
      <c r="F817" s="26"/>
      <c r="G817" s="112"/>
    </row>
    <row r="818" spans="5:7">
      <c r="E818" s="26"/>
      <c r="F818" s="26"/>
      <c r="G818" s="112"/>
    </row>
    <row r="819" spans="5:7">
      <c r="E819" s="26"/>
      <c r="F819" s="26"/>
      <c r="G819" s="112"/>
    </row>
    <row r="820" spans="5:7">
      <c r="E820" s="26"/>
      <c r="F820" s="26"/>
      <c r="G820" s="112"/>
    </row>
    <row r="821" spans="5:7">
      <c r="E821" s="26"/>
      <c r="F821" s="26"/>
      <c r="G821" s="112"/>
    </row>
    <row r="822" spans="5:7">
      <c r="E822" s="26"/>
      <c r="F822" s="26"/>
      <c r="G822" s="112"/>
    </row>
    <row r="823" spans="5:7">
      <c r="E823" s="26"/>
      <c r="F823" s="26"/>
      <c r="G823" s="112"/>
    </row>
    <row r="824" spans="5:7">
      <c r="E824" s="26"/>
      <c r="F824" s="26"/>
      <c r="G824" s="112"/>
    </row>
    <row r="825" spans="5:7">
      <c r="E825" s="26"/>
      <c r="F825" s="26"/>
      <c r="G825" s="112"/>
    </row>
    <row r="826" spans="5:7">
      <c r="E826" s="26"/>
      <c r="F826" s="26"/>
      <c r="G826" s="112"/>
    </row>
    <row r="827" spans="5:7">
      <c r="E827" s="26"/>
      <c r="F827" s="26"/>
      <c r="G827" s="112"/>
    </row>
    <row r="828" spans="5:7">
      <c r="E828" s="26"/>
      <c r="F828" s="26"/>
      <c r="G828" s="112"/>
    </row>
    <row r="829" spans="5:7">
      <c r="E829" s="26"/>
      <c r="F829" s="26"/>
      <c r="G829" s="112"/>
    </row>
    <row r="830" spans="5:7">
      <c r="E830" s="26"/>
      <c r="F830" s="26"/>
      <c r="G830" s="112"/>
    </row>
    <row r="831" spans="5:7">
      <c r="E831" s="26"/>
      <c r="F831" s="26"/>
      <c r="G831" s="112"/>
    </row>
    <row r="832" spans="5:7">
      <c r="E832" s="26"/>
      <c r="F832" s="26"/>
      <c r="G832" s="112"/>
    </row>
    <row r="833" spans="5:7">
      <c r="E833" s="26"/>
      <c r="F833" s="26"/>
      <c r="G833" s="112"/>
    </row>
    <row r="834" spans="5:7">
      <c r="E834" s="26"/>
      <c r="F834" s="26"/>
      <c r="G834" s="112"/>
    </row>
    <row r="835" spans="5:7">
      <c r="E835" s="26"/>
      <c r="F835" s="26"/>
      <c r="G835" s="112"/>
    </row>
    <row r="836" spans="5:7">
      <c r="E836" s="26"/>
      <c r="F836" s="26"/>
      <c r="G836" s="112"/>
    </row>
    <row r="837" spans="5:7">
      <c r="E837" s="26"/>
      <c r="F837" s="26"/>
      <c r="G837" s="112"/>
    </row>
    <row r="838" spans="5:7">
      <c r="E838" s="26"/>
      <c r="F838" s="26"/>
      <c r="G838" s="112"/>
    </row>
    <row r="839" spans="5:7">
      <c r="E839" s="26"/>
      <c r="F839" s="26"/>
      <c r="G839" s="112"/>
    </row>
    <row r="840" spans="5:7">
      <c r="E840" s="26"/>
      <c r="F840" s="26"/>
      <c r="G840" s="112"/>
    </row>
    <row r="841" spans="5:7">
      <c r="E841" s="26"/>
      <c r="F841" s="26"/>
      <c r="G841" s="112"/>
    </row>
    <row r="842" spans="5:7">
      <c r="E842" s="26"/>
      <c r="F842" s="26"/>
      <c r="G842" s="112"/>
    </row>
    <row r="843" spans="5:7">
      <c r="E843" s="26"/>
      <c r="F843" s="26"/>
      <c r="G843" s="112"/>
    </row>
    <row r="844" spans="5:7">
      <c r="E844" s="26"/>
      <c r="F844" s="26"/>
      <c r="G844" s="112"/>
    </row>
    <row r="845" spans="5:7">
      <c r="E845" s="26"/>
      <c r="F845" s="26"/>
      <c r="G845" s="112"/>
    </row>
    <row r="846" spans="5:7">
      <c r="E846" s="26"/>
      <c r="F846" s="26"/>
      <c r="G846" s="112"/>
    </row>
    <row r="847" spans="5:7">
      <c r="E847" s="26"/>
      <c r="F847" s="26"/>
      <c r="G847" s="112"/>
    </row>
    <row r="848" spans="5:7">
      <c r="E848" s="26"/>
      <c r="F848" s="26"/>
      <c r="G848" s="112"/>
    </row>
    <row r="849" spans="5:7">
      <c r="E849" s="26"/>
      <c r="F849" s="26"/>
      <c r="G849" s="112"/>
    </row>
    <row r="850" spans="5:7">
      <c r="E850" s="26"/>
      <c r="F850" s="26"/>
      <c r="G850" s="112"/>
    </row>
    <row r="851" spans="5:7">
      <c r="E851" s="26"/>
      <c r="F851" s="26"/>
      <c r="G851" s="112"/>
    </row>
    <row r="852" spans="5:7">
      <c r="E852" s="26"/>
      <c r="F852" s="26"/>
      <c r="G852" s="112"/>
    </row>
    <row r="853" spans="5:7">
      <c r="E853" s="26"/>
      <c r="F853" s="26"/>
      <c r="G853" s="112"/>
    </row>
    <row r="854" spans="5:7">
      <c r="E854" s="26"/>
      <c r="F854" s="26"/>
      <c r="G854" s="112"/>
    </row>
    <row r="855" spans="5:7">
      <c r="E855" s="26"/>
      <c r="F855" s="26"/>
      <c r="G855" s="112"/>
    </row>
    <row r="856" spans="5:7">
      <c r="E856" s="26"/>
      <c r="F856" s="26"/>
      <c r="G856" s="112"/>
    </row>
    <row r="857" spans="5:7">
      <c r="E857" s="26"/>
      <c r="F857" s="26"/>
      <c r="G857" s="112"/>
    </row>
    <row r="858" spans="5:7">
      <c r="E858" s="26"/>
      <c r="F858" s="26"/>
      <c r="G858" s="112"/>
    </row>
    <row r="859" spans="5:7">
      <c r="E859" s="26"/>
      <c r="F859" s="26"/>
      <c r="G859" s="112"/>
    </row>
    <row r="860" spans="5:7">
      <c r="E860" s="26"/>
      <c r="F860" s="26"/>
      <c r="G860" s="112"/>
    </row>
    <row r="861" spans="5:7">
      <c r="E861" s="26"/>
      <c r="F861" s="26"/>
      <c r="G861" s="112"/>
    </row>
    <row r="862" spans="5:7">
      <c r="E862" s="26"/>
      <c r="F862" s="26"/>
      <c r="G862" s="112"/>
    </row>
    <row r="863" spans="5:7">
      <c r="E863" s="26"/>
      <c r="F863" s="26"/>
      <c r="G863" s="112"/>
    </row>
    <row r="864" spans="5:7">
      <c r="E864" s="26"/>
      <c r="F864" s="26"/>
      <c r="G864" s="112"/>
    </row>
    <row r="865" spans="5:7">
      <c r="E865" s="26"/>
      <c r="F865" s="26"/>
      <c r="G865" s="112"/>
    </row>
    <row r="866" spans="5:7">
      <c r="E866" s="26"/>
      <c r="F866" s="26"/>
      <c r="G866" s="112"/>
    </row>
    <row r="867" spans="5:7">
      <c r="E867" s="26"/>
      <c r="F867" s="26"/>
      <c r="G867" s="112"/>
    </row>
    <row r="868" spans="5:7">
      <c r="E868" s="26"/>
      <c r="F868" s="26"/>
      <c r="G868" s="112"/>
    </row>
    <row r="869" spans="5:7">
      <c r="E869" s="26"/>
      <c r="F869" s="26"/>
      <c r="G869" s="112"/>
    </row>
    <row r="870" spans="5:7">
      <c r="E870" s="26"/>
      <c r="F870" s="26"/>
      <c r="G870" s="112"/>
    </row>
    <row r="871" spans="5:7">
      <c r="E871" s="26"/>
      <c r="F871" s="26"/>
      <c r="G871" s="112"/>
    </row>
    <row r="872" spans="5:7">
      <c r="E872" s="26"/>
      <c r="F872" s="26"/>
      <c r="G872" s="112"/>
    </row>
    <row r="873" spans="5:7">
      <c r="E873" s="26"/>
      <c r="F873" s="26"/>
      <c r="G873" s="112"/>
    </row>
    <row r="874" spans="5:7">
      <c r="E874" s="26"/>
      <c r="F874" s="26"/>
      <c r="G874" s="112"/>
    </row>
    <row r="875" spans="5:7">
      <c r="E875" s="26"/>
      <c r="F875" s="26"/>
      <c r="G875" s="112"/>
    </row>
    <row r="876" spans="5:7">
      <c r="E876" s="26"/>
      <c r="F876" s="26"/>
      <c r="G876" s="112"/>
    </row>
    <row r="877" spans="5:7">
      <c r="E877" s="26"/>
      <c r="F877" s="26"/>
      <c r="G877" s="112"/>
    </row>
    <row r="878" spans="5:7">
      <c r="E878" s="26"/>
      <c r="F878" s="26"/>
      <c r="G878" s="112"/>
    </row>
    <row r="879" spans="5:7">
      <c r="E879" s="26"/>
      <c r="F879" s="26"/>
      <c r="G879" s="112"/>
    </row>
    <row r="880" spans="5:7">
      <c r="E880" s="26"/>
      <c r="F880" s="26"/>
      <c r="G880" s="112"/>
    </row>
    <row r="881" spans="5:7">
      <c r="E881" s="26"/>
      <c r="F881" s="26"/>
      <c r="G881" s="112"/>
    </row>
    <row r="882" spans="5:7">
      <c r="E882" s="26"/>
      <c r="F882" s="26"/>
      <c r="G882" s="112"/>
    </row>
    <row r="883" spans="5:7">
      <c r="E883" s="26"/>
      <c r="F883" s="26"/>
      <c r="G883" s="112"/>
    </row>
    <row r="884" spans="5:7">
      <c r="E884" s="26"/>
      <c r="F884" s="26"/>
      <c r="G884" s="112"/>
    </row>
    <row r="885" spans="5:7">
      <c r="E885" s="26"/>
      <c r="F885" s="26"/>
      <c r="G885" s="112"/>
    </row>
    <row r="886" spans="5:7">
      <c r="E886" s="26"/>
      <c r="F886" s="26"/>
      <c r="G886" s="112"/>
    </row>
    <row r="887" spans="5:7">
      <c r="E887" s="26"/>
      <c r="F887" s="26"/>
      <c r="G887" s="112"/>
    </row>
    <row r="888" spans="5:7">
      <c r="E888" s="26"/>
      <c r="F888" s="26"/>
      <c r="G888" s="112"/>
    </row>
    <row r="889" spans="5:7">
      <c r="E889" s="26"/>
      <c r="F889" s="26"/>
      <c r="G889" s="112"/>
    </row>
    <row r="890" spans="5:7">
      <c r="E890" s="26"/>
      <c r="F890" s="26"/>
      <c r="G890" s="112"/>
    </row>
    <row r="891" spans="5:7">
      <c r="E891" s="26"/>
      <c r="F891" s="26"/>
      <c r="G891" s="112"/>
    </row>
    <row r="892" spans="5:7">
      <c r="E892" s="26"/>
      <c r="F892" s="26"/>
      <c r="G892" s="112"/>
    </row>
    <row r="893" spans="5:7">
      <c r="E893" s="26"/>
      <c r="F893" s="26"/>
      <c r="G893" s="112"/>
    </row>
    <row r="894" spans="5:7">
      <c r="E894" s="26"/>
      <c r="F894" s="26"/>
      <c r="G894" s="112"/>
    </row>
    <row r="895" spans="5:7">
      <c r="E895" s="26"/>
      <c r="F895" s="26"/>
      <c r="G895" s="112"/>
    </row>
    <row r="896" spans="5:7">
      <c r="E896" s="26"/>
      <c r="F896" s="26"/>
      <c r="G896" s="112"/>
    </row>
    <row r="897" spans="5:7">
      <c r="E897" s="26"/>
      <c r="F897" s="26"/>
      <c r="G897" s="112"/>
    </row>
    <row r="898" spans="5:7">
      <c r="E898" s="26"/>
      <c r="F898" s="26"/>
      <c r="G898" s="112"/>
    </row>
    <row r="899" spans="5:7">
      <c r="E899" s="26"/>
      <c r="F899" s="26"/>
      <c r="G899" s="112"/>
    </row>
    <row r="900" spans="5:7">
      <c r="E900" s="26"/>
      <c r="F900" s="26"/>
      <c r="G900" s="112"/>
    </row>
    <row r="901" spans="5:7">
      <c r="E901" s="26"/>
      <c r="F901" s="26"/>
      <c r="G901" s="112"/>
    </row>
    <row r="902" spans="5:7">
      <c r="E902" s="26"/>
      <c r="F902" s="26"/>
      <c r="G902" s="112"/>
    </row>
    <row r="903" spans="5:7">
      <c r="E903" s="26"/>
      <c r="F903" s="26"/>
      <c r="G903" s="112"/>
    </row>
    <row r="904" spans="5:7">
      <c r="E904" s="26"/>
      <c r="F904" s="26"/>
      <c r="G904" s="112"/>
    </row>
    <row r="905" spans="5:7">
      <c r="E905" s="26"/>
      <c r="F905" s="26"/>
      <c r="G905" s="112"/>
    </row>
    <row r="906" spans="5:7">
      <c r="E906" s="26"/>
      <c r="F906" s="26"/>
      <c r="G906" s="112"/>
    </row>
    <row r="907" spans="5:7">
      <c r="E907" s="26"/>
      <c r="F907" s="26"/>
      <c r="G907" s="112"/>
    </row>
    <row r="908" spans="5:7">
      <c r="E908" s="26"/>
      <c r="F908" s="26"/>
      <c r="G908" s="112"/>
    </row>
    <row r="909" spans="5:7">
      <c r="E909" s="26"/>
      <c r="F909" s="26"/>
      <c r="G909" s="112"/>
    </row>
    <row r="910" spans="5:7">
      <c r="E910" s="26"/>
      <c r="F910" s="26"/>
      <c r="G910" s="112"/>
    </row>
    <row r="911" spans="5:7">
      <c r="E911" s="26"/>
      <c r="F911" s="26"/>
      <c r="G911" s="112"/>
    </row>
    <row r="912" spans="5:7">
      <c r="E912" s="26"/>
      <c r="F912" s="26"/>
      <c r="G912" s="112"/>
    </row>
    <row r="913" spans="5:7">
      <c r="E913" s="26"/>
      <c r="F913" s="26"/>
      <c r="G913" s="112"/>
    </row>
    <row r="914" spans="5:7">
      <c r="E914" s="26"/>
      <c r="F914" s="26"/>
      <c r="G914" s="112"/>
    </row>
    <row r="915" spans="5:7">
      <c r="E915" s="26"/>
      <c r="F915" s="26"/>
      <c r="G915" s="112"/>
    </row>
    <row r="916" spans="5:7">
      <c r="E916" s="26"/>
      <c r="F916" s="26"/>
      <c r="G916" s="112"/>
    </row>
    <row r="917" spans="5:7">
      <c r="E917" s="26"/>
      <c r="F917" s="26"/>
      <c r="G917" s="112"/>
    </row>
    <row r="918" spans="5:7">
      <c r="E918" s="26"/>
      <c r="F918" s="26"/>
      <c r="G918" s="112"/>
    </row>
    <row r="919" spans="5:7">
      <c r="E919" s="26"/>
      <c r="F919" s="26"/>
      <c r="G919" s="112"/>
    </row>
    <row r="920" spans="5:7">
      <c r="E920" s="26"/>
      <c r="F920" s="26"/>
      <c r="G920" s="112"/>
    </row>
    <row r="921" spans="5:7">
      <c r="E921" s="26"/>
      <c r="F921" s="26"/>
      <c r="G921" s="112"/>
    </row>
    <row r="922" spans="5:7">
      <c r="E922" s="26"/>
      <c r="F922" s="26"/>
      <c r="G922" s="112"/>
    </row>
    <row r="923" spans="5:7">
      <c r="E923" s="26"/>
      <c r="F923" s="26"/>
      <c r="G923" s="112"/>
    </row>
    <row r="924" spans="5:7">
      <c r="E924" s="26"/>
      <c r="F924" s="26"/>
      <c r="G924" s="112"/>
    </row>
    <row r="925" spans="5:7">
      <c r="E925" s="26"/>
      <c r="F925" s="26"/>
      <c r="G925" s="112"/>
    </row>
    <row r="926" spans="5:7">
      <c r="E926" s="26"/>
      <c r="F926" s="26"/>
      <c r="G926" s="112"/>
    </row>
    <row r="927" spans="5:7">
      <c r="E927" s="26"/>
      <c r="F927" s="26"/>
      <c r="G927" s="112"/>
    </row>
    <row r="928" spans="5:7">
      <c r="E928" s="26"/>
      <c r="F928" s="26"/>
      <c r="G928" s="112"/>
    </row>
    <row r="929" spans="5:7">
      <c r="E929" s="26"/>
      <c r="F929" s="26"/>
      <c r="G929" s="112"/>
    </row>
    <row r="930" spans="5:7">
      <c r="E930" s="26"/>
      <c r="F930" s="26"/>
      <c r="G930" s="112"/>
    </row>
    <row r="931" spans="5:7">
      <c r="E931" s="26"/>
      <c r="F931" s="26"/>
      <c r="G931" s="112"/>
    </row>
    <row r="932" spans="5:7">
      <c r="E932" s="26"/>
      <c r="F932" s="26"/>
      <c r="G932" s="112"/>
    </row>
    <row r="933" spans="5:7">
      <c r="E933" s="26"/>
      <c r="F933" s="26"/>
      <c r="G933" s="112"/>
    </row>
    <row r="934" spans="5:7">
      <c r="E934" s="26"/>
      <c r="F934" s="26"/>
      <c r="G934" s="112"/>
    </row>
    <row r="935" spans="5:7">
      <c r="E935" s="26"/>
      <c r="F935" s="26"/>
      <c r="G935" s="112"/>
    </row>
    <row r="936" spans="5:7">
      <c r="E936" s="26"/>
      <c r="F936" s="26"/>
      <c r="G936" s="112"/>
    </row>
    <row r="937" spans="5:7">
      <c r="E937" s="26"/>
      <c r="F937" s="26"/>
      <c r="G937" s="112"/>
    </row>
    <row r="938" spans="5:7">
      <c r="E938" s="26"/>
      <c r="F938" s="26"/>
      <c r="G938" s="112"/>
    </row>
    <row r="939" spans="5:7">
      <c r="E939" s="26"/>
      <c r="F939" s="26"/>
      <c r="G939" s="112"/>
    </row>
    <row r="940" spans="5:7">
      <c r="E940" s="26"/>
      <c r="F940" s="26"/>
      <c r="G940" s="112"/>
    </row>
    <row r="941" spans="5:7">
      <c r="E941" s="26"/>
      <c r="F941" s="26"/>
      <c r="G941" s="112"/>
    </row>
    <row r="942" spans="5:7">
      <c r="E942" s="26"/>
      <c r="F942" s="26"/>
      <c r="G942" s="112"/>
    </row>
    <row r="943" spans="5:7">
      <c r="E943" s="26"/>
      <c r="F943" s="26"/>
      <c r="G943" s="112"/>
    </row>
    <row r="944" spans="5:7">
      <c r="E944" s="26"/>
      <c r="F944" s="26"/>
      <c r="G944" s="112"/>
    </row>
    <row r="945" spans="5:7">
      <c r="E945" s="26"/>
      <c r="F945" s="26"/>
      <c r="G945" s="112"/>
    </row>
    <row r="946" spans="5:7">
      <c r="E946" s="26"/>
      <c r="F946" s="26"/>
      <c r="G946" s="112"/>
    </row>
    <row r="947" spans="5:7">
      <c r="E947" s="26"/>
      <c r="F947" s="26"/>
      <c r="G947" s="112"/>
    </row>
    <row r="948" spans="5:7">
      <c r="E948" s="26"/>
      <c r="F948" s="26"/>
      <c r="G948" s="112"/>
    </row>
    <row r="949" spans="5:7">
      <c r="E949" s="26"/>
      <c r="F949" s="26"/>
      <c r="G949" s="112"/>
    </row>
    <row r="950" spans="5:7">
      <c r="E950" s="26"/>
      <c r="F950" s="26"/>
      <c r="G950" s="112"/>
    </row>
    <row r="951" spans="5:7">
      <c r="E951" s="26"/>
      <c r="F951" s="26"/>
      <c r="G951" s="112"/>
    </row>
    <row r="952" spans="5:7">
      <c r="E952" s="26"/>
      <c r="F952" s="26"/>
      <c r="G952" s="112"/>
    </row>
    <row r="953" spans="5:7">
      <c r="E953" s="26"/>
      <c r="F953" s="26"/>
      <c r="G953" s="112"/>
    </row>
    <row r="954" spans="5:7">
      <c r="E954" s="26"/>
      <c r="F954" s="26"/>
      <c r="G954" s="112"/>
    </row>
    <row r="955" spans="5:7">
      <c r="E955" s="26"/>
      <c r="F955" s="26"/>
      <c r="G955" s="112"/>
    </row>
    <row r="956" spans="5:7">
      <c r="E956" s="26"/>
      <c r="F956" s="26"/>
      <c r="G956" s="112"/>
    </row>
    <row r="957" spans="5:7">
      <c r="E957" s="26"/>
      <c r="F957" s="26"/>
      <c r="G957" s="112"/>
    </row>
    <row r="958" spans="5:7">
      <c r="E958" s="26"/>
      <c r="F958" s="26"/>
      <c r="G958" s="112"/>
    </row>
    <row r="959" spans="5:7">
      <c r="E959" s="26"/>
      <c r="F959" s="26"/>
      <c r="G959" s="112"/>
    </row>
    <row r="960" spans="5:7">
      <c r="E960" s="26"/>
      <c r="F960" s="26"/>
      <c r="G960" s="112"/>
    </row>
    <row r="961" spans="5:7">
      <c r="E961" s="26"/>
      <c r="F961" s="26"/>
      <c r="G961" s="112"/>
    </row>
    <row r="962" spans="5:7">
      <c r="E962" s="26"/>
      <c r="F962" s="26"/>
      <c r="G962" s="112"/>
    </row>
    <row r="963" spans="5:7">
      <c r="E963" s="26"/>
      <c r="F963" s="26"/>
      <c r="G963" s="112"/>
    </row>
    <row r="964" spans="5:7">
      <c r="E964" s="26"/>
      <c r="F964" s="26"/>
      <c r="G964" s="112"/>
    </row>
    <row r="965" spans="5:7">
      <c r="E965" s="26"/>
      <c r="F965" s="26"/>
      <c r="G965" s="112"/>
    </row>
    <row r="966" spans="5:7">
      <c r="E966" s="26"/>
      <c r="F966" s="26"/>
      <c r="G966" s="112"/>
    </row>
    <row r="967" spans="5:7">
      <c r="E967" s="26"/>
      <c r="F967" s="26"/>
      <c r="G967" s="112"/>
    </row>
    <row r="968" spans="5:7">
      <c r="E968" s="26"/>
      <c r="F968" s="26"/>
      <c r="G968" s="112"/>
    </row>
    <row r="969" spans="5:7">
      <c r="E969" s="26"/>
      <c r="F969" s="26"/>
      <c r="G969" s="112"/>
    </row>
    <row r="970" spans="5:7">
      <c r="E970" s="26"/>
      <c r="F970" s="26"/>
      <c r="G970" s="112"/>
    </row>
    <row r="971" spans="5:7">
      <c r="E971" s="26"/>
      <c r="F971" s="26"/>
      <c r="G971" s="112"/>
    </row>
    <row r="972" spans="5:7">
      <c r="E972" s="26"/>
      <c r="F972" s="26"/>
      <c r="G972" s="112"/>
    </row>
    <row r="973" spans="5:7">
      <c r="E973" s="26"/>
      <c r="F973" s="26"/>
      <c r="G973" s="112"/>
    </row>
    <row r="974" spans="5:7">
      <c r="E974" s="26"/>
      <c r="F974" s="26"/>
      <c r="G974" s="112"/>
    </row>
    <row r="975" spans="5:7">
      <c r="E975" s="26"/>
      <c r="F975" s="26"/>
      <c r="G975" s="112"/>
    </row>
    <row r="976" spans="5:7">
      <c r="E976" s="26"/>
      <c r="F976" s="26"/>
      <c r="G976" s="112"/>
    </row>
    <row r="977" spans="5:7">
      <c r="E977" s="26"/>
      <c r="F977" s="26"/>
      <c r="G977" s="112"/>
    </row>
    <row r="978" spans="5:7">
      <c r="E978" s="26"/>
      <c r="F978" s="26"/>
      <c r="G978" s="112"/>
    </row>
    <row r="979" spans="5:7">
      <c r="E979" s="26"/>
      <c r="F979" s="26"/>
      <c r="G979" s="112"/>
    </row>
    <row r="980" spans="5:7">
      <c r="E980" s="26"/>
      <c r="F980" s="26"/>
      <c r="G980" s="112"/>
    </row>
    <row r="981" spans="5:7">
      <c r="E981" s="26"/>
      <c r="F981" s="26"/>
      <c r="G981" s="112"/>
    </row>
    <row r="982" spans="5:7">
      <c r="E982" s="26"/>
      <c r="F982" s="26"/>
      <c r="G982" s="112"/>
    </row>
    <row r="983" spans="5:7">
      <c r="E983" s="26"/>
      <c r="F983" s="26"/>
      <c r="G983" s="112"/>
    </row>
    <row r="984" spans="5:7">
      <c r="E984" s="26"/>
      <c r="F984" s="26"/>
      <c r="G984" s="112"/>
    </row>
    <row r="985" spans="5:7">
      <c r="E985" s="26"/>
      <c r="F985" s="26"/>
      <c r="G985" s="112"/>
    </row>
    <row r="986" spans="5:7">
      <c r="E986" s="26"/>
      <c r="F986" s="26"/>
      <c r="G986" s="112"/>
    </row>
    <row r="987" spans="5:7">
      <c r="E987" s="26"/>
      <c r="F987" s="26"/>
      <c r="G987" s="112"/>
    </row>
    <row r="988" spans="5:7">
      <c r="E988" s="26"/>
      <c r="F988" s="26"/>
      <c r="G988" s="112"/>
    </row>
    <row r="989" spans="5:7">
      <c r="E989" s="26"/>
      <c r="F989" s="26"/>
      <c r="G989" s="112"/>
    </row>
    <row r="990" spans="5:7">
      <c r="E990" s="26"/>
      <c r="F990" s="26"/>
      <c r="G990" s="112"/>
    </row>
    <row r="991" spans="5:7">
      <c r="E991" s="26"/>
      <c r="F991" s="26"/>
      <c r="G991" s="112"/>
    </row>
    <row r="992" spans="5:7">
      <c r="E992" s="26"/>
      <c r="F992" s="26"/>
      <c r="G992" s="112"/>
    </row>
    <row r="993" spans="5:7">
      <c r="E993" s="26"/>
      <c r="F993" s="26"/>
      <c r="G993" s="112"/>
    </row>
    <row r="994" spans="5:7">
      <c r="E994" s="26"/>
      <c r="F994" s="26"/>
      <c r="G994" s="112"/>
    </row>
    <row r="995" spans="5:7">
      <c r="E995" s="26"/>
      <c r="F995" s="26"/>
      <c r="G995" s="112"/>
    </row>
    <row r="996" spans="5:7">
      <c r="E996" s="26"/>
      <c r="F996" s="26"/>
      <c r="G996" s="112"/>
    </row>
    <row r="997" spans="5:7">
      <c r="E997" s="26"/>
      <c r="F997" s="26"/>
      <c r="G997" s="112"/>
    </row>
    <row r="998" spans="5:7">
      <c r="E998" s="26"/>
      <c r="F998" s="26"/>
      <c r="G998" s="112"/>
    </row>
    <row r="999" spans="5:7">
      <c r="E999" s="26"/>
      <c r="F999" s="26"/>
      <c r="G999" s="112"/>
    </row>
    <row r="1000" spans="5:7">
      <c r="E1000" s="26"/>
      <c r="F1000" s="26"/>
      <c r="G1000" s="112"/>
    </row>
    <row r="1001" spans="5:7">
      <c r="E1001" s="26"/>
      <c r="F1001" s="26"/>
      <c r="G1001" s="112"/>
    </row>
    <row r="1002" spans="5:7">
      <c r="E1002" s="26"/>
      <c r="F1002" s="26"/>
      <c r="G1002" s="112"/>
    </row>
    <row r="1003" spans="5:7">
      <c r="E1003" s="26"/>
      <c r="F1003" s="26"/>
      <c r="G1003" s="112"/>
    </row>
    <row r="1004" spans="5:7">
      <c r="E1004" s="26"/>
      <c r="F1004" s="26"/>
      <c r="G1004" s="112"/>
    </row>
    <row r="1005" spans="5:7">
      <c r="E1005" s="26"/>
      <c r="F1005" s="26"/>
      <c r="G1005" s="112"/>
    </row>
    <row r="1006" spans="5:7">
      <c r="E1006" s="26"/>
      <c r="F1006" s="26"/>
      <c r="G1006" s="112"/>
    </row>
    <row r="1007" spans="5:7">
      <c r="E1007" s="26"/>
      <c r="F1007" s="26"/>
      <c r="G1007" s="112"/>
    </row>
    <row r="1008" spans="5:7">
      <c r="E1008" s="26"/>
      <c r="F1008" s="26"/>
      <c r="G1008" s="112"/>
    </row>
    <row r="1009" spans="5:7">
      <c r="E1009" s="26"/>
      <c r="F1009" s="26"/>
      <c r="G1009" s="112"/>
    </row>
    <row r="1010" spans="5:7">
      <c r="E1010" s="26"/>
      <c r="F1010" s="26"/>
      <c r="G1010" s="112"/>
    </row>
    <row r="1011" spans="5:7">
      <c r="E1011" s="26"/>
      <c r="F1011" s="26"/>
      <c r="G1011" s="112"/>
    </row>
    <row r="1012" spans="5:7">
      <c r="E1012" s="26"/>
      <c r="F1012" s="26"/>
      <c r="G1012" s="112"/>
    </row>
    <row r="1013" spans="5:7">
      <c r="E1013" s="26"/>
      <c r="F1013" s="26"/>
      <c r="G1013" s="112"/>
    </row>
    <row r="1014" spans="5:7">
      <c r="E1014" s="26"/>
      <c r="F1014" s="26"/>
      <c r="G1014" s="112"/>
    </row>
    <row r="1015" spans="5:7">
      <c r="E1015" s="26"/>
      <c r="F1015" s="26"/>
      <c r="G1015" s="112"/>
    </row>
    <row r="1016" spans="5:7">
      <c r="E1016" s="26"/>
      <c r="F1016" s="26"/>
      <c r="G1016" s="112"/>
    </row>
    <row r="1017" spans="5:7">
      <c r="E1017" s="26"/>
      <c r="F1017" s="26"/>
      <c r="G1017" s="112"/>
    </row>
    <row r="1018" spans="5:7">
      <c r="E1018" s="26"/>
      <c r="F1018" s="26"/>
      <c r="G1018" s="112"/>
    </row>
    <row r="1019" spans="5:7">
      <c r="E1019" s="26"/>
      <c r="F1019" s="26"/>
      <c r="G1019" s="112"/>
    </row>
    <row r="1020" spans="5:7">
      <c r="E1020" s="26"/>
      <c r="F1020" s="26"/>
      <c r="G1020" s="112"/>
    </row>
    <row r="1021" spans="5:7">
      <c r="E1021" s="26"/>
      <c r="F1021" s="26"/>
      <c r="G1021" s="112"/>
    </row>
    <row r="1022" spans="5:7">
      <c r="E1022" s="26"/>
      <c r="F1022" s="26"/>
      <c r="G1022" s="112"/>
    </row>
    <row r="1023" spans="5:7">
      <c r="E1023" s="26"/>
      <c r="F1023" s="26"/>
      <c r="G1023" s="112"/>
    </row>
    <row r="1024" spans="5:7">
      <c r="E1024" s="26"/>
      <c r="F1024" s="26"/>
      <c r="G1024" s="112"/>
    </row>
    <row r="1025" spans="5:7">
      <c r="E1025" s="26"/>
      <c r="F1025" s="26"/>
      <c r="G1025" s="112"/>
    </row>
    <row r="1026" spans="5:7">
      <c r="E1026" s="26"/>
      <c r="F1026" s="26"/>
      <c r="G1026" s="112"/>
    </row>
    <row r="1027" spans="5:7">
      <c r="E1027" s="26"/>
      <c r="F1027" s="26"/>
      <c r="G1027" s="112"/>
    </row>
    <row r="1028" spans="5:7">
      <c r="E1028" s="26"/>
      <c r="F1028" s="26"/>
      <c r="G1028" s="112"/>
    </row>
    <row r="1029" spans="5:7">
      <c r="E1029" s="26"/>
      <c r="F1029" s="26"/>
      <c r="G1029" s="112"/>
    </row>
    <row r="1030" spans="5:7">
      <c r="E1030" s="26"/>
      <c r="F1030" s="26"/>
      <c r="G1030" s="112"/>
    </row>
    <row r="1031" spans="5:7">
      <c r="E1031" s="26"/>
      <c r="F1031" s="26"/>
      <c r="G1031" s="112"/>
    </row>
    <row r="1032" spans="5:7">
      <c r="E1032" s="26"/>
      <c r="F1032" s="26"/>
      <c r="G1032" s="112"/>
    </row>
    <row r="1033" spans="5:7">
      <c r="E1033" s="26"/>
      <c r="F1033" s="26"/>
      <c r="G1033" s="112"/>
    </row>
    <row r="1034" spans="5:7">
      <c r="E1034" s="26"/>
      <c r="F1034" s="26"/>
      <c r="G1034" s="112"/>
    </row>
    <row r="1035" spans="5:7">
      <c r="E1035" s="26"/>
      <c r="F1035" s="26"/>
      <c r="G1035" s="112"/>
    </row>
    <row r="1036" spans="5:7">
      <c r="E1036" s="26"/>
      <c r="F1036" s="26"/>
      <c r="G1036" s="112"/>
    </row>
    <row r="1037" spans="5:7">
      <c r="E1037" s="26"/>
      <c r="F1037" s="26"/>
      <c r="G1037" s="112"/>
    </row>
    <row r="1038" spans="5:7">
      <c r="E1038" s="26"/>
      <c r="F1038" s="26"/>
      <c r="G1038" s="112"/>
    </row>
    <row r="1039" spans="5:7">
      <c r="E1039" s="26"/>
      <c r="F1039" s="26"/>
      <c r="G1039" s="112"/>
    </row>
    <row r="1040" spans="5:7">
      <c r="E1040" s="26"/>
      <c r="F1040" s="26"/>
      <c r="G1040" s="112"/>
    </row>
    <row r="1041" spans="5:7">
      <c r="E1041" s="26"/>
      <c r="F1041" s="26"/>
      <c r="G1041" s="112"/>
    </row>
    <row r="1042" spans="5:7">
      <c r="E1042" s="26"/>
      <c r="F1042" s="26"/>
      <c r="G1042" s="112"/>
    </row>
    <row r="1043" spans="5:7">
      <c r="E1043" s="26"/>
      <c r="F1043" s="26"/>
      <c r="G1043" s="112"/>
    </row>
    <row r="1044" spans="5:7">
      <c r="E1044" s="26"/>
      <c r="F1044" s="26"/>
      <c r="G1044" s="112"/>
    </row>
    <row r="1045" spans="5:7">
      <c r="E1045" s="26"/>
      <c r="F1045" s="26"/>
      <c r="G1045" s="112"/>
    </row>
    <row r="1046" spans="5:7">
      <c r="E1046" s="26"/>
      <c r="F1046" s="26"/>
      <c r="G1046" s="112"/>
    </row>
    <row r="1047" spans="5:7">
      <c r="E1047" s="26"/>
      <c r="F1047" s="26"/>
      <c r="G1047" s="112"/>
    </row>
    <row r="1048" spans="5:7">
      <c r="E1048" s="26"/>
      <c r="F1048" s="26"/>
      <c r="G1048" s="112"/>
    </row>
    <row r="1049" spans="5:7">
      <c r="E1049" s="26"/>
      <c r="F1049" s="26"/>
      <c r="G1049" s="112"/>
    </row>
    <row r="1050" spans="5:7">
      <c r="E1050" s="26"/>
      <c r="F1050" s="26"/>
      <c r="G1050" s="112"/>
    </row>
    <row r="1051" spans="5:7">
      <c r="E1051" s="26"/>
      <c r="F1051" s="26"/>
      <c r="G1051" s="112"/>
    </row>
    <row r="1052" spans="5:7">
      <c r="E1052" s="26"/>
      <c r="F1052" s="26"/>
      <c r="G1052" s="112"/>
    </row>
    <row r="1053" spans="5:7">
      <c r="E1053" s="26"/>
      <c r="F1053" s="26"/>
      <c r="G1053" s="112"/>
    </row>
    <row r="1054" spans="5:7">
      <c r="E1054" s="26"/>
      <c r="F1054" s="26"/>
      <c r="G1054" s="112"/>
    </row>
    <row r="1055" spans="5:7">
      <c r="E1055" s="26"/>
      <c r="F1055" s="26"/>
      <c r="G1055" s="112"/>
    </row>
    <row r="1056" spans="5:7">
      <c r="E1056" s="26"/>
      <c r="F1056" s="26"/>
      <c r="G1056" s="112"/>
    </row>
    <row r="1057" spans="5:7">
      <c r="E1057" s="26"/>
      <c r="F1057" s="26"/>
      <c r="G1057" s="112"/>
    </row>
    <row r="1058" spans="5:7">
      <c r="E1058" s="26"/>
      <c r="F1058" s="26"/>
      <c r="G1058" s="112"/>
    </row>
    <row r="1059" spans="5:7">
      <c r="E1059" s="26"/>
      <c r="F1059" s="26"/>
      <c r="G1059" s="112"/>
    </row>
    <row r="1060" spans="5:7">
      <c r="E1060" s="26"/>
      <c r="F1060" s="26"/>
      <c r="G1060" s="112"/>
    </row>
    <row r="1061" spans="5:7">
      <c r="E1061" s="26"/>
      <c r="F1061" s="26"/>
      <c r="G1061" s="112"/>
    </row>
    <row r="1062" spans="5:7">
      <c r="E1062" s="26"/>
      <c r="F1062" s="26"/>
      <c r="G1062" s="112"/>
    </row>
    <row r="1063" spans="5:7">
      <c r="E1063" s="26"/>
      <c r="F1063" s="26"/>
      <c r="G1063" s="112"/>
    </row>
    <row r="1064" spans="5:7">
      <c r="E1064" s="26"/>
      <c r="F1064" s="26"/>
      <c r="G1064" s="112"/>
    </row>
    <row r="1065" spans="5:7">
      <c r="E1065" s="26"/>
      <c r="F1065" s="26"/>
      <c r="G1065" s="112"/>
    </row>
    <row r="1066" spans="5:7">
      <c r="E1066" s="26"/>
      <c r="F1066" s="26"/>
      <c r="G1066" s="112"/>
    </row>
    <row r="1067" spans="5:7">
      <c r="E1067" s="26"/>
      <c r="F1067" s="26"/>
      <c r="G1067" s="112"/>
    </row>
    <row r="1068" spans="5:7">
      <c r="E1068" s="26"/>
      <c r="F1068" s="26"/>
      <c r="G1068" s="112"/>
    </row>
    <row r="1069" spans="5:7">
      <c r="E1069" s="26"/>
      <c r="F1069" s="26"/>
      <c r="G1069" s="112"/>
    </row>
    <row r="1070" spans="5:7">
      <c r="E1070" s="26"/>
      <c r="F1070" s="26"/>
      <c r="G1070" s="112"/>
    </row>
    <row r="1071" spans="5:7">
      <c r="E1071" s="26"/>
      <c r="F1071" s="26"/>
      <c r="G1071" s="112"/>
    </row>
    <row r="1072" spans="5:7">
      <c r="E1072" s="26"/>
      <c r="F1072" s="26"/>
      <c r="G1072" s="112"/>
    </row>
    <row r="1073" spans="5:7">
      <c r="E1073" s="26"/>
      <c r="F1073" s="26"/>
      <c r="G1073" s="112"/>
    </row>
    <row r="1074" spans="5:7">
      <c r="E1074" s="26"/>
      <c r="F1074" s="26"/>
      <c r="G1074" s="112"/>
    </row>
    <row r="1075" spans="5:7">
      <c r="E1075" s="26"/>
      <c r="F1075" s="26"/>
      <c r="G1075" s="112"/>
    </row>
    <row r="1076" spans="5:7">
      <c r="E1076" s="26"/>
      <c r="F1076" s="26"/>
      <c r="G1076" s="112"/>
    </row>
    <row r="1077" spans="5:7">
      <c r="E1077" s="26"/>
      <c r="F1077" s="26"/>
      <c r="G1077" s="112"/>
    </row>
    <row r="1078" spans="5:7">
      <c r="E1078" s="26"/>
      <c r="F1078" s="26"/>
      <c r="G1078" s="112"/>
    </row>
    <row r="1079" spans="5:7">
      <c r="E1079" s="26"/>
      <c r="F1079" s="26"/>
      <c r="G1079" s="112"/>
    </row>
    <row r="1080" spans="5:7">
      <c r="E1080" s="26"/>
      <c r="F1080" s="26"/>
      <c r="G1080" s="112"/>
    </row>
    <row r="1081" spans="5:7">
      <c r="E1081" s="26"/>
      <c r="F1081" s="26"/>
      <c r="G1081" s="112"/>
    </row>
    <row r="1082" spans="5:7">
      <c r="E1082" s="26"/>
      <c r="F1082" s="26"/>
      <c r="G1082" s="112"/>
    </row>
    <row r="1083" spans="5:7">
      <c r="E1083" s="26"/>
      <c r="F1083" s="26"/>
      <c r="G1083" s="112"/>
    </row>
    <row r="1084" spans="5:7">
      <c r="E1084" s="26"/>
      <c r="F1084" s="26"/>
      <c r="G1084" s="112"/>
    </row>
    <row r="1085" spans="5:7">
      <c r="E1085" s="26"/>
      <c r="F1085" s="26"/>
      <c r="G1085" s="112"/>
    </row>
    <row r="1086" spans="5:7">
      <c r="E1086" s="26"/>
      <c r="F1086" s="26"/>
      <c r="G1086" s="112"/>
    </row>
    <row r="1087" spans="5:7">
      <c r="E1087" s="26"/>
      <c r="F1087" s="26"/>
      <c r="G1087" s="112"/>
    </row>
    <row r="1088" spans="5:7">
      <c r="E1088" s="26"/>
      <c r="F1088" s="26"/>
      <c r="G1088" s="112"/>
    </row>
    <row r="1089" spans="5:7">
      <c r="E1089" s="26"/>
      <c r="F1089" s="26"/>
      <c r="G1089" s="112"/>
    </row>
    <row r="1090" spans="5:7">
      <c r="E1090" s="26"/>
      <c r="F1090" s="26"/>
      <c r="G1090" s="112"/>
    </row>
    <row r="1091" spans="5:7">
      <c r="E1091" s="26"/>
      <c r="F1091" s="26"/>
      <c r="G1091" s="112"/>
    </row>
    <row r="1092" spans="5:7">
      <c r="E1092" s="26"/>
      <c r="F1092" s="26"/>
      <c r="G1092" s="112"/>
    </row>
    <row r="1093" spans="5:7">
      <c r="E1093" s="26"/>
      <c r="F1093" s="26"/>
      <c r="G1093" s="112"/>
    </row>
    <row r="1094" spans="5:7">
      <c r="E1094" s="26"/>
      <c r="F1094" s="26"/>
      <c r="G1094" s="112"/>
    </row>
    <row r="1095" spans="5:7">
      <c r="E1095" s="26"/>
      <c r="F1095" s="26"/>
      <c r="G1095" s="112"/>
    </row>
    <row r="1096" spans="5:7">
      <c r="E1096" s="26"/>
      <c r="F1096" s="26"/>
      <c r="G1096" s="112"/>
    </row>
    <row r="1097" spans="5:7">
      <c r="E1097" s="26"/>
      <c r="F1097" s="26"/>
      <c r="G1097" s="112"/>
    </row>
    <row r="1098" spans="5:7">
      <c r="E1098" s="26"/>
      <c r="F1098" s="26"/>
      <c r="G1098" s="112"/>
    </row>
    <row r="1099" spans="5:7">
      <c r="E1099" s="26"/>
      <c r="F1099" s="26"/>
      <c r="G1099" s="112"/>
    </row>
    <row r="1100" spans="5:7">
      <c r="E1100" s="26"/>
      <c r="F1100" s="26"/>
      <c r="G1100" s="112"/>
    </row>
    <row r="1101" spans="5:7">
      <c r="E1101" s="26"/>
      <c r="F1101" s="26"/>
      <c r="G1101" s="112"/>
    </row>
    <row r="1102" spans="5:7">
      <c r="E1102" s="26"/>
      <c r="F1102" s="26"/>
      <c r="G1102" s="112"/>
    </row>
    <row r="1103" spans="5:7">
      <c r="E1103" s="26"/>
      <c r="F1103" s="26"/>
      <c r="G1103" s="112"/>
    </row>
    <row r="1104" spans="5:7">
      <c r="E1104" s="26"/>
      <c r="F1104" s="26"/>
      <c r="G1104" s="112"/>
    </row>
    <row r="1105" spans="5:7">
      <c r="E1105" s="26"/>
      <c r="F1105" s="26"/>
      <c r="G1105" s="112"/>
    </row>
    <row r="1106" spans="5:7">
      <c r="E1106" s="26"/>
      <c r="F1106" s="26"/>
      <c r="G1106" s="112"/>
    </row>
    <row r="1107" spans="5:7">
      <c r="E1107" s="26"/>
      <c r="F1107" s="26"/>
      <c r="G1107" s="112"/>
    </row>
    <row r="1108" spans="5:7">
      <c r="E1108" s="26"/>
      <c r="F1108" s="26"/>
      <c r="G1108" s="112"/>
    </row>
    <row r="1109" spans="5:7">
      <c r="E1109" s="26"/>
      <c r="F1109" s="26"/>
      <c r="G1109" s="112"/>
    </row>
    <row r="1110" spans="5:7">
      <c r="E1110" s="26"/>
      <c r="F1110" s="26"/>
      <c r="G1110" s="112"/>
    </row>
    <row r="1111" spans="5:7">
      <c r="E1111" s="26"/>
      <c r="F1111" s="26"/>
      <c r="G1111" s="112"/>
    </row>
    <row r="1112" spans="5:7">
      <c r="E1112" s="26"/>
      <c r="F1112" s="26"/>
      <c r="G1112" s="112"/>
    </row>
    <row r="1113" spans="5:7">
      <c r="E1113" s="26"/>
      <c r="F1113" s="26"/>
      <c r="G1113" s="112"/>
    </row>
    <row r="1114" spans="5:7">
      <c r="E1114" s="26"/>
      <c r="F1114" s="26"/>
      <c r="G1114" s="112"/>
    </row>
    <row r="1115" spans="5:7">
      <c r="E1115" s="26"/>
      <c r="F1115" s="26"/>
      <c r="G1115" s="112"/>
    </row>
    <row r="1116" spans="5:7">
      <c r="E1116" s="26"/>
      <c r="F1116" s="26"/>
      <c r="G1116" s="112"/>
    </row>
    <row r="1117" spans="5:7">
      <c r="E1117" s="26"/>
      <c r="F1117" s="26"/>
      <c r="G1117" s="112"/>
    </row>
    <row r="1118" spans="5:7">
      <c r="E1118" s="26"/>
      <c r="F1118" s="26"/>
      <c r="G1118" s="112"/>
    </row>
    <row r="1119" spans="5:7">
      <c r="E1119" s="26"/>
      <c r="F1119" s="26"/>
      <c r="G1119" s="112"/>
    </row>
    <row r="1120" spans="5:7">
      <c r="E1120" s="26"/>
      <c r="F1120" s="26"/>
      <c r="G1120" s="112"/>
    </row>
    <row r="1121" spans="5:7">
      <c r="E1121" s="26"/>
      <c r="F1121" s="26"/>
      <c r="G1121" s="112"/>
    </row>
    <row r="1122" spans="5:7">
      <c r="E1122" s="26"/>
      <c r="F1122" s="26"/>
      <c r="G1122" s="112"/>
    </row>
    <row r="1123" spans="5:7">
      <c r="E1123" s="26"/>
      <c r="F1123" s="26"/>
      <c r="G1123" s="112"/>
    </row>
    <row r="1124" spans="5:7">
      <c r="E1124" s="26"/>
      <c r="F1124" s="26"/>
      <c r="G1124" s="112"/>
    </row>
    <row r="1125" spans="5:7">
      <c r="E1125" s="26"/>
      <c r="F1125" s="26"/>
      <c r="G1125" s="112"/>
    </row>
    <row r="1126" spans="5:7">
      <c r="E1126" s="26"/>
      <c r="F1126" s="26"/>
      <c r="G1126" s="112"/>
    </row>
    <row r="1127" spans="5:7">
      <c r="E1127" s="26"/>
      <c r="F1127" s="26"/>
      <c r="G1127" s="112"/>
    </row>
    <row r="1128" spans="5:7">
      <c r="E1128" s="26"/>
      <c r="F1128" s="26"/>
      <c r="G1128" s="112"/>
    </row>
    <row r="1129" spans="5:7">
      <c r="E1129" s="26"/>
      <c r="F1129" s="26"/>
      <c r="G1129" s="112"/>
    </row>
    <row r="1130" spans="5:7">
      <c r="E1130" s="26"/>
      <c r="F1130" s="26"/>
      <c r="G1130" s="112"/>
    </row>
    <row r="1131" spans="5:7">
      <c r="E1131" s="26"/>
      <c r="F1131" s="26"/>
      <c r="G1131" s="112"/>
    </row>
    <row r="1132" spans="5:7">
      <c r="E1132" s="26"/>
      <c r="F1132" s="26"/>
      <c r="G1132" s="112"/>
    </row>
    <row r="1133" spans="5:7">
      <c r="E1133" s="26"/>
      <c r="F1133" s="26"/>
      <c r="G1133" s="112"/>
    </row>
    <row r="1134" spans="5:7">
      <c r="E1134" s="26"/>
      <c r="F1134" s="26"/>
      <c r="G1134" s="112"/>
    </row>
    <row r="1135" spans="5:7">
      <c r="E1135" s="26"/>
      <c r="F1135" s="26"/>
      <c r="G1135" s="112"/>
    </row>
    <row r="1136" spans="5:7">
      <c r="E1136" s="26"/>
      <c r="F1136" s="26"/>
      <c r="G1136" s="112"/>
    </row>
    <row r="1137" spans="5:7">
      <c r="E1137" s="26"/>
      <c r="F1137" s="26"/>
      <c r="G1137" s="112"/>
    </row>
    <row r="1138" spans="5:7">
      <c r="E1138" s="26"/>
      <c r="F1138" s="26"/>
      <c r="G1138" s="112"/>
    </row>
    <row r="1139" spans="5:7">
      <c r="E1139" s="26"/>
      <c r="F1139" s="26"/>
      <c r="G1139" s="112"/>
    </row>
    <row r="1140" spans="5:7">
      <c r="E1140" s="26"/>
      <c r="F1140" s="26"/>
      <c r="G1140" s="112"/>
    </row>
    <row r="1141" spans="5:7">
      <c r="E1141" s="26"/>
      <c r="F1141" s="26"/>
      <c r="G1141" s="112"/>
    </row>
    <row r="1142" spans="5:7">
      <c r="E1142" s="26"/>
      <c r="F1142" s="26"/>
      <c r="G1142" s="112"/>
    </row>
    <row r="1143" spans="5:7">
      <c r="E1143" s="26"/>
      <c r="F1143" s="26"/>
      <c r="G1143" s="112"/>
    </row>
    <row r="1144" spans="5:7">
      <c r="E1144" s="26"/>
      <c r="F1144" s="26"/>
      <c r="G1144" s="112"/>
    </row>
    <row r="1145" spans="5:7">
      <c r="E1145" s="26"/>
      <c r="F1145" s="26"/>
      <c r="G1145" s="112"/>
    </row>
    <row r="1146" spans="5:7">
      <c r="E1146" s="26"/>
      <c r="F1146" s="26"/>
      <c r="G1146" s="112"/>
    </row>
    <row r="1147" spans="5:7">
      <c r="E1147" s="26"/>
      <c r="F1147" s="26"/>
      <c r="G1147" s="112"/>
    </row>
    <row r="1148" spans="5:7">
      <c r="E1148" s="26"/>
      <c r="F1148" s="26"/>
      <c r="G1148" s="112"/>
    </row>
    <row r="1149" spans="5:7">
      <c r="E1149" s="26"/>
      <c r="F1149" s="26"/>
      <c r="G1149" s="112"/>
    </row>
    <row r="1150" spans="5:7">
      <c r="E1150" s="26"/>
      <c r="F1150" s="26"/>
      <c r="G1150" s="112"/>
    </row>
    <row r="1151" spans="5:7">
      <c r="E1151" s="26"/>
      <c r="F1151" s="26"/>
      <c r="G1151" s="112"/>
    </row>
    <row r="1152" spans="5:7">
      <c r="E1152" s="26"/>
      <c r="F1152" s="26"/>
      <c r="G1152" s="112"/>
    </row>
    <row r="1153" spans="5:7">
      <c r="E1153" s="26"/>
      <c r="F1153" s="26"/>
      <c r="G1153" s="112"/>
    </row>
    <row r="1154" spans="5:7">
      <c r="E1154" s="26"/>
      <c r="F1154" s="26"/>
      <c r="G1154" s="112"/>
    </row>
    <row r="1155" spans="5:7">
      <c r="E1155" s="26"/>
      <c r="F1155" s="26"/>
      <c r="G1155" s="112"/>
    </row>
    <row r="1156" spans="5:7">
      <c r="E1156" s="26"/>
      <c r="F1156" s="26"/>
      <c r="G1156" s="112"/>
    </row>
    <row r="1157" spans="5:7">
      <c r="E1157" s="26"/>
      <c r="F1157" s="26"/>
      <c r="G1157" s="112"/>
    </row>
    <row r="1158" spans="5:7">
      <c r="E1158" s="26"/>
      <c r="F1158" s="26"/>
      <c r="G1158" s="112"/>
    </row>
    <row r="1159" spans="5:7">
      <c r="E1159" s="26"/>
      <c r="F1159" s="26"/>
      <c r="G1159" s="112"/>
    </row>
    <row r="1160" spans="5:7">
      <c r="E1160" s="26"/>
      <c r="F1160" s="26"/>
      <c r="G1160" s="112"/>
    </row>
    <row r="1161" spans="5:7">
      <c r="E1161" s="26"/>
      <c r="F1161" s="26"/>
      <c r="G1161" s="112"/>
    </row>
    <row r="1162" spans="5:7">
      <c r="E1162" s="26"/>
      <c r="F1162" s="26"/>
      <c r="G1162" s="112"/>
    </row>
    <row r="1163" spans="5:7">
      <c r="E1163" s="26"/>
      <c r="F1163" s="26"/>
      <c r="G1163" s="112"/>
    </row>
    <row r="1164" spans="5:7">
      <c r="E1164" s="26"/>
      <c r="F1164" s="26"/>
      <c r="G1164" s="112"/>
    </row>
    <row r="1165" spans="5:7">
      <c r="E1165" s="26"/>
      <c r="F1165" s="26"/>
      <c r="G1165" s="112"/>
    </row>
    <row r="1166" spans="5:7">
      <c r="E1166" s="26"/>
      <c r="F1166" s="26"/>
      <c r="G1166" s="112"/>
    </row>
    <row r="1167" spans="5:7">
      <c r="E1167" s="26"/>
      <c r="F1167" s="26"/>
      <c r="G1167" s="112"/>
    </row>
    <row r="1168" spans="5:7">
      <c r="E1168" s="26"/>
      <c r="F1168" s="26"/>
      <c r="G1168" s="112"/>
    </row>
    <row r="1169" spans="5:7">
      <c r="E1169" s="26"/>
      <c r="F1169" s="26"/>
      <c r="G1169" s="112"/>
    </row>
    <row r="1170" spans="5:7">
      <c r="E1170" s="26"/>
      <c r="F1170" s="26"/>
      <c r="G1170" s="112"/>
    </row>
    <row r="1171" spans="5:7">
      <c r="E1171" s="26"/>
      <c r="F1171" s="26"/>
      <c r="G1171" s="112"/>
    </row>
    <row r="1172" spans="5:7">
      <c r="E1172" s="26"/>
      <c r="F1172" s="26"/>
      <c r="G1172" s="112"/>
    </row>
    <row r="1173" spans="5:7">
      <c r="E1173" s="26"/>
      <c r="F1173" s="26"/>
      <c r="G1173" s="112"/>
    </row>
    <row r="1174" spans="5:7">
      <c r="E1174" s="26"/>
      <c r="F1174" s="26"/>
      <c r="G1174" s="112"/>
    </row>
    <row r="1175" spans="5:7">
      <c r="E1175" s="26"/>
      <c r="F1175" s="26"/>
      <c r="G1175" s="112"/>
    </row>
    <row r="1176" spans="5:7">
      <c r="E1176" s="26"/>
      <c r="F1176" s="26"/>
      <c r="G1176" s="112"/>
    </row>
    <row r="1177" spans="5:7">
      <c r="E1177" s="26"/>
      <c r="F1177" s="26"/>
      <c r="G1177" s="112"/>
    </row>
    <row r="1178" spans="5:7">
      <c r="E1178" s="26"/>
      <c r="F1178" s="26"/>
      <c r="G1178" s="112"/>
    </row>
    <row r="1179" spans="5:7">
      <c r="E1179" s="26"/>
      <c r="F1179" s="26"/>
      <c r="G1179" s="112"/>
    </row>
    <row r="1180" spans="5:7">
      <c r="E1180" s="26"/>
      <c r="F1180" s="26"/>
      <c r="G1180" s="112"/>
    </row>
    <row r="1181" spans="5:7">
      <c r="E1181" s="26"/>
      <c r="F1181" s="26"/>
      <c r="G1181" s="112"/>
    </row>
    <row r="1182" spans="5:7">
      <c r="E1182" s="26"/>
      <c r="F1182" s="26"/>
      <c r="G1182" s="112"/>
    </row>
    <row r="1183" spans="5:7">
      <c r="E1183" s="26"/>
      <c r="F1183" s="26"/>
      <c r="G1183" s="112"/>
    </row>
    <row r="1184" spans="5:7">
      <c r="E1184" s="26"/>
      <c r="F1184" s="26"/>
      <c r="G1184" s="112"/>
    </row>
    <row r="1185" spans="5:7">
      <c r="E1185" s="26"/>
      <c r="F1185" s="26"/>
      <c r="G1185" s="112"/>
    </row>
    <row r="1186" spans="5:7">
      <c r="E1186" s="26"/>
      <c r="F1186" s="26"/>
      <c r="G1186" s="112"/>
    </row>
    <row r="1187" spans="5:7">
      <c r="E1187" s="26"/>
      <c r="F1187" s="26"/>
      <c r="G1187" s="112"/>
    </row>
    <row r="1188" spans="5:7">
      <c r="E1188" s="26"/>
      <c r="F1188" s="26"/>
      <c r="G1188" s="112"/>
    </row>
    <row r="1189" spans="5:7">
      <c r="E1189" s="26"/>
      <c r="F1189" s="26"/>
      <c r="G1189" s="112"/>
    </row>
    <row r="1190" spans="5:7">
      <c r="E1190" s="26"/>
      <c r="F1190" s="26"/>
      <c r="G1190" s="112"/>
    </row>
    <row r="1191" spans="5:7">
      <c r="E1191" s="26"/>
      <c r="F1191" s="26"/>
      <c r="G1191" s="112"/>
    </row>
    <row r="1192" spans="5:7">
      <c r="E1192" s="26"/>
      <c r="F1192" s="26"/>
      <c r="G1192" s="112"/>
    </row>
    <row r="1193" spans="5:7">
      <c r="E1193" s="26"/>
      <c r="F1193" s="26"/>
      <c r="G1193" s="112"/>
    </row>
    <row r="1194" spans="5:7">
      <c r="E1194" s="26"/>
      <c r="F1194" s="26"/>
      <c r="G1194" s="112"/>
    </row>
    <row r="1195" spans="5:7">
      <c r="E1195" s="26"/>
      <c r="F1195" s="26"/>
      <c r="G1195" s="112"/>
    </row>
    <row r="1196" spans="5:7">
      <c r="E1196" s="26"/>
      <c r="F1196" s="26"/>
      <c r="G1196" s="112"/>
    </row>
    <row r="1197" spans="5:7">
      <c r="E1197" s="26"/>
      <c r="F1197" s="26"/>
      <c r="G1197" s="112"/>
    </row>
    <row r="1198" spans="5:7">
      <c r="E1198" s="26"/>
      <c r="F1198" s="26"/>
      <c r="G1198" s="112"/>
    </row>
    <row r="1199" spans="5:7">
      <c r="E1199" s="26"/>
      <c r="F1199" s="26"/>
      <c r="G1199" s="112"/>
    </row>
    <row r="1200" spans="5:7">
      <c r="E1200" s="26"/>
      <c r="F1200" s="26"/>
      <c r="G1200" s="112"/>
    </row>
    <row r="1201" spans="5:7">
      <c r="E1201" s="26"/>
      <c r="F1201" s="26"/>
      <c r="G1201" s="112"/>
    </row>
    <row r="1202" spans="5:7">
      <c r="E1202" s="26"/>
      <c r="F1202" s="26"/>
      <c r="G1202" s="112"/>
    </row>
    <row r="1203" spans="5:7">
      <c r="E1203" s="26"/>
      <c r="F1203" s="26"/>
      <c r="G1203" s="112"/>
    </row>
    <row r="1204" spans="5:7">
      <c r="E1204" s="26"/>
      <c r="F1204" s="26"/>
      <c r="G1204" s="112"/>
    </row>
    <row r="1205" spans="5:7">
      <c r="E1205" s="26"/>
      <c r="F1205" s="26"/>
      <c r="G1205" s="112"/>
    </row>
    <row r="1206" spans="5:7">
      <c r="E1206" s="26"/>
      <c r="F1206" s="26"/>
      <c r="G1206" s="112"/>
    </row>
    <row r="1207" spans="5:7">
      <c r="E1207" s="26"/>
      <c r="F1207" s="26"/>
      <c r="G1207" s="112"/>
    </row>
    <row r="1208" spans="5:7">
      <c r="E1208" s="26"/>
      <c r="F1208" s="26"/>
      <c r="G1208" s="112"/>
    </row>
    <row r="1209" spans="5:7">
      <c r="E1209" s="26"/>
      <c r="F1209" s="26"/>
      <c r="G1209" s="112"/>
    </row>
    <row r="1210" spans="5:7">
      <c r="E1210" s="26"/>
      <c r="F1210" s="26"/>
      <c r="G1210" s="112"/>
    </row>
    <row r="1211" spans="5:7">
      <c r="E1211" s="26"/>
      <c r="F1211" s="26"/>
      <c r="G1211" s="112"/>
    </row>
    <row r="1212" spans="5:7">
      <c r="E1212" s="26"/>
      <c r="F1212" s="26"/>
      <c r="G1212" s="112"/>
    </row>
    <row r="1213" spans="5:7">
      <c r="E1213" s="26"/>
      <c r="F1213" s="26"/>
      <c r="G1213" s="112"/>
    </row>
    <row r="1214" spans="5:7">
      <c r="E1214" s="26"/>
      <c r="F1214" s="26"/>
      <c r="G1214" s="112"/>
    </row>
    <row r="1215" spans="5:7">
      <c r="E1215" s="26"/>
      <c r="F1215" s="26"/>
      <c r="G1215" s="112"/>
    </row>
    <row r="1216" spans="5:7">
      <c r="E1216" s="26"/>
      <c r="F1216" s="26"/>
      <c r="G1216" s="112"/>
    </row>
    <row r="1217" spans="5:7">
      <c r="E1217" s="26"/>
      <c r="F1217" s="26"/>
      <c r="G1217" s="112"/>
    </row>
    <row r="1218" spans="5:7">
      <c r="E1218" s="26"/>
      <c r="F1218" s="26"/>
      <c r="G1218" s="112"/>
    </row>
    <row r="1219" spans="5:7">
      <c r="E1219" s="26"/>
      <c r="F1219" s="26"/>
      <c r="G1219" s="112"/>
    </row>
    <row r="1220" spans="5:7">
      <c r="E1220" s="26"/>
      <c r="F1220" s="26"/>
      <c r="G1220" s="112"/>
    </row>
    <row r="1221" spans="5:7">
      <c r="E1221" s="26"/>
      <c r="F1221" s="26"/>
      <c r="G1221" s="112"/>
    </row>
    <row r="1222" spans="5:7">
      <c r="E1222" s="26"/>
      <c r="F1222" s="26"/>
      <c r="G1222" s="112"/>
    </row>
    <row r="1223" spans="5:7">
      <c r="E1223" s="26"/>
      <c r="F1223" s="26"/>
      <c r="G1223" s="112"/>
    </row>
    <row r="1224" spans="5:7">
      <c r="E1224" s="26"/>
      <c r="F1224" s="26"/>
      <c r="G1224" s="112"/>
    </row>
    <row r="1225" spans="5:7">
      <c r="E1225" s="26"/>
      <c r="F1225" s="26"/>
      <c r="G1225" s="112"/>
    </row>
    <row r="1226" spans="5:7">
      <c r="E1226" s="26"/>
      <c r="F1226" s="26"/>
      <c r="G1226" s="112"/>
    </row>
    <row r="1227" spans="5:7">
      <c r="E1227" s="26"/>
      <c r="F1227" s="26"/>
      <c r="G1227" s="112"/>
    </row>
    <row r="1228" spans="5:7">
      <c r="E1228" s="26"/>
      <c r="F1228" s="26"/>
      <c r="G1228" s="112"/>
    </row>
    <row r="1229" spans="5:7">
      <c r="E1229" s="26"/>
      <c r="F1229" s="26"/>
      <c r="G1229" s="112"/>
    </row>
    <row r="1230" spans="5:7">
      <c r="E1230" s="26"/>
      <c r="F1230" s="26"/>
      <c r="G1230" s="112"/>
    </row>
    <row r="1231" spans="5:7">
      <c r="E1231" s="26"/>
      <c r="F1231" s="26"/>
      <c r="G1231" s="112"/>
    </row>
    <row r="1232" spans="5:7">
      <c r="E1232" s="26"/>
      <c r="F1232" s="26"/>
      <c r="G1232" s="112"/>
    </row>
    <row r="1233" spans="5:7">
      <c r="E1233" s="26"/>
      <c r="F1233" s="26"/>
      <c r="G1233" s="112"/>
    </row>
    <row r="1234" spans="5:7">
      <c r="E1234" s="26"/>
      <c r="F1234" s="26"/>
      <c r="G1234" s="112"/>
    </row>
    <row r="1235" spans="5:7">
      <c r="E1235" s="26"/>
      <c r="F1235" s="26"/>
      <c r="G1235" s="112"/>
    </row>
    <row r="1236" spans="5:7">
      <c r="E1236" s="26"/>
      <c r="F1236" s="26"/>
      <c r="G1236" s="112"/>
    </row>
    <row r="1237" spans="5:7">
      <c r="E1237" s="26"/>
      <c r="F1237" s="26"/>
      <c r="G1237" s="112"/>
    </row>
    <row r="1238" spans="5:7">
      <c r="E1238" s="26"/>
      <c r="F1238" s="26"/>
      <c r="G1238" s="112"/>
    </row>
    <row r="1239" spans="5:7">
      <c r="E1239" s="26"/>
      <c r="F1239" s="26"/>
      <c r="G1239" s="112"/>
    </row>
    <row r="1240" spans="5:7">
      <c r="E1240" s="26"/>
      <c r="F1240" s="26"/>
      <c r="G1240" s="112"/>
    </row>
    <row r="1241" spans="5:7">
      <c r="E1241" s="26"/>
      <c r="F1241" s="26"/>
      <c r="G1241" s="112"/>
    </row>
    <row r="1242" spans="5:7">
      <c r="E1242" s="26"/>
      <c r="F1242" s="26"/>
      <c r="G1242" s="112"/>
    </row>
    <row r="1243" spans="5:7">
      <c r="E1243" s="26"/>
      <c r="F1243" s="26"/>
      <c r="G1243" s="112"/>
    </row>
    <row r="1244" spans="5:7">
      <c r="E1244" s="26"/>
      <c r="F1244" s="26"/>
      <c r="G1244" s="112"/>
    </row>
    <row r="1245" spans="5:7">
      <c r="E1245" s="26"/>
      <c r="F1245" s="26"/>
      <c r="G1245" s="112"/>
    </row>
    <row r="1246" spans="5:7">
      <c r="E1246" s="26"/>
      <c r="F1246" s="26"/>
      <c r="G1246" s="112"/>
    </row>
    <row r="1247" spans="5:7">
      <c r="E1247" s="26"/>
      <c r="F1247" s="26"/>
      <c r="G1247" s="112"/>
    </row>
    <row r="1248" spans="5:7">
      <c r="E1248" s="26"/>
      <c r="F1248" s="26"/>
      <c r="G1248" s="112"/>
    </row>
    <row r="1249" spans="5:7">
      <c r="E1249" s="26"/>
      <c r="F1249" s="26"/>
      <c r="G1249" s="112"/>
    </row>
    <row r="1250" spans="5:7">
      <c r="E1250" s="26"/>
      <c r="F1250" s="26"/>
      <c r="G1250" s="112"/>
    </row>
    <row r="1251" spans="5:7">
      <c r="E1251" s="26"/>
      <c r="F1251" s="26"/>
      <c r="G1251" s="112"/>
    </row>
    <row r="1252" spans="5:7">
      <c r="E1252" s="26"/>
      <c r="F1252" s="26"/>
      <c r="G1252" s="112"/>
    </row>
    <row r="1253" spans="5:7">
      <c r="E1253" s="26"/>
      <c r="F1253" s="26"/>
      <c r="G1253" s="112"/>
    </row>
    <row r="1254" spans="5:7">
      <c r="E1254" s="26"/>
      <c r="F1254" s="26"/>
      <c r="G1254" s="112"/>
    </row>
    <row r="1255" spans="5:7">
      <c r="E1255" s="26"/>
      <c r="F1255" s="26"/>
      <c r="G1255" s="112"/>
    </row>
    <row r="1256" spans="5:7">
      <c r="E1256" s="26"/>
      <c r="F1256" s="26"/>
      <c r="G1256" s="112"/>
    </row>
    <row r="1257" spans="5:7">
      <c r="E1257" s="26"/>
      <c r="F1257" s="26"/>
      <c r="G1257" s="112"/>
    </row>
    <row r="1258" spans="5:7">
      <c r="E1258" s="26"/>
      <c r="F1258" s="26"/>
      <c r="G1258" s="112"/>
    </row>
    <row r="1259" spans="5:7">
      <c r="E1259" s="26"/>
      <c r="F1259" s="26"/>
      <c r="G1259" s="112"/>
    </row>
    <row r="1260" spans="5:7">
      <c r="E1260" s="26"/>
      <c r="F1260" s="26"/>
      <c r="G1260" s="112"/>
    </row>
    <row r="1261" spans="5:7">
      <c r="E1261" s="26"/>
      <c r="F1261" s="26"/>
      <c r="G1261" s="112"/>
    </row>
    <row r="1262" spans="5:7">
      <c r="E1262" s="26"/>
      <c r="F1262" s="26"/>
      <c r="G1262" s="112"/>
    </row>
    <row r="1263" spans="5:7">
      <c r="E1263" s="26"/>
      <c r="F1263" s="26"/>
      <c r="G1263" s="112"/>
    </row>
    <row r="1264" spans="5:7">
      <c r="E1264" s="26"/>
      <c r="F1264" s="26"/>
      <c r="G1264" s="112"/>
    </row>
    <row r="1265" spans="5:7">
      <c r="E1265" s="26"/>
      <c r="F1265" s="26"/>
      <c r="G1265" s="112"/>
    </row>
    <row r="1266" spans="5:7">
      <c r="E1266" s="26"/>
      <c r="F1266" s="26"/>
      <c r="G1266" s="112"/>
    </row>
    <row r="1267" spans="5:7">
      <c r="E1267" s="26"/>
      <c r="F1267" s="26"/>
      <c r="G1267" s="112"/>
    </row>
    <row r="1268" spans="5:7">
      <c r="E1268" s="26"/>
      <c r="F1268" s="26"/>
      <c r="G1268" s="112"/>
    </row>
    <row r="1269" spans="5:7">
      <c r="E1269" s="26"/>
      <c r="F1269" s="26"/>
      <c r="G1269" s="112"/>
    </row>
    <row r="1270" spans="5:7">
      <c r="E1270" s="26"/>
      <c r="F1270" s="26"/>
      <c r="G1270" s="112"/>
    </row>
    <row r="1271" spans="5:7">
      <c r="E1271" s="26"/>
      <c r="F1271" s="26"/>
      <c r="G1271" s="112"/>
    </row>
    <row r="1272" spans="5:7">
      <c r="E1272" s="26"/>
      <c r="F1272" s="26"/>
      <c r="G1272" s="112"/>
    </row>
    <row r="1273" spans="5:7">
      <c r="E1273" s="26"/>
      <c r="F1273" s="26"/>
      <c r="G1273" s="112"/>
    </row>
    <row r="1274" spans="5:7">
      <c r="E1274" s="26"/>
      <c r="F1274" s="26"/>
      <c r="G1274" s="112"/>
    </row>
    <row r="1275" spans="5:7">
      <c r="E1275" s="26"/>
      <c r="F1275" s="26"/>
      <c r="G1275" s="112"/>
    </row>
    <row r="1276" spans="5:7">
      <c r="E1276" s="26"/>
      <c r="F1276" s="26"/>
      <c r="G1276" s="112"/>
    </row>
    <row r="1277" spans="5:7">
      <c r="E1277" s="26"/>
      <c r="F1277" s="26"/>
      <c r="G1277" s="112"/>
    </row>
    <row r="1278" spans="5:7">
      <c r="E1278" s="26"/>
      <c r="F1278" s="26"/>
      <c r="G1278" s="112"/>
    </row>
    <row r="1279" spans="5:7">
      <c r="E1279" s="26"/>
      <c r="F1279" s="26"/>
      <c r="G1279" s="112"/>
    </row>
    <row r="1280" spans="5:7">
      <c r="E1280" s="26"/>
      <c r="F1280" s="26"/>
      <c r="G1280" s="112"/>
    </row>
    <row r="1281" spans="5:7">
      <c r="E1281" s="26"/>
      <c r="F1281" s="26"/>
      <c r="G1281" s="112"/>
    </row>
    <row r="1282" spans="5:7">
      <c r="E1282" s="26"/>
      <c r="F1282" s="26"/>
      <c r="G1282" s="112"/>
    </row>
    <row r="1283" spans="5:7">
      <c r="E1283" s="26"/>
      <c r="F1283" s="26"/>
      <c r="G1283" s="112"/>
    </row>
    <row r="1284" spans="5:7">
      <c r="E1284" s="26"/>
      <c r="F1284" s="26"/>
      <c r="G1284" s="112"/>
    </row>
    <row r="1285" spans="5:7">
      <c r="E1285" s="26"/>
      <c r="F1285" s="26"/>
      <c r="G1285" s="112"/>
    </row>
    <row r="1286" spans="5:7">
      <c r="E1286" s="26"/>
      <c r="F1286" s="26"/>
      <c r="G1286" s="112"/>
    </row>
    <row r="1287" spans="5:7">
      <c r="E1287" s="26"/>
      <c r="F1287" s="26"/>
      <c r="G1287" s="112"/>
    </row>
    <row r="1288" spans="5:7">
      <c r="E1288" s="26"/>
      <c r="F1288" s="26"/>
      <c r="G1288" s="112"/>
    </row>
    <row r="1289" spans="5:7">
      <c r="E1289" s="26"/>
      <c r="F1289" s="26"/>
      <c r="G1289" s="112"/>
    </row>
    <row r="1290" spans="5:7">
      <c r="E1290" s="26"/>
      <c r="F1290" s="26"/>
      <c r="G1290" s="112"/>
    </row>
    <row r="1291" spans="5:7">
      <c r="E1291" s="26"/>
      <c r="F1291" s="26"/>
      <c r="G1291" s="112"/>
    </row>
    <row r="1292" spans="5:7">
      <c r="E1292" s="26"/>
      <c r="F1292" s="26"/>
      <c r="G1292" s="112"/>
    </row>
    <row r="1293" spans="5:7">
      <c r="E1293" s="26"/>
      <c r="F1293" s="26"/>
      <c r="G1293" s="112"/>
    </row>
    <row r="1294" spans="5:7">
      <c r="E1294" s="26"/>
      <c r="F1294" s="26"/>
      <c r="G1294" s="112"/>
    </row>
    <row r="1295" spans="5:7">
      <c r="E1295" s="26"/>
      <c r="F1295" s="26"/>
      <c r="G1295" s="112"/>
    </row>
    <row r="1296" spans="5:7">
      <c r="E1296" s="26"/>
      <c r="F1296" s="26"/>
      <c r="G1296" s="112"/>
    </row>
    <row r="1297" spans="5:7">
      <c r="E1297" s="26"/>
      <c r="F1297" s="26"/>
      <c r="G1297" s="112"/>
    </row>
    <row r="1298" spans="5:7">
      <c r="E1298" s="26"/>
      <c r="F1298" s="26"/>
      <c r="G1298" s="112"/>
    </row>
    <row r="1299" spans="5:7">
      <c r="E1299" s="26"/>
      <c r="F1299" s="26"/>
      <c r="G1299" s="112"/>
    </row>
    <row r="1300" spans="5:7">
      <c r="E1300" s="26"/>
      <c r="F1300" s="26"/>
      <c r="G1300" s="112"/>
    </row>
    <row r="1301" spans="5:7">
      <c r="E1301" s="26"/>
      <c r="F1301" s="26"/>
      <c r="G1301" s="112"/>
    </row>
    <row r="1302" spans="5:7">
      <c r="E1302" s="26"/>
      <c r="F1302" s="26"/>
      <c r="G1302" s="112"/>
    </row>
    <row r="1303" spans="5:7">
      <c r="E1303" s="26"/>
      <c r="F1303" s="26"/>
      <c r="G1303" s="112"/>
    </row>
    <row r="1304" spans="5:7">
      <c r="E1304" s="26"/>
      <c r="F1304" s="26"/>
      <c r="G1304" s="112"/>
    </row>
    <row r="1305" spans="5:7">
      <c r="E1305" s="26"/>
      <c r="F1305" s="26"/>
      <c r="G1305" s="112"/>
    </row>
    <row r="1306" spans="5:7">
      <c r="E1306" s="26"/>
      <c r="F1306" s="26"/>
      <c r="G1306" s="112"/>
    </row>
    <row r="1307" spans="5:7">
      <c r="E1307" s="26"/>
      <c r="F1307" s="26"/>
      <c r="G1307" s="112"/>
    </row>
    <row r="1308" spans="5:7">
      <c r="E1308" s="26"/>
      <c r="F1308" s="26"/>
      <c r="G1308" s="112"/>
    </row>
    <row r="1309" spans="5:7">
      <c r="E1309" s="26"/>
      <c r="F1309" s="26"/>
      <c r="G1309" s="112"/>
    </row>
    <row r="1310" spans="5:7">
      <c r="E1310" s="26"/>
      <c r="F1310" s="26"/>
      <c r="G1310" s="112"/>
    </row>
    <row r="1311" spans="5:7">
      <c r="E1311" s="26"/>
      <c r="F1311" s="26"/>
      <c r="G1311" s="112"/>
    </row>
    <row r="1312" spans="5:7">
      <c r="E1312" s="26"/>
      <c r="F1312" s="26"/>
      <c r="G1312" s="112"/>
    </row>
    <row r="1313" spans="5:7">
      <c r="E1313" s="26"/>
      <c r="F1313" s="26"/>
      <c r="G1313" s="112"/>
    </row>
    <row r="1314" spans="5:7">
      <c r="E1314" s="26"/>
      <c r="F1314" s="26"/>
      <c r="G1314" s="112"/>
    </row>
    <row r="1315" spans="5:7">
      <c r="E1315" s="26"/>
      <c r="F1315" s="26"/>
      <c r="G1315" s="112"/>
    </row>
    <row r="1316" spans="5:7">
      <c r="E1316" s="26"/>
      <c r="F1316" s="26"/>
      <c r="G1316" s="112"/>
    </row>
    <row r="1317" spans="5:7">
      <c r="E1317" s="26"/>
      <c r="F1317" s="26"/>
      <c r="G1317" s="112"/>
    </row>
    <row r="1318" spans="5:7">
      <c r="E1318" s="26"/>
      <c r="F1318" s="26"/>
      <c r="G1318" s="112"/>
    </row>
    <row r="1319" spans="5:7">
      <c r="E1319" s="26"/>
      <c r="F1319" s="26"/>
      <c r="G1319" s="112"/>
    </row>
    <row r="1320" spans="5:7">
      <c r="E1320" s="26"/>
      <c r="F1320" s="26"/>
      <c r="G1320" s="112"/>
    </row>
    <row r="1321" spans="5:7">
      <c r="E1321" s="26"/>
      <c r="F1321" s="26"/>
      <c r="G1321" s="112"/>
    </row>
    <row r="1322" spans="5:7">
      <c r="E1322" s="26"/>
      <c r="F1322" s="26"/>
      <c r="G1322" s="112"/>
    </row>
    <row r="1323" spans="5:7">
      <c r="E1323" s="26"/>
      <c r="F1323" s="26"/>
      <c r="G1323" s="112"/>
    </row>
    <row r="1324" spans="5:7">
      <c r="E1324" s="26"/>
      <c r="F1324" s="26"/>
      <c r="G1324" s="112"/>
    </row>
    <row r="1325" spans="5:7">
      <c r="E1325" s="26"/>
      <c r="F1325" s="26"/>
      <c r="G1325" s="112"/>
    </row>
    <row r="1326" spans="5:7">
      <c r="E1326" s="26"/>
      <c r="F1326" s="26"/>
      <c r="G1326" s="112"/>
    </row>
    <row r="1327" spans="5:7">
      <c r="E1327" s="26"/>
      <c r="F1327" s="26"/>
      <c r="G1327" s="112"/>
    </row>
    <row r="1328" spans="5:7">
      <c r="E1328" s="26"/>
      <c r="F1328" s="26"/>
      <c r="G1328" s="112"/>
    </row>
    <row r="1329" spans="5:7">
      <c r="E1329" s="26"/>
      <c r="F1329" s="26"/>
      <c r="G1329" s="112"/>
    </row>
    <row r="1330" spans="5:7">
      <c r="E1330" s="26"/>
      <c r="F1330" s="26"/>
      <c r="G1330" s="112"/>
    </row>
    <row r="1331" spans="5:7">
      <c r="E1331" s="26"/>
      <c r="F1331" s="26"/>
      <c r="G1331" s="112"/>
    </row>
    <row r="1332" spans="5:7">
      <c r="E1332" s="26"/>
      <c r="F1332" s="26"/>
      <c r="G1332" s="112"/>
    </row>
    <row r="1333" spans="5:7">
      <c r="E1333" s="26"/>
      <c r="F1333" s="26"/>
      <c r="G1333" s="112"/>
    </row>
    <row r="1334" spans="5:7">
      <c r="E1334" s="26"/>
      <c r="F1334" s="26"/>
      <c r="G1334" s="112"/>
    </row>
    <row r="1335" spans="5:7">
      <c r="E1335" s="26"/>
      <c r="F1335" s="26"/>
      <c r="G1335" s="112"/>
    </row>
    <row r="1336" spans="5:7">
      <c r="E1336" s="26"/>
      <c r="F1336" s="26"/>
      <c r="G1336" s="112"/>
    </row>
    <row r="1337" spans="5:7">
      <c r="E1337" s="26"/>
      <c r="F1337" s="26"/>
      <c r="G1337" s="112"/>
    </row>
    <row r="1338" spans="5:7">
      <c r="E1338" s="26"/>
      <c r="F1338" s="26"/>
      <c r="G1338" s="112"/>
    </row>
    <row r="1339" spans="5:7">
      <c r="E1339" s="26"/>
      <c r="F1339" s="26"/>
      <c r="G1339" s="112"/>
    </row>
    <row r="1340" spans="5:7">
      <c r="E1340" s="26"/>
      <c r="F1340" s="26"/>
      <c r="G1340" s="112"/>
    </row>
    <row r="1341" spans="5:7">
      <c r="E1341" s="26"/>
      <c r="F1341" s="26"/>
      <c r="G1341" s="112"/>
    </row>
    <row r="1342" spans="5:7">
      <c r="E1342" s="26"/>
      <c r="F1342" s="26"/>
      <c r="G1342" s="112"/>
    </row>
    <row r="1343" spans="5:7">
      <c r="E1343" s="26"/>
      <c r="F1343" s="26"/>
      <c r="G1343" s="112"/>
    </row>
    <row r="1344" spans="5:7">
      <c r="E1344" s="26"/>
      <c r="F1344" s="26"/>
      <c r="G1344" s="112"/>
    </row>
    <row r="1345" spans="5:7">
      <c r="E1345" s="26"/>
      <c r="F1345" s="26"/>
      <c r="G1345" s="112"/>
    </row>
    <row r="1346" spans="5:7">
      <c r="E1346" s="26"/>
      <c r="F1346" s="26"/>
      <c r="G1346" s="112"/>
    </row>
    <row r="1347" spans="5:7">
      <c r="E1347" s="26"/>
      <c r="F1347" s="26"/>
      <c r="G1347" s="112"/>
    </row>
    <row r="1348" spans="5:7">
      <c r="E1348" s="26"/>
      <c r="F1348" s="26"/>
      <c r="G1348" s="112"/>
    </row>
    <row r="1349" spans="5:7">
      <c r="E1349" s="26"/>
      <c r="F1349" s="26"/>
      <c r="G1349" s="112"/>
    </row>
    <row r="1350" spans="5:7">
      <c r="E1350" s="26"/>
      <c r="F1350" s="26"/>
      <c r="G1350" s="112"/>
    </row>
    <row r="1351" spans="5:7">
      <c r="E1351" s="26"/>
      <c r="F1351" s="26"/>
      <c r="G1351" s="112"/>
    </row>
    <row r="1352" spans="5:7">
      <c r="E1352" s="26"/>
      <c r="F1352" s="26"/>
      <c r="G1352" s="112"/>
    </row>
    <row r="1353" spans="5:7">
      <c r="E1353" s="26"/>
      <c r="F1353" s="26"/>
      <c r="G1353" s="112"/>
    </row>
    <row r="1354" spans="5:7">
      <c r="E1354" s="26"/>
      <c r="F1354" s="26"/>
      <c r="G1354" s="112"/>
    </row>
    <row r="1355" spans="5:7">
      <c r="E1355" s="26"/>
      <c r="F1355" s="26"/>
      <c r="G1355" s="112"/>
    </row>
    <row r="1356" spans="5:7">
      <c r="E1356" s="26"/>
      <c r="F1356" s="26"/>
      <c r="G1356" s="112"/>
    </row>
    <row r="1357" spans="5:7">
      <c r="E1357" s="26"/>
      <c r="F1357" s="26"/>
      <c r="G1357" s="112"/>
    </row>
    <row r="1358" spans="5:7">
      <c r="E1358" s="26"/>
      <c r="F1358" s="26"/>
      <c r="G1358" s="112"/>
    </row>
    <row r="1359" spans="5:7">
      <c r="E1359" s="26"/>
      <c r="F1359" s="26"/>
      <c r="G1359" s="112"/>
    </row>
    <row r="1360" spans="5:7">
      <c r="E1360" s="26"/>
      <c r="F1360" s="26"/>
      <c r="G1360" s="112"/>
    </row>
    <row r="1361" spans="5:7">
      <c r="E1361" s="26"/>
      <c r="F1361" s="26"/>
      <c r="G1361" s="112"/>
    </row>
    <row r="1362" spans="5:7">
      <c r="E1362" s="26"/>
      <c r="F1362" s="26"/>
      <c r="G1362" s="112"/>
    </row>
    <row r="1363" spans="5:7">
      <c r="E1363" s="26"/>
      <c r="F1363" s="26"/>
      <c r="G1363" s="112"/>
    </row>
    <row r="1364" spans="5:7">
      <c r="E1364" s="26"/>
      <c r="F1364" s="26"/>
      <c r="G1364" s="112"/>
    </row>
    <row r="1365" spans="5:7">
      <c r="E1365" s="26"/>
      <c r="F1365" s="26"/>
      <c r="G1365" s="112"/>
    </row>
    <row r="1366" spans="5:7">
      <c r="E1366" s="26"/>
      <c r="F1366" s="26"/>
      <c r="G1366" s="112"/>
    </row>
    <row r="1367" spans="5:7">
      <c r="E1367" s="26"/>
      <c r="F1367" s="26"/>
      <c r="G1367" s="112"/>
    </row>
    <row r="1368" spans="5:7">
      <c r="E1368" s="26"/>
      <c r="F1368" s="26"/>
      <c r="G1368" s="112"/>
    </row>
    <row r="1369" spans="5:7">
      <c r="E1369" s="26"/>
      <c r="F1369" s="26"/>
      <c r="G1369" s="112"/>
    </row>
    <row r="1370" spans="5:7">
      <c r="E1370" s="26"/>
      <c r="F1370" s="26"/>
      <c r="G1370" s="112"/>
    </row>
    <row r="1371" spans="5:7">
      <c r="E1371" s="26"/>
      <c r="F1371" s="26"/>
      <c r="G1371" s="112"/>
    </row>
    <row r="1372" spans="5:7">
      <c r="E1372" s="26"/>
      <c r="F1372" s="26"/>
      <c r="G1372" s="112"/>
    </row>
    <row r="1373" spans="5:7">
      <c r="E1373" s="26"/>
      <c r="F1373" s="26"/>
      <c r="G1373" s="112"/>
    </row>
    <row r="1374" spans="5:7">
      <c r="E1374" s="26"/>
      <c r="F1374" s="26"/>
      <c r="G1374" s="112"/>
    </row>
    <row r="1375" spans="5:7">
      <c r="E1375" s="26"/>
      <c r="F1375" s="26"/>
      <c r="G1375" s="112"/>
    </row>
    <row r="1376" spans="5:7">
      <c r="E1376" s="26"/>
      <c r="F1376" s="26"/>
      <c r="G1376" s="112"/>
    </row>
    <row r="1377" spans="5:7">
      <c r="E1377" s="26"/>
      <c r="F1377" s="26"/>
      <c r="G1377" s="112"/>
    </row>
    <row r="1378" spans="5:7">
      <c r="E1378" s="26"/>
      <c r="F1378" s="26"/>
      <c r="G1378" s="112"/>
    </row>
    <row r="1379" spans="5:7">
      <c r="E1379" s="26"/>
      <c r="F1379" s="26"/>
      <c r="G1379" s="112"/>
    </row>
    <row r="1380" spans="5:7">
      <c r="E1380" s="26"/>
      <c r="F1380" s="26"/>
      <c r="G1380" s="112"/>
    </row>
    <row r="1381" spans="5:7">
      <c r="E1381" s="26"/>
      <c r="F1381" s="26"/>
      <c r="G1381" s="112"/>
    </row>
    <row r="1382" spans="5:7">
      <c r="E1382" s="26"/>
      <c r="F1382" s="26"/>
      <c r="G1382" s="112"/>
    </row>
    <row r="1383" spans="5:7">
      <c r="E1383" s="26"/>
      <c r="F1383" s="26"/>
      <c r="G1383" s="112"/>
    </row>
    <row r="1384" spans="5:7">
      <c r="E1384" s="26"/>
      <c r="F1384" s="26"/>
      <c r="G1384" s="112"/>
    </row>
    <row r="1385" spans="5:7">
      <c r="E1385" s="26"/>
      <c r="F1385" s="26"/>
      <c r="G1385" s="112"/>
    </row>
    <row r="1386" spans="5:7">
      <c r="E1386" s="26"/>
      <c r="F1386" s="26"/>
      <c r="G1386" s="112"/>
    </row>
    <row r="1387" spans="5:7">
      <c r="E1387" s="26"/>
      <c r="F1387" s="26"/>
      <c r="G1387" s="112"/>
    </row>
    <row r="1388" spans="5:7">
      <c r="E1388" s="26"/>
      <c r="F1388" s="26"/>
      <c r="G1388" s="112"/>
    </row>
    <row r="1389" spans="5:7">
      <c r="E1389" s="26"/>
      <c r="F1389" s="26"/>
      <c r="G1389" s="112"/>
    </row>
    <row r="1390" spans="5:7">
      <c r="E1390" s="26"/>
      <c r="F1390" s="26"/>
      <c r="G1390" s="112"/>
    </row>
    <row r="1391" spans="5:7">
      <c r="E1391" s="26"/>
      <c r="F1391" s="26"/>
      <c r="G1391" s="112"/>
    </row>
    <row r="1392" spans="5:7">
      <c r="E1392" s="26"/>
      <c r="F1392" s="26"/>
      <c r="G1392" s="112"/>
    </row>
    <row r="1393" spans="5:7">
      <c r="E1393" s="26"/>
      <c r="F1393" s="26"/>
      <c r="G1393" s="112"/>
    </row>
    <row r="1394" spans="5:7">
      <c r="E1394" s="26"/>
      <c r="F1394" s="26"/>
      <c r="G1394" s="112"/>
    </row>
    <row r="1395" spans="5:7">
      <c r="E1395" s="26"/>
      <c r="F1395" s="26"/>
      <c r="G1395" s="112"/>
    </row>
    <row r="1396" spans="5:7">
      <c r="E1396" s="26"/>
      <c r="F1396" s="26"/>
      <c r="G1396" s="112"/>
    </row>
    <row r="1397" spans="5:7">
      <c r="E1397" s="26"/>
      <c r="F1397" s="26"/>
      <c r="G1397" s="112"/>
    </row>
    <row r="1398" spans="5:7">
      <c r="E1398" s="26"/>
      <c r="F1398" s="26"/>
      <c r="G1398" s="112"/>
    </row>
    <row r="1399" spans="5:7">
      <c r="E1399" s="26"/>
      <c r="F1399" s="26"/>
      <c r="G1399" s="112"/>
    </row>
    <row r="1400" spans="5:7">
      <c r="E1400" s="26"/>
      <c r="F1400" s="26"/>
      <c r="G1400" s="112"/>
    </row>
    <row r="1401" spans="5:7">
      <c r="E1401" s="26"/>
      <c r="F1401" s="26"/>
      <c r="G1401" s="112"/>
    </row>
    <row r="1402" spans="5:7">
      <c r="E1402" s="26"/>
      <c r="F1402" s="26"/>
      <c r="G1402" s="112"/>
    </row>
    <row r="1403" spans="5:7">
      <c r="E1403" s="26"/>
      <c r="F1403" s="26"/>
      <c r="G1403" s="112"/>
    </row>
    <row r="1404" spans="5:7">
      <c r="E1404" s="26"/>
      <c r="F1404" s="26"/>
      <c r="G1404" s="112"/>
    </row>
    <row r="1405" spans="5:7">
      <c r="E1405" s="26"/>
      <c r="F1405" s="26"/>
      <c r="G1405" s="112"/>
    </row>
    <row r="1406" spans="5:7">
      <c r="E1406" s="26"/>
      <c r="F1406" s="26"/>
      <c r="G1406" s="112"/>
    </row>
    <row r="1407" spans="5:7">
      <c r="E1407" s="26"/>
      <c r="F1407" s="26"/>
      <c r="G1407" s="112"/>
    </row>
    <row r="1408" spans="5:7">
      <c r="E1408" s="26"/>
      <c r="F1408" s="26"/>
      <c r="G1408" s="112"/>
    </row>
    <row r="1409" spans="5:7">
      <c r="E1409" s="26"/>
      <c r="F1409" s="26"/>
      <c r="G1409" s="112"/>
    </row>
    <row r="1410" spans="5:7">
      <c r="E1410" s="26"/>
      <c r="F1410" s="26"/>
      <c r="G1410" s="112"/>
    </row>
    <row r="1411" spans="5:7">
      <c r="E1411" s="26"/>
      <c r="F1411" s="26"/>
      <c r="G1411" s="112"/>
    </row>
    <row r="1412" spans="5:7">
      <c r="E1412" s="26"/>
      <c r="F1412" s="26"/>
      <c r="G1412" s="112"/>
    </row>
    <row r="1413" spans="5:7">
      <c r="E1413" s="26"/>
      <c r="F1413" s="26"/>
      <c r="G1413" s="112"/>
    </row>
    <row r="1414" spans="5:7">
      <c r="E1414" s="26"/>
      <c r="F1414" s="26"/>
      <c r="G1414" s="112"/>
    </row>
    <row r="1415" spans="5:7">
      <c r="E1415" s="26"/>
      <c r="F1415" s="26"/>
      <c r="G1415" s="112"/>
    </row>
    <row r="1416" spans="5:7">
      <c r="E1416" s="26"/>
      <c r="F1416" s="26"/>
      <c r="G1416" s="112"/>
    </row>
    <row r="1417" spans="5:7">
      <c r="E1417" s="26"/>
      <c r="F1417" s="26"/>
      <c r="G1417" s="112"/>
    </row>
    <row r="1418" spans="5:7">
      <c r="E1418" s="26"/>
      <c r="F1418" s="26"/>
      <c r="G1418" s="112"/>
    </row>
    <row r="1419" spans="5:7">
      <c r="E1419" s="26"/>
      <c r="F1419" s="26"/>
      <c r="G1419" s="112"/>
    </row>
    <row r="1420" spans="5:7">
      <c r="E1420" s="26"/>
      <c r="F1420" s="26"/>
      <c r="G1420" s="112"/>
    </row>
    <row r="1421" spans="5:7">
      <c r="E1421" s="26"/>
      <c r="F1421" s="26"/>
      <c r="G1421" s="112"/>
    </row>
    <row r="1422" spans="5:7">
      <c r="E1422" s="26"/>
      <c r="F1422" s="26"/>
      <c r="G1422" s="112"/>
    </row>
    <row r="1423" spans="5:7">
      <c r="E1423" s="26"/>
      <c r="F1423" s="26"/>
      <c r="G1423" s="112"/>
    </row>
    <row r="1424" spans="5:7">
      <c r="E1424" s="26"/>
      <c r="F1424" s="26"/>
      <c r="G1424" s="112"/>
    </row>
    <row r="1425" spans="5:7">
      <c r="E1425" s="26"/>
      <c r="F1425" s="26"/>
      <c r="G1425" s="112"/>
    </row>
    <row r="1426" spans="5:7">
      <c r="E1426" s="26"/>
      <c r="F1426" s="26"/>
      <c r="G1426" s="112"/>
    </row>
    <row r="1427" spans="5:7">
      <c r="E1427" s="26"/>
      <c r="F1427" s="26"/>
      <c r="G1427" s="112"/>
    </row>
    <row r="1428" spans="5:7">
      <c r="E1428" s="26"/>
      <c r="F1428" s="26"/>
      <c r="G1428" s="112"/>
    </row>
    <row r="1429" spans="5:7">
      <c r="E1429" s="26"/>
      <c r="F1429" s="26"/>
      <c r="G1429" s="112"/>
    </row>
    <row r="1430" spans="5:7">
      <c r="E1430" s="26"/>
      <c r="F1430" s="26"/>
      <c r="G1430" s="112"/>
    </row>
    <row r="1431" spans="5:7">
      <c r="E1431" s="26"/>
      <c r="F1431" s="26"/>
      <c r="G1431" s="112"/>
    </row>
    <row r="1432" spans="5:7">
      <c r="E1432" s="26"/>
      <c r="F1432" s="26"/>
      <c r="G1432" s="112"/>
    </row>
    <row r="1433" spans="5:7">
      <c r="E1433" s="26"/>
      <c r="F1433" s="26"/>
      <c r="G1433" s="112"/>
    </row>
    <row r="1434" spans="5:7">
      <c r="E1434" s="26"/>
      <c r="F1434" s="26"/>
      <c r="G1434" s="112"/>
    </row>
    <row r="1435" spans="5:7">
      <c r="E1435" s="26"/>
      <c r="F1435" s="26"/>
      <c r="G1435" s="112"/>
    </row>
    <row r="1436" spans="5:7">
      <c r="E1436" s="26"/>
      <c r="F1436" s="26"/>
      <c r="G1436" s="112"/>
    </row>
    <row r="1437" spans="5:7">
      <c r="E1437" s="26"/>
      <c r="F1437" s="26"/>
      <c r="G1437" s="112"/>
    </row>
    <row r="1438" spans="5:7">
      <c r="E1438" s="26"/>
      <c r="F1438" s="26"/>
      <c r="G1438" s="112"/>
    </row>
    <row r="1439" spans="5:7">
      <c r="E1439" s="26"/>
      <c r="F1439" s="26"/>
      <c r="G1439" s="112"/>
    </row>
    <row r="1440" spans="5:7">
      <c r="E1440" s="26"/>
      <c r="F1440" s="26"/>
      <c r="G1440" s="112"/>
    </row>
    <row r="1441" spans="5:7">
      <c r="E1441" s="26"/>
      <c r="F1441" s="26"/>
      <c r="G1441" s="112"/>
    </row>
    <row r="1442" spans="5:7">
      <c r="E1442" s="26"/>
      <c r="F1442" s="26"/>
      <c r="G1442" s="112"/>
    </row>
    <row r="1443" spans="5:7">
      <c r="E1443" s="26"/>
      <c r="F1443" s="26"/>
      <c r="G1443" s="112"/>
    </row>
    <row r="1444" spans="5:7">
      <c r="E1444" s="26"/>
      <c r="F1444" s="26"/>
      <c r="G1444" s="112"/>
    </row>
    <row r="1445" spans="5:7">
      <c r="E1445" s="26"/>
      <c r="F1445" s="26"/>
      <c r="G1445" s="112"/>
    </row>
    <row r="1446" spans="5:7">
      <c r="E1446" s="26"/>
      <c r="F1446" s="26"/>
      <c r="G1446" s="112"/>
    </row>
    <row r="1447" spans="5:7">
      <c r="E1447" s="26"/>
      <c r="F1447" s="26"/>
      <c r="G1447" s="112"/>
    </row>
    <row r="1448" spans="5:7">
      <c r="E1448" s="26"/>
      <c r="F1448" s="26"/>
      <c r="G1448" s="112"/>
    </row>
    <row r="1449" spans="5:7">
      <c r="E1449" s="26"/>
      <c r="F1449" s="26"/>
      <c r="G1449" s="112"/>
    </row>
    <row r="1450" spans="5:7">
      <c r="E1450" s="26"/>
      <c r="F1450" s="26"/>
      <c r="G1450" s="112"/>
    </row>
    <row r="1451" spans="5:7">
      <c r="E1451" s="26"/>
      <c r="F1451" s="26"/>
      <c r="G1451" s="112"/>
    </row>
    <row r="1452" spans="5:7">
      <c r="E1452" s="26"/>
      <c r="F1452" s="26"/>
      <c r="G1452" s="112"/>
    </row>
    <row r="1453" spans="5:7">
      <c r="E1453" s="26"/>
      <c r="F1453" s="26"/>
      <c r="G1453" s="112"/>
    </row>
    <row r="1454" spans="5:7">
      <c r="E1454" s="26"/>
      <c r="F1454" s="26"/>
      <c r="G1454" s="112"/>
    </row>
    <row r="1455" spans="5:7">
      <c r="E1455" s="26"/>
      <c r="F1455" s="26"/>
      <c r="G1455" s="112"/>
    </row>
    <row r="1456" spans="5:7">
      <c r="E1456" s="26"/>
      <c r="F1456" s="26"/>
      <c r="G1456" s="112"/>
    </row>
    <row r="1457" spans="5:7">
      <c r="E1457" s="26"/>
      <c r="F1457" s="26"/>
      <c r="G1457" s="112"/>
    </row>
    <row r="1458" spans="5:7">
      <c r="E1458" s="26"/>
      <c r="F1458" s="26"/>
      <c r="G1458" s="112"/>
    </row>
    <row r="1459" spans="5:7">
      <c r="E1459" s="26"/>
      <c r="F1459" s="26"/>
      <c r="G1459" s="112"/>
    </row>
    <row r="1460" spans="5:7">
      <c r="E1460" s="26"/>
      <c r="F1460" s="26"/>
      <c r="G1460" s="112"/>
    </row>
    <row r="1461" spans="5:7">
      <c r="E1461" s="26"/>
      <c r="F1461" s="26"/>
      <c r="G1461" s="112"/>
    </row>
    <row r="1462" spans="5:7">
      <c r="E1462" s="26"/>
      <c r="F1462" s="26"/>
      <c r="G1462" s="112"/>
    </row>
    <row r="1463" spans="5:7">
      <c r="E1463" s="26"/>
      <c r="F1463" s="26"/>
      <c r="G1463" s="112"/>
    </row>
    <row r="1464" spans="5:7">
      <c r="E1464" s="26"/>
      <c r="F1464" s="26"/>
      <c r="G1464" s="112"/>
    </row>
    <row r="1465" spans="5:7">
      <c r="E1465" s="26"/>
      <c r="F1465" s="26"/>
      <c r="G1465" s="112"/>
    </row>
    <row r="1466" spans="5:7">
      <c r="E1466" s="26"/>
      <c r="F1466" s="26"/>
      <c r="G1466" s="112"/>
    </row>
    <row r="1467" spans="5:7">
      <c r="E1467" s="26"/>
      <c r="F1467" s="26"/>
      <c r="G1467" s="112"/>
    </row>
    <row r="1468" spans="5:7">
      <c r="E1468" s="26"/>
      <c r="F1468" s="26"/>
      <c r="G1468" s="112"/>
    </row>
    <row r="1469" spans="5:7">
      <c r="E1469" s="26"/>
      <c r="F1469" s="26"/>
      <c r="G1469" s="112"/>
    </row>
    <row r="1470" spans="5:7">
      <c r="E1470" s="26"/>
      <c r="F1470" s="26"/>
      <c r="G1470" s="112"/>
    </row>
    <row r="1471" spans="5:7">
      <c r="E1471" s="26"/>
      <c r="F1471" s="26"/>
      <c r="G1471" s="112"/>
    </row>
    <row r="1472" spans="5:7">
      <c r="E1472" s="26"/>
      <c r="F1472" s="26"/>
      <c r="G1472" s="112"/>
    </row>
    <row r="1473" spans="5:7">
      <c r="E1473" s="26"/>
      <c r="F1473" s="26"/>
      <c r="G1473" s="112"/>
    </row>
    <row r="1474" spans="5:7">
      <c r="E1474" s="26"/>
      <c r="F1474" s="26"/>
      <c r="G1474" s="112"/>
    </row>
    <row r="1475" spans="5:7">
      <c r="E1475" s="26"/>
      <c r="F1475" s="26"/>
      <c r="G1475" s="112"/>
    </row>
    <row r="1476" spans="5:7">
      <c r="E1476" s="26"/>
      <c r="F1476" s="26"/>
      <c r="G1476" s="112"/>
    </row>
    <row r="1477" spans="5:7">
      <c r="E1477" s="26"/>
      <c r="F1477" s="26"/>
      <c r="G1477" s="112"/>
    </row>
    <row r="1478" spans="5:7">
      <c r="E1478" s="26"/>
      <c r="F1478" s="26"/>
      <c r="G1478" s="112"/>
    </row>
    <row r="1479" spans="5:7">
      <c r="E1479" s="26"/>
      <c r="F1479" s="26"/>
      <c r="G1479" s="112"/>
    </row>
    <row r="1480" spans="5:7">
      <c r="E1480" s="26"/>
      <c r="F1480" s="26"/>
      <c r="G1480" s="112"/>
    </row>
    <row r="1481" spans="5:7">
      <c r="E1481" s="26"/>
      <c r="F1481" s="26"/>
      <c r="G1481" s="112"/>
    </row>
    <row r="1482" spans="5:7">
      <c r="E1482" s="26"/>
      <c r="F1482" s="26"/>
      <c r="G1482" s="112"/>
    </row>
    <row r="1483" spans="5:7">
      <c r="E1483" s="26"/>
      <c r="F1483" s="26"/>
      <c r="G1483" s="112"/>
    </row>
    <row r="1484" spans="5:7">
      <c r="E1484" s="26"/>
      <c r="F1484" s="26"/>
      <c r="G1484" s="112"/>
    </row>
    <row r="1485" spans="5:7">
      <c r="E1485" s="26"/>
      <c r="F1485" s="26"/>
      <c r="G1485" s="112"/>
    </row>
    <row r="1486" spans="5:7">
      <c r="E1486" s="26"/>
      <c r="F1486" s="26"/>
      <c r="G1486" s="112"/>
    </row>
    <row r="1487" spans="5:7">
      <c r="E1487" s="26"/>
      <c r="F1487" s="26"/>
      <c r="G1487" s="112"/>
    </row>
    <row r="1488" spans="5:7">
      <c r="E1488" s="26"/>
      <c r="F1488" s="26"/>
      <c r="G1488" s="112"/>
    </row>
    <row r="1489" spans="5:7">
      <c r="E1489" s="26"/>
      <c r="F1489" s="26"/>
      <c r="G1489" s="112"/>
    </row>
    <row r="1490" spans="5:7">
      <c r="E1490" s="26"/>
      <c r="F1490" s="26"/>
      <c r="G1490" s="112"/>
    </row>
    <row r="1491" spans="5:7">
      <c r="E1491" s="26"/>
      <c r="F1491" s="26"/>
      <c r="G1491" s="112"/>
    </row>
    <row r="1492" spans="5:7">
      <c r="E1492" s="26"/>
      <c r="F1492" s="26"/>
      <c r="G1492" s="112"/>
    </row>
    <row r="1493" spans="5:7">
      <c r="E1493" s="26"/>
      <c r="F1493" s="26"/>
      <c r="G1493" s="112"/>
    </row>
    <row r="1494" spans="5:7">
      <c r="E1494" s="26"/>
      <c r="F1494" s="26"/>
      <c r="G1494" s="112"/>
    </row>
    <row r="1495" spans="5:7">
      <c r="E1495" s="26"/>
      <c r="F1495" s="26"/>
      <c r="G1495" s="112"/>
    </row>
    <row r="1496" spans="5:7">
      <c r="E1496" s="26"/>
      <c r="F1496" s="26"/>
      <c r="G1496" s="112"/>
    </row>
    <row r="1497" spans="5:7">
      <c r="E1497" s="26"/>
      <c r="F1497" s="26"/>
      <c r="G1497" s="112"/>
    </row>
    <row r="1498" spans="5:7">
      <c r="E1498" s="26"/>
      <c r="F1498" s="26"/>
      <c r="G1498" s="112"/>
    </row>
    <row r="1499" spans="5:7">
      <c r="E1499" s="26"/>
      <c r="F1499" s="26"/>
      <c r="G1499" s="112"/>
    </row>
    <row r="1500" spans="5:7">
      <c r="E1500" s="26"/>
      <c r="F1500" s="26"/>
      <c r="G1500" s="112"/>
    </row>
    <row r="1501" spans="5:7">
      <c r="E1501" s="26"/>
      <c r="F1501" s="26"/>
      <c r="G1501" s="112"/>
    </row>
    <row r="1502" spans="5:7">
      <c r="E1502" s="26"/>
      <c r="F1502" s="26"/>
      <c r="G1502" s="112"/>
    </row>
    <row r="1503" spans="5:7">
      <c r="E1503" s="26"/>
      <c r="F1503" s="26"/>
      <c r="G1503" s="112"/>
    </row>
    <row r="1504" spans="5:7">
      <c r="E1504" s="26"/>
      <c r="F1504" s="26"/>
      <c r="G1504" s="112"/>
    </row>
    <row r="1505" spans="5:7">
      <c r="E1505" s="26"/>
      <c r="F1505" s="26"/>
      <c r="G1505" s="112"/>
    </row>
    <row r="1506" spans="5:7">
      <c r="E1506" s="26"/>
      <c r="F1506" s="26"/>
      <c r="G1506" s="112"/>
    </row>
    <row r="1507" spans="5:7">
      <c r="E1507" s="26"/>
      <c r="F1507" s="26"/>
      <c r="G1507" s="112"/>
    </row>
    <row r="1508" spans="5:7">
      <c r="E1508" s="26"/>
      <c r="F1508" s="26"/>
      <c r="G1508" s="112"/>
    </row>
    <row r="1509" spans="5:7">
      <c r="E1509" s="26"/>
      <c r="F1509" s="26"/>
      <c r="G1509" s="112"/>
    </row>
    <row r="1510" spans="5:7">
      <c r="E1510" s="26"/>
      <c r="F1510" s="26"/>
      <c r="G1510" s="112"/>
    </row>
    <row r="1511" spans="5:7">
      <c r="E1511" s="26"/>
      <c r="F1511" s="26"/>
      <c r="G1511" s="112"/>
    </row>
    <row r="1512" spans="5:7">
      <c r="E1512" s="26"/>
      <c r="F1512" s="26"/>
      <c r="G1512" s="112"/>
    </row>
    <row r="1513" spans="5:7">
      <c r="E1513" s="26"/>
      <c r="F1513" s="26"/>
      <c r="G1513" s="112"/>
    </row>
    <row r="1514" spans="5:7">
      <c r="E1514" s="26"/>
      <c r="F1514" s="26"/>
      <c r="G1514" s="112"/>
    </row>
    <row r="1515" spans="5:7">
      <c r="E1515" s="26"/>
      <c r="F1515" s="26"/>
      <c r="G1515" s="112"/>
    </row>
    <row r="1516" spans="5:7">
      <c r="E1516" s="26"/>
      <c r="F1516" s="26"/>
      <c r="G1516" s="112"/>
    </row>
    <row r="1517" spans="5:7">
      <c r="E1517" s="26"/>
      <c r="F1517" s="26"/>
      <c r="G1517" s="112"/>
    </row>
    <row r="1518" spans="5:7">
      <c r="E1518" s="26"/>
      <c r="F1518" s="26"/>
      <c r="G1518" s="112"/>
    </row>
    <row r="1519" spans="5:7">
      <c r="E1519" s="26"/>
      <c r="F1519" s="26"/>
      <c r="G1519" s="112"/>
    </row>
    <row r="1520" spans="5:7">
      <c r="E1520" s="26"/>
      <c r="F1520" s="26"/>
      <c r="G1520" s="112"/>
    </row>
    <row r="1521" spans="5:7">
      <c r="E1521" s="26"/>
      <c r="F1521" s="26"/>
      <c r="G1521" s="112"/>
    </row>
    <row r="1522" spans="5:7">
      <c r="E1522" s="26"/>
      <c r="F1522" s="26"/>
      <c r="G1522" s="112"/>
    </row>
    <row r="1523" spans="5:7">
      <c r="E1523" s="26"/>
      <c r="F1523" s="26"/>
      <c r="G1523" s="112"/>
    </row>
    <row r="1524" spans="5:7">
      <c r="E1524" s="26"/>
      <c r="F1524" s="26"/>
      <c r="G1524" s="112"/>
    </row>
    <row r="1525" spans="5:7">
      <c r="E1525" s="26"/>
      <c r="F1525" s="26"/>
      <c r="G1525" s="112"/>
    </row>
    <row r="1526" spans="5:7">
      <c r="E1526" s="26"/>
      <c r="F1526" s="26"/>
      <c r="G1526" s="112"/>
    </row>
    <row r="1527" spans="5:7">
      <c r="E1527" s="26"/>
      <c r="F1527" s="26"/>
      <c r="G1527" s="112"/>
    </row>
    <row r="1528" spans="5:7">
      <c r="E1528" s="26"/>
      <c r="F1528" s="26"/>
      <c r="G1528" s="112"/>
    </row>
    <row r="1529" spans="5:7">
      <c r="E1529" s="26"/>
      <c r="F1529" s="26"/>
      <c r="G1529" s="112"/>
    </row>
    <row r="1530" spans="5:7">
      <c r="E1530" s="26"/>
      <c r="F1530" s="26"/>
      <c r="G1530" s="112"/>
    </row>
    <row r="1531" spans="5:7">
      <c r="E1531" s="26"/>
      <c r="F1531" s="26"/>
      <c r="G1531" s="112"/>
    </row>
    <row r="1532" spans="5:7">
      <c r="E1532" s="26"/>
      <c r="F1532" s="26"/>
      <c r="G1532" s="112"/>
    </row>
    <row r="1533" spans="5:7">
      <c r="E1533" s="26"/>
      <c r="F1533" s="26"/>
      <c r="G1533" s="112"/>
    </row>
    <row r="1534" spans="5:7">
      <c r="E1534" s="26"/>
      <c r="F1534" s="26"/>
      <c r="G1534" s="112"/>
    </row>
    <row r="1535" spans="5:7">
      <c r="E1535" s="26"/>
      <c r="F1535" s="26"/>
      <c r="G1535" s="112"/>
    </row>
    <row r="1536" spans="5:7">
      <c r="E1536" s="26"/>
      <c r="F1536" s="26"/>
      <c r="G1536" s="112"/>
    </row>
    <row r="1537" spans="5:7">
      <c r="E1537" s="26"/>
      <c r="F1537" s="26"/>
      <c r="G1537" s="112"/>
    </row>
    <row r="1538" spans="5:7">
      <c r="E1538" s="26"/>
      <c r="F1538" s="26"/>
      <c r="G1538" s="112"/>
    </row>
    <row r="1539" spans="5:7">
      <c r="E1539" s="26"/>
      <c r="F1539" s="26"/>
      <c r="G1539" s="112"/>
    </row>
    <row r="1540" spans="5:7">
      <c r="E1540" s="26"/>
      <c r="F1540" s="26"/>
      <c r="G1540" s="112"/>
    </row>
    <row r="1541" spans="5:7">
      <c r="E1541" s="26"/>
      <c r="F1541" s="26"/>
      <c r="G1541" s="112"/>
    </row>
    <row r="1542" spans="5:7">
      <c r="E1542" s="26"/>
      <c r="F1542" s="26"/>
      <c r="G1542" s="112"/>
    </row>
    <row r="1543" spans="5:7">
      <c r="E1543" s="26"/>
      <c r="F1543" s="26"/>
      <c r="G1543" s="112"/>
    </row>
    <row r="1544" spans="5:7">
      <c r="E1544" s="26"/>
      <c r="F1544" s="26"/>
      <c r="G1544" s="112"/>
    </row>
    <row r="1545" spans="5:7">
      <c r="E1545" s="26"/>
      <c r="F1545" s="26"/>
      <c r="G1545" s="112"/>
    </row>
    <row r="1546" spans="5:7">
      <c r="E1546" s="26"/>
      <c r="F1546" s="26"/>
      <c r="G1546" s="112"/>
    </row>
    <row r="1547" spans="5:7">
      <c r="E1547" s="26"/>
      <c r="F1547" s="26"/>
      <c r="G1547" s="112"/>
    </row>
    <row r="1548" spans="5:7">
      <c r="E1548" s="26"/>
      <c r="F1548" s="26"/>
      <c r="G1548" s="112"/>
    </row>
    <row r="1549" spans="5:7">
      <c r="E1549" s="26"/>
      <c r="F1549" s="26"/>
      <c r="G1549" s="112"/>
    </row>
    <row r="1550" spans="5:7">
      <c r="E1550" s="26"/>
      <c r="F1550" s="26"/>
      <c r="G1550" s="112"/>
    </row>
    <row r="1551" spans="5:7">
      <c r="E1551" s="26"/>
      <c r="F1551" s="26"/>
      <c r="G1551" s="112"/>
    </row>
    <row r="1552" spans="5:7">
      <c r="E1552" s="26"/>
      <c r="F1552" s="26"/>
      <c r="G1552" s="112"/>
    </row>
    <row r="1553" spans="5:7">
      <c r="E1553" s="26"/>
      <c r="F1553" s="26"/>
      <c r="G1553" s="112"/>
    </row>
    <row r="1554" spans="5:7">
      <c r="E1554" s="26"/>
      <c r="F1554" s="26"/>
      <c r="G1554" s="112"/>
    </row>
    <row r="1555" spans="5:7">
      <c r="E1555" s="26"/>
      <c r="F1555" s="26"/>
      <c r="G1555" s="112"/>
    </row>
    <row r="1556" spans="5:7">
      <c r="E1556" s="26"/>
      <c r="F1556" s="26"/>
      <c r="G1556" s="112"/>
    </row>
    <row r="1557" spans="5:7">
      <c r="E1557" s="26"/>
      <c r="F1557" s="26"/>
      <c r="G1557" s="112"/>
    </row>
    <row r="1558" spans="5:7">
      <c r="E1558" s="26"/>
      <c r="F1558" s="26"/>
      <c r="G1558" s="112"/>
    </row>
    <row r="1559" spans="5:7">
      <c r="E1559" s="26"/>
      <c r="F1559" s="26"/>
      <c r="G1559" s="112"/>
    </row>
    <row r="1560" spans="5:7">
      <c r="E1560" s="26"/>
      <c r="F1560" s="26"/>
      <c r="G1560" s="112"/>
    </row>
    <row r="1561" spans="5:7">
      <c r="E1561" s="26"/>
      <c r="F1561" s="26"/>
      <c r="G1561" s="112"/>
    </row>
    <row r="1562" spans="5:7">
      <c r="E1562" s="26"/>
      <c r="F1562" s="26"/>
      <c r="G1562" s="112"/>
    </row>
    <row r="1563" spans="5:7">
      <c r="E1563" s="26"/>
      <c r="F1563" s="26"/>
      <c r="G1563" s="112"/>
    </row>
    <row r="1564" spans="5:7">
      <c r="E1564" s="26"/>
      <c r="F1564" s="26"/>
      <c r="G1564" s="112"/>
    </row>
    <row r="1565" spans="5:7">
      <c r="E1565" s="26"/>
      <c r="F1565" s="26"/>
      <c r="G1565" s="112"/>
    </row>
    <row r="1566" spans="5:7">
      <c r="E1566" s="26"/>
      <c r="F1566" s="26"/>
      <c r="G1566" s="112"/>
    </row>
    <row r="1567" spans="5:7">
      <c r="E1567" s="26"/>
      <c r="F1567" s="26"/>
      <c r="G1567" s="112"/>
    </row>
    <row r="1568" spans="5:7">
      <c r="E1568" s="26"/>
      <c r="F1568" s="26"/>
      <c r="G1568" s="112"/>
    </row>
    <row r="1569" spans="5:7">
      <c r="E1569" s="26"/>
      <c r="F1569" s="26"/>
      <c r="G1569" s="112"/>
    </row>
    <row r="1570" spans="5:7">
      <c r="E1570" s="26"/>
      <c r="F1570" s="26"/>
      <c r="G1570" s="112"/>
    </row>
    <row r="1571" spans="5:7">
      <c r="E1571" s="26"/>
      <c r="F1571" s="26"/>
      <c r="G1571" s="112"/>
    </row>
    <row r="1572" spans="5:7">
      <c r="E1572" s="26"/>
      <c r="F1572" s="26"/>
      <c r="G1572" s="112"/>
    </row>
    <row r="1573" spans="5:7">
      <c r="E1573" s="26"/>
      <c r="F1573" s="26"/>
      <c r="G1573" s="112"/>
    </row>
    <row r="1574" spans="5:7">
      <c r="E1574" s="26"/>
      <c r="F1574" s="26"/>
      <c r="G1574" s="112"/>
    </row>
    <row r="1575" spans="5:7">
      <c r="E1575" s="26"/>
      <c r="F1575" s="26"/>
      <c r="G1575" s="112"/>
    </row>
    <row r="1576" spans="5:7">
      <c r="E1576" s="26"/>
      <c r="F1576" s="26"/>
      <c r="G1576" s="112"/>
    </row>
    <row r="1577" spans="5:7">
      <c r="E1577" s="26"/>
      <c r="F1577" s="26"/>
      <c r="G1577" s="112"/>
    </row>
    <row r="1578" spans="5:7">
      <c r="E1578" s="26"/>
      <c r="F1578" s="26"/>
      <c r="G1578" s="112"/>
    </row>
    <row r="1579" spans="5:7">
      <c r="E1579" s="26"/>
      <c r="F1579" s="26"/>
      <c r="G1579" s="112"/>
    </row>
    <row r="1580" spans="5:7">
      <c r="E1580" s="26"/>
      <c r="F1580" s="26"/>
      <c r="G1580" s="112"/>
    </row>
    <row r="1581" spans="5:7">
      <c r="E1581" s="26"/>
      <c r="F1581" s="26"/>
      <c r="G1581" s="112"/>
    </row>
    <row r="1582" spans="5:7">
      <c r="E1582" s="26"/>
      <c r="F1582" s="26"/>
      <c r="G1582" s="112"/>
    </row>
    <row r="1583" spans="5:7">
      <c r="E1583" s="26"/>
      <c r="F1583" s="26"/>
      <c r="G1583" s="112"/>
    </row>
    <row r="1584" spans="5:7">
      <c r="E1584" s="26"/>
      <c r="F1584" s="26"/>
      <c r="G1584" s="112"/>
    </row>
    <row r="1585" spans="5:7">
      <c r="E1585" s="26"/>
      <c r="F1585" s="26"/>
      <c r="G1585" s="112"/>
    </row>
    <row r="1586" spans="5:7">
      <c r="E1586" s="26"/>
      <c r="F1586" s="26"/>
      <c r="G1586" s="112"/>
    </row>
    <row r="1587" spans="5:7">
      <c r="E1587" s="26"/>
      <c r="F1587" s="26"/>
      <c r="G1587" s="112"/>
    </row>
    <row r="1588" spans="5:7">
      <c r="E1588" s="26"/>
      <c r="F1588" s="26"/>
      <c r="G1588" s="112"/>
    </row>
    <row r="1589" spans="5:7">
      <c r="E1589" s="26"/>
      <c r="F1589" s="26"/>
      <c r="G1589" s="112"/>
    </row>
    <row r="1590" spans="5:7">
      <c r="E1590" s="26"/>
      <c r="F1590" s="26"/>
      <c r="G1590" s="112"/>
    </row>
    <row r="1591" spans="5:7">
      <c r="E1591" s="26"/>
      <c r="F1591" s="26"/>
      <c r="G1591" s="112"/>
    </row>
    <row r="1592" spans="5:7">
      <c r="E1592" s="26"/>
      <c r="F1592" s="26"/>
      <c r="G1592" s="112"/>
    </row>
    <row r="1593" spans="5:7">
      <c r="E1593" s="26"/>
      <c r="F1593" s="26"/>
      <c r="G1593" s="112"/>
    </row>
    <row r="1594" spans="5:7">
      <c r="E1594" s="26"/>
      <c r="F1594" s="26"/>
      <c r="G1594" s="112"/>
    </row>
    <row r="1595" spans="5:7">
      <c r="E1595" s="26"/>
      <c r="F1595" s="26"/>
      <c r="G1595" s="112"/>
    </row>
    <row r="1596" spans="5:7">
      <c r="E1596" s="26"/>
      <c r="F1596" s="26"/>
      <c r="G1596" s="112"/>
    </row>
    <row r="1597" spans="5:7">
      <c r="E1597" s="26"/>
      <c r="F1597" s="26"/>
      <c r="G1597" s="112"/>
    </row>
    <row r="1598" spans="5:7">
      <c r="E1598" s="26"/>
      <c r="F1598" s="26"/>
      <c r="G1598" s="112"/>
    </row>
    <row r="1599" spans="5:7">
      <c r="E1599" s="26"/>
      <c r="F1599" s="26"/>
      <c r="G1599" s="112"/>
    </row>
    <row r="1600" spans="5:7">
      <c r="E1600" s="26"/>
      <c r="F1600" s="26"/>
      <c r="G1600" s="112"/>
    </row>
    <row r="1601" spans="5:7">
      <c r="E1601" s="26"/>
      <c r="F1601" s="26"/>
      <c r="G1601" s="112"/>
    </row>
    <row r="1602" spans="5:7">
      <c r="E1602" s="26"/>
      <c r="F1602" s="26"/>
      <c r="G1602" s="112"/>
    </row>
    <row r="1603" spans="5:7">
      <c r="E1603" s="26"/>
      <c r="F1603" s="26"/>
      <c r="G1603" s="112"/>
    </row>
    <row r="1604" spans="5:7">
      <c r="E1604" s="26"/>
      <c r="F1604" s="26"/>
      <c r="G1604" s="112"/>
    </row>
    <row r="1605" spans="5:7">
      <c r="E1605" s="26"/>
      <c r="F1605" s="26"/>
      <c r="G1605" s="112"/>
    </row>
    <row r="1606" spans="5:7">
      <c r="E1606" s="26"/>
      <c r="F1606" s="26"/>
      <c r="G1606" s="112"/>
    </row>
    <row r="1607" spans="5:7">
      <c r="E1607" s="26"/>
      <c r="F1607" s="26"/>
      <c r="G1607" s="112"/>
    </row>
    <row r="1608" spans="5:7">
      <c r="E1608" s="26"/>
      <c r="F1608" s="26"/>
      <c r="G1608" s="112"/>
    </row>
    <row r="1609" spans="5:7">
      <c r="E1609" s="26"/>
      <c r="F1609" s="26"/>
      <c r="G1609" s="112"/>
    </row>
    <row r="1610" spans="5:7">
      <c r="E1610" s="26"/>
      <c r="F1610" s="26"/>
      <c r="G1610" s="112"/>
    </row>
    <row r="1611" spans="5:7">
      <c r="E1611" s="26"/>
      <c r="F1611" s="26"/>
      <c r="G1611" s="112"/>
    </row>
    <row r="1612" spans="5:7">
      <c r="E1612" s="26"/>
      <c r="F1612" s="26"/>
      <c r="G1612" s="112"/>
    </row>
    <row r="1613" spans="5:7">
      <c r="E1613" s="26"/>
      <c r="F1613" s="26"/>
      <c r="G1613" s="112"/>
    </row>
    <row r="1614" spans="5:7">
      <c r="E1614" s="26"/>
      <c r="F1614" s="26"/>
      <c r="G1614" s="112"/>
    </row>
    <row r="1615" spans="5:7">
      <c r="E1615" s="26"/>
      <c r="F1615" s="26"/>
      <c r="G1615" s="112"/>
    </row>
    <row r="1616" spans="5:7">
      <c r="E1616" s="26"/>
      <c r="F1616" s="26"/>
      <c r="G1616" s="112"/>
    </row>
    <row r="1617" spans="5:7">
      <c r="E1617" s="26"/>
      <c r="F1617" s="26"/>
      <c r="G1617" s="112"/>
    </row>
    <row r="1618" spans="5:7">
      <c r="E1618" s="26"/>
      <c r="F1618" s="26"/>
      <c r="G1618" s="112"/>
    </row>
    <row r="1619" spans="5:7">
      <c r="E1619" s="26"/>
      <c r="F1619" s="26"/>
      <c r="G1619" s="112"/>
    </row>
    <row r="1620" spans="5:7">
      <c r="E1620" s="26"/>
      <c r="F1620" s="26"/>
      <c r="G1620" s="112"/>
    </row>
    <row r="1621" spans="5:7">
      <c r="E1621" s="26"/>
      <c r="F1621" s="26"/>
      <c r="G1621" s="112"/>
    </row>
    <row r="1622" spans="5:7">
      <c r="E1622" s="26"/>
      <c r="F1622" s="26"/>
      <c r="G1622" s="112"/>
    </row>
    <row r="1623" spans="5:7">
      <c r="E1623" s="26"/>
      <c r="F1623" s="26"/>
      <c r="G1623" s="112"/>
    </row>
    <row r="1624" spans="5:7">
      <c r="E1624" s="26"/>
      <c r="F1624" s="26"/>
      <c r="G1624" s="112"/>
    </row>
    <row r="1625" spans="5:7">
      <c r="E1625" s="26"/>
      <c r="F1625" s="26"/>
      <c r="G1625" s="112"/>
    </row>
    <row r="1626" spans="5:7">
      <c r="E1626" s="26"/>
      <c r="F1626" s="26"/>
      <c r="G1626" s="112"/>
    </row>
    <row r="1627" spans="5:7">
      <c r="E1627" s="26"/>
      <c r="F1627" s="26"/>
      <c r="G1627" s="112"/>
    </row>
    <row r="1628" spans="5:7">
      <c r="E1628" s="26"/>
      <c r="F1628" s="26"/>
      <c r="G1628" s="112"/>
    </row>
    <row r="1629" spans="5:7">
      <c r="E1629" s="26"/>
      <c r="F1629" s="26"/>
      <c r="G1629" s="112"/>
    </row>
    <row r="1630" spans="5:7">
      <c r="E1630" s="26"/>
      <c r="F1630" s="26"/>
      <c r="G1630" s="112"/>
    </row>
    <row r="1631" spans="5:7">
      <c r="E1631" s="26"/>
      <c r="F1631" s="26"/>
      <c r="G1631" s="112"/>
    </row>
    <row r="1632" spans="5:7">
      <c r="E1632" s="26"/>
      <c r="F1632" s="26"/>
      <c r="G1632" s="112"/>
    </row>
    <row r="1633" spans="5:7">
      <c r="E1633" s="26"/>
      <c r="F1633" s="26"/>
      <c r="G1633" s="112"/>
    </row>
    <row r="1634" spans="5:7">
      <c r="E1634" s="26"/>
      <c r="F1634" s="26"/>
      <c r="G1634" s="112"/>
    </row>
    <row r="1635" spans="5:7">
      <c r="E1635" s="26"/>
      <c r="F1635" s="26"/>
      <c r="G1635" s="112"/>
    </row>
    <row r="1636" spans="5:7">
      <c r="E1636" s="26"/>
      <c r="F1636" s="26"/>
      <c r="G1636" s="112"/>
    </row>
    <row r="1637" spans="5:7">
      <c r="E1637" s="26"/>
      <c r="F1637" s="26"/>
      <c r="G1637" s="112"/>
    </row>
    <row r="1638" spans="5:7">
      <c r="E1638" s="26"/>
      <c r="F1638" s="26"/>
      <c r="G1638" s="112"/>
    </row>
    <row r="1639" spans="5:7">
      <c r="E1639" s="26"/>
      <c r="F1639" s="26"/>
      <c r="G1639" s="112"/>
    </row>
    <row r="1640" spans="5:7">
      <c r="E1640" s="26"/>
      <c r="F1640" s="26"/>
      <c r="G1640" s="112"/>
    </row>
    <row r="1641" spans="5:7">
      <c r="E1641" s="26"/>
      <c r="F1641" s="26"/>
      <c r="G1641" s="112"/>
    </row>
    <row r="1642" spans="5:7">
      <c r="E1642" s="26"/>
      <c r="F1642" s="26"/>
      <c r="G1642" s="112"/>
    </row>
    <row r="1643" spans="5:7">
      <c r="E1643" s="26"/>
      <c r="F1643" s="26"/>
      <c r="G1643" s="112"/>
    </row>
    <row r="1644" spans="5:7">
      <c r="E1644" s="26"/>
      <c r="F1644" s="26"/>
      <c r="G1644" s="112"/>
    </row>
    <row r="1645" spans="5:7">
      <c r="E1645" s="26"/>
      <c r="F1645" s="26"/>
      <c r="G1645" s="112"/>
    </row>
    <row r="1646" spans="5:7">
      <c r="E1646" s="26"/>
      <c r="F1646" s="26"/>
      <c r="G1646" s="112"/>
    </row>
    <row r="1647" spans="5:7">
      <c r="E1647" s="26"/>
      <c r="F1647" s="26"/>
      <c r="G1647" s="112"/>
    </row>
    <row r="1648" spans="5:7">
      <c r="E1648" s="26"/>
      <c r="F1648" s="26"/>
      <c r="G1648" s="112"/>
    </row>
    <row r="1649" spans="5:7">
      <c r="E1649" s="26"/>
      <c r="F1649" s="26"/>
      <c r="G1649" s="112"/>
    </row>
    <row r="1650" spans="5:7">
      <c r="E1650" s="26"/>
      <c r="F1650" s="26"/>
      <c r="G1650" s="112"/>
    </row>
    <row r="1651" spans="5:7">
      <c r="E1651" s="26"/>
      <c r="F1651" s="26"/>
      <c r="G1651" s="112"/>
    </row>
    <row r="1652" spans="5:7">
      <c r="E1652" s="26"/>
      <c r="F1652" s="26"/>
      <c r="G1652" s="112"/>
    </row>
    <row r="1653" spans="5:7">
      <c r="E1653" s="26"/>
      <c r="F1653" s="26"/>
      <c r="G1653" s="112"/>
    </row>
    <row r="1654" spans="5:7">
      <c r="E1654" s="26"/>
      <c r="F1654" s="26"/>
      <c r="G1654" s="112"/>
    </row>
    <row r="1655" spans="5:7">
      <c r="E1655" s="26"/>
      <c r="F1655" s="26"/>
      <c r="G1655" s="112"/>
    </row>
    <row r="1656" spans="5:7">
      <c r="E1656" s="26"/>
      <c r="F1656" s="26"/>
      <c r="G1656" s="112"/>
    </row>
    <row r="1657" spans="5:7">
      <c r="E1657" s="26"/>
      <c r="F1657" s="26"/>
      <c r="G1657" s="112"/>
    </row>
    <row r="1658" spans="5:7">
      <c r="E1658" s="26"/>
      <c r="F1658" s="26"/>
      <c r="G1658" s="112"/>
    </row>
    <row r="1659" spans="5:7">
      <c r="E1659" s="26"/>
      <c r="F1659" s="26"/>
      <c r="G1659" s="112"/>
    </row>
    <row r="1660" spans="5:7">
      <c r="E1660" s="26"/>
      <c r="F1660" s="26"/>
      <c r="G1660" s="112"/>
    </row>
    <row r="1661" spans="5:7">
      <c r="E1661" s="26"/>
      <c r="F1661" s="26"/>
      <c r="G1661" s="112"/>
    </row>
    <row r="1662" spans="5:7">
      <c r="E1662" s="26"/>
      <c r="F1662" s="26"/>
      <c r="G1662" s="112"/>
    </row>
    <row r="1663" spans="5:7">
      <c r="E1663" s="26"/>
      <c r="F1663" s="26"/>
      <c r="G1663" s="112"/>
    </row>
    <row r="1664" spans="5:7">
      <c r="E1664" s="26"/>
      <c r="F1664" s="26"/>
      <c r="G1664" s="112"/>
    </row>
    <row r="1665" spans="5:7">
      <c r="E1665" s="26"/>
      <c r="F1665" s="26"/>
      <c r="G1665" s="112"/>
    </row>
    <row r="1666" spans="5:7">
      <c r="E1666" s="26"/>
      <c r="F1666" s="26"/>
      <c r="G1666" s="112"/>
    </row>
    <row r="1667" spans="5:7">
      <c r="E1667" s="26"/>
      <c r="F1667" s="26"/>
      <c r="G1667" s="112"/>
    </row>
    <row r="1668" spans="5:7">
      <c r="E1668" s="26"/>
      <c r="F1668" s="26"/>
      <c r="G1668" s="112"/>
    </row>
    <row r="1669" spans="5:7">
      <c r="E1669" s="26"/>
      <c r="F1669" s="26"/>
      <c r="G1669" s="112"/>
    </row>
    <row r="1670" spans="5:7">
      <c r="E1670" s="26"/>
      <c r="F1670" s="26"/>
      <c r="G1670" s="112"/>
    </row>
    <row r="1671" spans="5:7">
      <c r="E1671" s="26"/>
      <c r="F1671" s="26"/>
      <c r="G1671" s="112"/>
    </row>
    <row r="1672" spans="5:7">
      <c r="E1672" s="26"/>
      <c r="F1672" s="26"/>
      <c r="G1672" s="112"/>
    </row>
    <row r="1673" spans="5:7">
      <c r="E1673" s="26"/>
      <c r="F1673" s="26"/>
      <c r="G1673" s="112"/>
    </row>
    <row r="1674" spans="5:7">
      <c r="E1674" s="26"/>
      <c r="F1674" s="26"/>
      <c r="G1674" s="112"/>
    </row>
    <row r="1675" spans="5:7">
      <c r="E1675" s="26"/>
      <c r="F1675" s="26"/>
      <c r="G1675" s="112"/>
    </row>
    <row r="1676" spans="5:7">
      <c r="E1676" s="26"/>
      <c r="F1676" s="26"/>
      <c r="G1676" s="112"/>
    </row>
    <row r="1677" spans="5:7">
      <c r="E1677" s="26"/>
      <c r="F1677" s="26"/>
      <c r="G1677" s="112"/>
    </row>
    <row r="1678" spans="5:7">
      <c r="E1678" s="26"/>
      <c r="F1678" s="26"/>
      <c r="G1678" s="112"/>
    </row>
    <row r="1679" spans="5:7">
      <c r="E1679" s="26"/>
      <c r="F1679" s="26"/>
      <c r="G1679" s="112"/>
    </row>
    <row r="1680" spans="5:7">
      <c r="E1680" s="26"/>
      <c r="F1680" s="26"/>
      <c r="G1680" s="112"/>
    </row>
    <row r="1681" spans="5:7">
      <c r="E1681" s="26"/>
      <c r="F1681" s="26"/>
      <c r="G1681" s="112"/>
    </row>
    <row r="1682" spans="5:7">
      <c r="E1682" s="26"/>
      <c r="F1682" s="26"/>
      <c r="G1682" s="112"/>
    </row>
    <row r="1683" spans="5:7">
      <c r="E1683" s="26"/>
      <c r="F1683" s="26"/>
      <c r="G1683" s="112"/>
    </row>
    <row r="1684" spans="5:7">
      <c r="E1684" s="26"/>
      <c r="F1684" s="26"/>
      <c r="G1684" s="112"/>
    </row>
    <row r="1685" spans="5:7">
      <c r="E1685" s="26"/>
      <c r="F1685" s="26"/>
      <c r="G1685" s="112"/>
    </row>
    <row r="1686" spans="5:7">
      <c r="E1686" s="26"/>
      <c r="F1686" s="26"/>
      <c r="G1686" s="112"/>
    </row>
    <row r="1687" spans="5:7">
      <c r="E1687" s="26"/>
      <c r="F1687" s="26"/>
      <c r="G1687" s="112"/>
    </row>
    <row r="1688" spans="5:7">
      <c r="E1688" s="26"/>
      <c r="F1688" s="26"/>
      <c r="G1688" s="112"/>
    </row>
    <row r="1689" spans="5:7">
      <c r="E1689" s="26"/>
      <c r="F1689" s="26"/>
      <c r="G1689" s="112"/>
    </row>
    <row r="1690" spans="5:7">
      <c r="E1690" s="26"/>
      <c r="F1690" s="26"/>
      <c r="G1690" s="112"/>
    </row>
    <row r="1691" spans="5:7">
      <c r="E1691" s="26"/>
      <c r="F1691" s="26"/>
      <c r="G1691" s="112"/>
    </row>
    <row r="1692" spans="5:7">
      <c r="E1692" s="26"/>
      <c r="F1692" s="26"/>
      <c r="G1692" s="112"/>
    </row>
    <row r="1693" spans="5:7">
      <c r="E1693" s="26"/>
      <c r="F1693" s="26"/>
      <c r="G1693" s="112"/>
    </row>
    <row r="1694" spans="5:7">
      <c r="E1694" s="26"/>
      <c r="F1694" s="26"/>
      <c r="G1694" s="112"/>
    </row>
    <row r="1695" spans="5:7">
      <c r="E1695" s="26"/>
      <c r="F1695" s="26"/>
      <c r="G1695" s="112"/>
    </row>
    <row r="1696" spans="5:7">
      <c r="E1696" s="26"/>
      <c r="F1696" s="26"/>
      <c r="G1696" s="112"/>
    </row>
    <row r="1697" spans="5:7">
      <c r="E1697" s="26"/>
      <c r="F1697" s="26"/>
      <c r="G1697" s="112"/>
    </row>
    <row r="1698" spans="5:7">
      <c r="E1698" s="26"/>
      <c r="F1698" s="26"/>
      <c r="G1698" s="112"/>
    </row>
    <row r="1699" spans="5:7">
      <c r="E1699" s="26"/>
      <c r="F1699" s="26"/>
      <c r="G1699" s="112"/>
    </row>
    <row r="1700" spans="5:7">
      <c r="E1700" s="26"/>
      <c r="F1700" s="26"/>
      <c r="G1700" s="112"/>
    </row>
    <row r="1701" spans="5:7">
      <c r="E1701" s="26"/>
      <c r="F1701" s="26"/>
      <c r="G1701" s="112"/>
    </row>
    <row r="1702" spans="5:7">
      <c r="E1702" s="26"/>
      <c r="F1702" s="26"/>
      <c r="G1702" s="112"/>
    </row>
    <row r="1703" spans="5:7">
      <c r="E1703" s="26"/>
      <c r="F1703" s="26"/>
      <c r="G1703" s="112"/>
    </row>
    <row r="1704" spans="5:7">
      <c r="E1704" s="26"/>
      <c r="F1704" s="26"/>
      <c r="G1704" s="112"/>
    </row>
    <row r="1705" spans="5:7">
      <c r="E1705" s="26"/>
      <c r="F1705" s="26"/>
      <c r="G1705" s="112"/>
    </row>
    <row r="1706" spans="5:7">
      <c r="E1706" s="26"/>
      <c r="F1706" s="26"/>
      <c r="G1706" s="112"/>
    </row>
    <row r="1707" spans="5:7">
      <c r="E1707" s="26"/>
      <c r="F1707" s="26"/>
      <c r="G1707" s="112"/>
    </row>
    <row r="1708" spans="5:7">
      <c r="E1708" s="26"/>
      <c r="F1708" s="26"/>
      <c r="G1708" s="112"/>
    </row>
    <row r="1709" spans="5:7">
      <c r="E1709" s="26"/>
      <c r="F1709" s="26"/>
      <c r="G1709" s="112"/>
    </row>
    <row r="1710" spans="5:7">
      <c r="E1710" s="26"/>
      <c r="F1710" s="26"/>
      <c r="G1710" s="112"/>
    </row>
    <row r="1711" spans="5:7">
      <c r="E1711" s="26"/>
      <c r="F1711" s="26"/>
      <c r="G1711" s="112"/>
    </row>
    <row r="1712" spans="5:7">
      <c r="E1712" s="26"/>
      <c r="F1712" s="26"/>
      <c r="G1712" s="112"/>
    </row>
    <row r="1713" spans="5:7">
      <c r="E1713" s="26"/>
      <c r="F1713" s="26"/>
      <c r="G1713" s="112"/>
    </row>
    <row r="1714" spans="5:7">
      <c r="E1714" s="26"/>
      <c r="F1714" s="26"/>
      <c r="G1714" s="112"/>
    </row>
    <row r="1715" spans="5:7">
      <c r="E1715" s="26"/>
      <c r="F1715" s="26"/>
      <c r="G1715" s="112"/>
    </row>
    <row r="1716" spans="5:7">
      <c r="E1716" s="26"/>
      <c r="F1716" s="26"/>
      <c r="G1716" s="112"/>
    </row>
    <row r="1717" spans="5:7">
      <c r="E1717" s="26"/>
      <c r="F1717" s="26"/>
      <c r="G1717" s="112"/>
    </row>
    <row r="1718" spans="5:7">
      <c r="E1718" s="26"/>
      <c r="F1718" s="26"/>
      <c r="G1718" s="112"/>
    </row>
    <row r="1719" spans="5:7">
      <c r="E1719" s="26"/>
      <c r="F1719" s="26"/>
      <c r="G1719" s="112"/>
    </row>
    <row r="1720" spans="5:7">
      <c r="E1720" s="26"/>
      <c r="F1720" s="26"/>
      <c r="G1720" s="112"/>
    </row>
    <row r="1721" spans="5:7">
      <c r="E1721" s="26"/>
      <c r="F1721" s="26"/>
      <c r="G1721" s="112"/>
    </row>
    <row r="1722" spans="5:7">
      <c r="E1722" s="26"/>
      <c r="F1722" s="26"/>
      <c r="G1722" s="112"/>
    </row>
    <row r="1723" spans="5:7">
      <c r="E1723" s="26"/>
      <c r="F1723" s="26"/>
      <c r="G1723" s="112"/>
    </row>
    <row r="1724" spans="5:7">
      <c r="E1724" s="26"/>
      <c r="F1724" s="26"/>
      <c r="G1724" s="112"/>
    </row>
    <row r="1725" spans="5:7">
      <c r="E1725" s="26"/>
      <c r="F1725" s="26"/>
      <c r="G1725" s="112"/>
    </row>
    <row r="1726" spans="5:7">
      <c r="E1726" s="26"/>
      <c r="F1726" s="26"/>
      <c r="G1726" s="112"/>
    </row>
    <row r="1727" spans="5:7">
      <c r="E1727" s="26"/>
      <c r="F1727" s="26"/>
      <c r="G1727" s="112"/>
    </row>
    <row r="1728" spans="5:7">
      <c r="E1728" s="26"/>
      <c r="F1728" s="26"/>
      <c r="G1728" s="112"/>
    </row>
    <row r="1729" spans="5:7">
      <c r="E1729" s="26"/>
      <c r="F1729" s="26"/>
      <c r="G1729" s="112"/>
    </row>
    <row r="1730" spans="5:7">
      <c r="E1730" s="26"/>
      <c r="F1730" s="26"/>
      <c r="G1730" s="112"/>
    </row>
    <row r="1731" spans="5:7">
      <c r="E1731" s="26"/>
      <c r="F1731" s="26"/>
      <c r="G1731" s="112"/>
    </row>
    <row r="1732" spans="5:7">
      <c r="E1732" s="26"/>
      <c r="F1732" s="26"/>
      <c r="G1732" s="112"/>
    </row>
    <row r="1733" spans="5:7">
      <c r="E1733" s="26"/>
      <c r="F1733" s="26"/>
      <c r="G1733" s="112"/>
    </row>
    <row r="1734" spans="5:7">
      <c r="E1734" s="26"/>
      <c r="F1734" s="26"/>
      <c r="G1734" s="112"/>
    </row>
    <row r="1735" spans="5:7">
      <c r="E1735" s="26"/>
      <c r="F1735" s="26"/>
      <c r="G1735" s="112"/>
    </row>
    <row r="1736" spans="5:7">
      <c r="E1736" s="26"/>
      <c r="F1736" s="26"/>
      <c r="G1736" s="112"/>
    </row>
    <row r="1737" spans="5:7">
      <c r="E1737" s="26"/>
      <c r="F1737" s="26"/>
      <c r="G1737" s="112"/>
    </row>
    <row r="1738" spans="5:7">
      <c r="E1738" s="26"/>
      <c r="F1738" s="26"/>
      <c r="G1738" s="112"/>
    </row>
    <row r="1739" spans="5:7">
      <c r="E1739" s="26"/>
      <c r="F1739" s="26"/>
      <c r="G1739" s="112"/>
    </row>
    <row r="1740" spans="5:7">
      <c r="E1740" s="26"/>
      <c r="F1740" s="26"/>
      <c r="G1740" s="112"/>
    </row>
    <row r="1741" spans="5:7">
      <c r="E1741" s="26"/>
      <c r="F1741" s="26"/>
      <c r="G1741" s="112"/>
    </row>
    <row r="1742" spans="5:7">
      <c r="E1742" s="26"/>
      <c r="F1742" s="26"/>
      <c r="G1742" s="112"/>
    </row>
    <row r="1743" spans="5:7">
      <c r="E1743" s="26"/>
      <c r="F1743" s="26"/>
      <c r="G1743" s="112"/>
    </row>
    <row r="1744" spans="5:7">
      <c r="E1744" s="26"/>
      <c r="F1744" s="26"/>
      <c r="G1744" s="112"/>
    </row>
    <row r="1745" spans="5:7">
      <c r="E1745" s="26"/>
      <c r="F1745" s="26"/>
      <c r="G1745" s="112"/>
    </row>
    <row r="1746" spans="5:7">
      <c r="E1746" s="26"/>
      <c r="F1746" s="26"/>
      <c r="G1746" s="112"/>
    </row>
    <row r="1747" spans="5:7">
      <c r="E1747" s="26"/>
      <c r="F1747" s="26"/>
      <c r="G1747" s="112"/>
    </row>
    <row r="1748" spans="5:7">
      <c r="E1748" s="26"/>
      <c r="F1748" s="26"/>
      <c r="G1748" s="112"/>
    </row>
    <row r="1749" spans="5:7">
      <c r="E1749" s="26"/>
      <c r="F1749" s="26"/>
      <c r="G1749" s="112"/>
    </row>
    <row r="1750" spans="5:7">
      <c r="E1750" s="26"/>
      <c r="F1750" s="26"/>
      <c r="G1750" s="112"/>
    </row>
    <row r="1751" spans="5:7">
      <c r="E1751" s="26"/>
      <c r="F1751" s="26"/>
      <c r="G1751" s="112"/>
    </row>
    <row r="1752" spans="5:7">
      <c r="E1752" s="26"/>
      <c r="F1752" s="26"/>
      <c r="G1752" s="112"/>
    </row>
    <row r="1753" spans="5:7">
      <c r="E1753" s="26"/>
      <c r="F1753" s="26"/>
      <c r="G1753" s="112"/>
    </row>
    <row r="1754" spans="5:7">
      <c r="E1754" s="26"/>
      <c r="F1754" s="26"/>
      <c r="G1754" s="112"/>
    </row>
    <row r="1755" spans="5:7">
      <c r="E1755" s="26"/>
      <c r="F1755" s="26"/>
      <c r="G1755" s="112"/>
    </row>
    <row r="1756" spans="5:7">
      <c r="E1756" s="26"/>
      <c r="F1756" s="26"/>
      <c r="G1756" s="112"/>
    </row>
    <row r="1757" spans="5:7">
      <c r="E1757" s="26"/>
      <c r="F1757" s="26"/>
      <c r="G1757" s="112"/>
    </row>
    <row r="1758" spans="5:7">
      <c r="E1758" s="26"/>
      <c r="F1758" s="26"/>
      <c r="G1758" s="112"/>
    </row>
    <row r="1759" spans="5:7">
      <c r="E1759" s="26"/>
      <c r="F1759" s="26"/>
      <c r="G1759" s="112"/>
    </row>
    <row r="1760" spans="5:7">
      <c r="E1760" s="26"/>
      <c r="F1760" s="26"/>
      <c r="G1760" s="112"/>
    </row>
    <row r="1761" spans="5:7">
      <c r="E1761" s="26"/>
      <c r="F1761" s="26"/>
      <c r="G1761" s="112"/>
    </row>
    <row r="1762" spans="5:7">
      <c r="E1762" s="26"/>
      <c r="F1762" s="26"/>
      <c r="G1762" s="112"/>
    </row>
    <row r="1763" spans="5:7">
      <c r="E1763" s="26"/>
      <c r="F1763" s="26"/>
      <c r="G1763" s="112"/>
    </row>
    <row r="1764" spans="5:7">
      <c r="E1764" s="26"/>
      <c r="F1764" s="26"/>
      <c r="G1764" s="112"/>
    </row>
    <row r="1765" spans="5:7">
      <c r="E1765" s="26"/>
      <c r="F1765" s="26"/>
      <c r="G1765" s="112"/>
    </row>
    <row r="1766" spans="5:7">
      <c r="E1766" s="26"/>
      <c r="F1766" s="26"/>
      <c r="G1766" s="112"/>
    </row>
    <row r="1767" spans="5:7">
      <c r="E1767" s="26"/>
      <c r="F1767" s="26"/>
      <c r="G1767" s="112"/>
    </row>
    <row r="1768" spans="5:7">
      <c r="E1768" s="26"/>
      <c r="F1768" s="26"/>
      <c r="G1768" s="112"/>
    </row>
    <row r="1769" spans="5:7">
      <c r="E1769" s="26"/>
      <c r="F1769" s="26"/>
      <c r="G1769" s="112"/>
    </row>
    <row r="1770" spans="5:7">
      <c r="E1770" s="26"/>
      <c r="F1770" s="26"/>
      <c r="G1770" s="112"/>
    </row>
    <row r="1771" spans="5:7">
      <c r="E1771" s="26"/>
      <c r="F1771" s="26"/>
      <c r="G1771" s="112"/>
    </row>
    <row r="1772" spans="5:7">
      <c r="E1772" s="26"/>
      <c r="F1772" s="26"/>
      <c r="G1772" s="112"/>
    </row>
    <row r="1773" spans="5:7">
      <c r="E1773" s="26"/>
      <c r="F1773" s="26"/>
      <c r="G1773" s="112"/>
    </row>
    <row r="1774" spans="5:7">
      <c r="E1774" s="26"/>
      <c r="F1774" s="26"/>
      <c r="G1774" s="112"/>
    </row>
    <row r="1775" spans="5:7">
      <c r="E1775" s="26"/>
      <c r="F1775" s="26"/>
      <c r="G1775" s="112"/>
    </row>
    <row r="1776" spans="5:7">
      <c r="E1776" s="26"/>
      <c r="F1776" s="26"/>
      <c r="G1776" s="112"/>
    </row>
    <row r="1777" spans="5:7">
      <c r="E1777" s="26"/>
      <c r="F1777" s="26"/>
      <c r="G1777" s="112"/>
    </row>
    <row r="1778" spans="5:7">
      <c r="E1778" s="26"/>
      <c r="F1778" s="26"/>
      <c r="G1778" s="112"/>
    </row>
    <row r="1779" spans="5:7">
      <c r="E1779" s="26"/>
      <c r="F1779" s="26"/>
      <c r="G1779" s="112"/>
    </row>
    <row r="1780" spans="5:7">
      <c r="E1780" s="26"/>
      <c r="F1780" s="26"/>
      <c r="G1780" s="112"/>
    </row>
    <row r="1781" spans="5:7">
      <c r="E1781" s="26"/>
      <c r="F1781" s="26"/>
      <c r="G1781" s="112"/>
    </row>
    <row r="1782" spans="5:7">
      <c r="E1782" s="26"/>
      <c r="F1782" s="26"/>
      <c r="G1782" s="112"/>
    </row>
    <row r="1783" spans="5:7">
      <c r="E1783" s="26"/>
      <c r="F1783" s="26"/>
      <c r="G1783" s="112"/>
    </row>
    <row r="1784" spans="5:7">
      <c r="E1784" s="26"/>
      <c r="F1784" s="26"/>
      <c r="G1784" s="112"/>
    </row>
    <row r="1785" spans="5:7">
      <c r="E1785" s="26"/>
      <c r="F1785" s="26"/>
      <c r="G1785" s="112"/>
    </row>
    <row r="1786" spans="5:7">
      <c r="E1786" s="26"/>
      <c r="F1786" s="26"/>
      <c r="G1786" s="112"/>
    </row>
    <row r="1787" spans="5:7">
      <c r="E1787" s="26"/>
      <c r="F1787" s="26"/>
      <c r="G1787" s="112"/>
    </row>
    <row r="1788" spans="5:7">
      <c r="E1788" s="26"/>
      <c r="F1788" s="26"/>
      <c r="G1788" s="112"/>
    </row>
    <row r="1789" spans="5:7">
      <c r="E1789" s="26"/>
      <c r="F1789" s="26"/>
      <c r="G1789" s="112"/>
    </row>
    <row r="1790" spans="5:7">
      <c r="E1790" s="26"/>
      <c r="F1790" s="26"/>
      <c r="G1790" s="112"/>
    </row>
    <row r="1791" spans="5:7">
      <c r="E1791" s="26"/>
      <c r="F1791" s="26"/>
      <c r="G1791" s="112"/>
    </row>
    <row r="1792" spans="5:7">
      <c r="E1792" s="26"/>
      <c r="F1792" s="26"/>
      <c r="G1792" s="112"/>
    </row>
    <row r="1793" spans="5:7">
      <c r="E1793" s="26"/>
      <c r="F1793" s="26"/>
      <c r="G1793" s="112"/>
    </row>
    <row r="1794" spans="5:7">
      <c r="E1794" s="26"/>
      <c r="F1794" s="26"/>
      <c r="G1794" s="112"/>
    </row>
    <row r="1795" spans="5:7">
      <c r="E1795" s="26"/>
      <c r="F1795" s="26"/>
      <c r="G1795" s="112"/>
    </row>
    <row r="1796" spans="5:7">
      <c r="E1796" s="26"/>
      <c r="F1796" s="26"/>
      <c r="G1796" s="112"/>
    </row>
    <row r="1797" spans="5:7">
      <c r="E1797" s="26"/>
      <c r="F1797" s="26"/>
      <c r="G1797" s="112"/>
    </row>
    <row r="1798" spans="5:7">
      <c r="E1798" s="26"/>
      <c r="F1798" s="26"/>
      <c r="G1798" s="112"/>
    </row>
    <row r="1799" spans="5:7">
      <c r="E1799" s="26"/>
      <c r="F1799" s="26"/>
      <c r="G1799" s="112"/>
    </row>
    <row r="1800" spans="5:7">
      <c r="E1800" s="26"/>
      <c r="F1800" s="26"/>
      <c r="G1800" s="112"/>
    </row>
    <row r="1801" spans="5:7">
      <c r="E1801" s="26"/>
      <c r="F1801" s="26"/>
      <c r="G1801" s="112"/>
    </row>
    <row r="1802" spans="5:7">
      <c r="E1802" s="26"/>
      <c r="F1802" s="26"/>
      <c r="G1802" s="112"/>
    </row>
    <row r="1803" spans="5:7">
      <c r="E1803" s="26"/>
      <c r="F1803" s="26"/>
      <c r="G1803" s="112"/>
    </row>
    <row r="1804" spans="5:7">
      <c r="E1804" s="26"/>
      <c r="F1804" s="26"/>
      <c r="G1804" s="112"/>
    </row>
    <row r="1805" spans="5:7">
      <c r="E1805" s="26"/>
      <c r="F1805" s="26"/>
      <c r="G1805" s="112"/>
    </row>
    <row r="1806" spans="5:7">
      <c r="E1806" s="26"/>
      <c r="F1806" s="26"/>
      <c r="G1806" s="112"/>
    </row>
    <row r="1807" spans="5:7">
      <c r="E1807" s="26"/>
      <c r="F1807" s="26"/>
      <c r="G1807" s="112"/>
    </row>
    <row r="1808" spans="5:7">
      <c r="E1808" s="26"/>
      <c r="F1808" s="26"/>
      <c r="G1808" s="112"/>
    </row>
    <row r="1809" spans="5:7">
      <c r="E1809" s="26"/>
      <c r="F1809" s="26"/>
      <c r="G1809" s="112"/>
    </row>
    <row r="1810" spans="5:7">
      <c r="E1810" s="26"/>
      <c r="F1810" s="26"/>
      <c r="G1810" s="112"/>
    </row>
    <row r="1811" spans="5:7">
      <c r="E1811" s="26"/>
      <c r="F1811" s="26"/>
      <c r="G1811" s="112"/>
    </row>
    <row r="1812" spans="5:7">
      <c r="E1812" s="26"/>
      <c r="F1812" s="26"/>
      <c r="G1812" s="112"/>
    </row>
    <row r="1813" spans="5:7">
      <c r="E1813" s="26"/>
      <c r="F1813" s="26"/>
      <c r="G1813" s="112"/>
    </row>
    <row r="1814" spans="5:7">
      <c r="E1814" s="26"/>
      <c r="F1814" s="26"/>
      <c r="G1814" s="112"/>
    </row>
    <row r="1815" spans="5:7">
      <c r="E1815" s="26"/>
      <c r="F1815" s="26"/>
      <c r="G1815" s="112"/>
    </row>
    <row r="1816" spans="5:7">
      <c r="E1816" s="26"/>
      <c r="F1816" s="26"/>
      <c r="G1816" s="112"/>
    </row>
    <row r="1817" spans="5:7">
      <c r="E1817" s="26"/>
      <c r="F1817" s="26"/>
      <c r="G1817" s="112"/>
    </row>
    <row r="1818" spans="5:7">
      <c r="E1818" s="26"/>
      <c r="F1818" s="26"/>
      <c r="G1818" s="112"/>
    </row>
    <row r="1819" spans="5:7">
      <c r="E1819" s="26"/>
      <c r="F1819" s="26"/>
      <c r="G1819" s="112"/>
    </row>
    <row r="1820" spans="5:7">
      <c r="E1820" s="26"/>
      <c r="F1820" s="26"/>
      <c r="G1820" s="112"/>
    </row>
    <row r="1821" spans="5:7">
      <c r="E1821" s="26"/>
      <c r="F1821" s="26"/>
      <c r="G1821" s="112"/>
    </row>
    <row r="1822" spans="5:7">
      <c r="E1822" s="26"/>
      <c r="F1822" s="26"/>
      <c r="G1822" s="112"/>
    </row>
    <row r="1823" spans="5:7">
      <c r="E1823" s="26"/>
      <c r="F1823" s="26"/>
      <c r="G1823" s="112"/>
    </row>
    <row r="1824" spans="5:7">
      <c r="E1824" s="26"/>
      <c r="F1824" s="26"/>
      <c r="G1824" s="112"/>
    </row>
    <row r="1825" spans="5:7">
      <c r="E1825" s="26"/>
      <c r="F1825" s="26"/>
      <c r="G1825" s="112"/>
    </row>
    <row r="1826" spans="5:7">
      <c r="E1826" s="26"/>
      <c r="F1826" s="26"/>
      <c r="G1826" s="112"/>
    </row>
    <row r="1827" spans="5:7">
      <c r="E1827" s="26"/>
      <c r="F1827" s="26"/>
      <c r="G1827" s="112"/>
    </row>
    <row r="1828" spans="5:7">
      <c r="E1828" s="26"/>
      <c r="F1828" s="26"/>
      <c r="G1828" s="112"/>
    </row>
    <row r="1829" spans="5:7">
      <c r="E1829" s="26"/>
      <c r="F1829" s="26"/>
      <c r="G1829" s="112"/>
    </row>
    <row r="1830" spans="5:7">
      <c r="E1830" s="26"/>
      <c r="F1830" s="26"/>
      <c r="G1830" s="112"/>
    </row>
    <row r="1831" spans="5:7">
      <c r="E1831" s="26"/>
      <c r="F1831" s="26"/>
      <c r="G1831" s="112"/>
    </row>
    <row r="1832" spans="5:7">
      <c r="E1832" s="26"/>
      <c r="F1832" s="26"/>
      <c r="G1832" s="112"/>
    </row>
    <row r="1833" spans="5:7">
      <c r="E1833" s="26"/>
      <c r="F1833" s="26"/>
      <c r="G1833" s="112"/>
    </row>
    <row r="1834" spans="5:7">
      <c r="E1834" s="26"/>
      <c r="F1834" s="26"/>
      <c r="G1834" s="112"/>
    </row>
    <row r="1835" spans="5:7">
      <c r="E1835" s="26"/>
      <c r="F1835" s="26"/>
      <c r="G1835" s="112"/>
    </row>
    <row r="1836" spans="5:7">
      <c r="E1836" s="26"/>
      <c r="F1836" s="26"/>
      <c r="G1836" s="112"/>
    </row>
    <row r="1837" spans="5:7">
      <c r="E1837" s="26"/>
      <c r="F1837" s="26"/>
      <c r="G1837" s="112"/>
    </row>
    <row r="1838" spans="5:7">
      <c r="E1838" s="26"/>
      <c r="F1838" s="26"/>
      <c r="G1838" s="112"/>
    </row>
    <row r="1839" spans="5:7">
      <c r="E1839" s="26"/>
      <c r="F1839" s="26"/>
      <c r="G1839" s="112"/>
    </row>
    <row r="1840" spans="5:7">
      <c r="E1840" s="26"/>
      <c r="F1840" s="26"/>
      <c r="G1840" s="112"/>
    </row>
    <row r="1841" spans="5:7">
      <c r="E1841" s="26"/>
      <c r="F1841" s="26"/>
      <c r="G1841" s="112"/>
    </row>
    <row r="1842" spans="5:7">
      <c r="E1842" s="26"/>
      <c r="F1842" s="26"/>
      <c r="G1842" s="112"/>
    </row>
    <row r="1843" spans="5:7">
      <c r="E1843" s="26"/>
      <c r="F1843" s="26"/>
      <c r="G1843" s="112"/>
    </row>
    <row r="1844" spans="5:7">
      <c r="E1844" s="26"/>
      <c r="F1844" s="26"/>
      <c r="G1844" s="112"/>
    </row>
    <row r="1845" spans="5:7">
      <c r="E1845" s="26"/>
      <c r="F1845" s="26"/>
      <c r="G1845" s="112"/>
    </row>
    <row r="1846" spans="5:7">
      <c r="E1846" s="26"/>
      <c r="F1846" s="26"/>
      <c r="G1846" s="112"/>
    </row>
    <row r="1847" spans="5:7">
      <c r="E1847" s="26"/>
      <c r="F1847" s="26"/>
      <c r="G1847" s="112"/>
    </row>
    <row r="1848" spans="5:7">
      <c r="E1848" s="26"/>
      <c r="F1848" s="26"/>
      <c r="G1848" s="112"/>
    </row>
    <row r="1849" spans="5:7">
      <c r="E1849" s="26"/>
      <c r="F1849" s="26"/>
      <c r="G1849" s="112"/>
    </row>
    <row r="1850" spans="5:7">
      <c r="E1850" s="26"/>
      <c r="F1850" s="26"/>
      <c r="G1850" s="112"/>
    </row>
    <row r="1851" spans="5:7">
      <c r="E1851" s="26"/>
      <c r="F1851" s="26"/>
      <c r="G1851" s="112"/>
    </row>
    <row r="1852" spans="5:7">
      <c r="E1852" s="26"/>
      <c r="F1852" s="26"/>
      <c r="G1852" s="112"/>
    </row>
    <row r="1853" spans="5:7">
      <c r="E1853" s="26"/>
      <c r="F1853" s="26"/>
      <c r="G1853" s="112"/>
    </row>
    <row r="1854" spans="5:7">
      <c r="E1854" s="26"/>
      <c r="F1854" s="26"/>
      <c r="G1854" s="112"/>
    </row>
    <row r="1855" spans="5:7">
      <c r="E1855" s="26"/>
      <c r="F1855" s="26"/>
      <c r="G1855" s="112"/>
    </row>
    <row r="1856" spans="5:7">
      <c r="E1856" s="26"/>
      <c r="F1856" s="26"/>
      <c r="G1856" s="112"/>
    </row>
    <row r="1857" spans="5:7">
      <c r="E1857" s="26"/>
      <c r="F1857" s="26"/>
      <c r="G1857" s="112"/>
    </row>
    <row r="1858" spans="5:7">
      <c r="E1858" s="26"/>
      <c r="F1858" s="26"/>
      <c r="G1858" s="112"/>
    </row>
    <row r="1859" spans="5:7">
      <c r="E1859" s="26"/>
      <c r="F1859" s="26"/>
      <c r="G1859" s="112"/>
    </row>
    <row r="1860" spans="5:7">
      <c r="E1860" s="26"/>
      <c r="F1860" s="26"/>
      <c r="G1860" s="112"/>
    </row>
    <row r="1861" spans="5:7">
      <c r="E1861" s="26"/>
      <c r="F1861" s="26"/>
      <c r="G1861" s="112"/>
    </row>
    <row r="1862" spans="5:7">
      <c r="E1862" s="26"/>
      <c r="F1862" s="26"/>
      <c r="G1862" s="112"/>
    </row>
    <row r="1863" spans="5:7">
      <c r="E1863" s="26"/>
      <c r="F1863" s="26"/>
      <c r="G1863" s="112"/>
    </row>
    <row r="1864" spans="5:7">
      <c r="E1864" s="26"/>
      <c r="F1864" s="26"/>
      <c r="G1864" s="112"/>
    </row>
    <row r="1865" spans="5:7">
      <c r="E1865" s="26"/>
      <c r="F1865" s="26"/>
      <c r="G1865" s="112"/>
    </row>
    <row r="1866" spans="5:7">
      <c r="E1866" s="26"/>
      <c r="F1866" s="26"/>
      <c r="G1866" s="112"/>
    </row>
    <row r="1867" spans="5:7">
      <c r="E1867" s="26"/>
      <c r="F1867" s="26"/>
      <c r="G1867" s="112"/>
    </row>
    <row r="1868" spans="5:7">
      <c r="E1868" s="26"/>
      <c r="F1868" s="26"/>
      <c r="G1868" s="112"/>
    </row>
    <row r="1869" spans="5:7">
      <c r="E1869" s="26"/>
      <c r="F1869" s="26"/>
      <c r="G1869" s="112"/>
    </row>
    <row r="1870" spans="5:7">
      <c r="E1870" s="26"/>
      <c r="F1870" s="26"/>
      <c r="G1870" s="112"/>
    </row>
    <row r="1871" spans="5:7">
      <c r="E1871" s="26"/>
      <c r="F1871" s="26"/>
      <c r="G1871" s="112"/>
    </row>
    <row r="1872" spans="5:7">
      <c r="E1872" s="26"/>
      <c r="F1872" s="26"/>
      <c r="G1872" s="112"/>
    </row>
    <row r="1873" spans="5:7">
      <c r="E1873" s="26"/>
      <c r="F1873" s="26"/>
      <c r="G1873" s="112"/>
    </row>
    <row r="1874" spans="5:7">
      <c r="E1874" s="26"/>
      <c r="F1874" s="26"/>
      <c r="G1874" s="112"/>
    </row>
    <row r="1875" spans="5:7">
      <c r="E1875" s="26"/>
      <c r="F1875" s="26"/>
      <c r="G1875" s="112"/>
    </row>
    <row r="1876" spans="5:7">
      <c r="E1876" s="26"/>
      <c r="F1876" s="26"/>
      <c r="G1876" s="112"/>
    </row>
    <row r="1877" spans="5:7">
      <c r="E1877" s="26"/>
      <c r="F1877" s="26"/>
      <c r="G1877" s="112"/>
    </row>
    <row r="1878" spans="5:7">
      <c r="E1878" s="26"/>
      <c r="F1878" s="26"/>
      <c r="G1878" s="112"/>
    </row>
    <row r="1879" spans="5:7">
      <c r="E1879" s="26"/>
      <c r="F1879" s="26"/>
      <c r="G1879" s="112"/>
    </row>
    <row r="1880" spans="5:7">
      <c r="E1880" s="26"/>
      <c r="F1880" s="26"/>
      <c r="G1880" s="112"/>
    </row>
    <row r="1881" spans="5:7">
      <c r="E1881" s="26"/>
      <c r="F1881" s="26"/>
      <c r="G1881" s="112"/>
    </row>
    <row r="1882" spans="5:7">
      <c r="E1882" s="26"/>
      <c r="F1882" s="26"/>
      <c r="G1882" s="112"/>
    </row>
    <row r="1883" spans="5:7">
      <c r="E1883" s="26"/>
      <c r="F1883" s="26"/>
      <c r="G1883" s="112"/>
    </row>
    <row r="1884" spans="5:7">
      <c r="E1884" s="26"/>
      <c r="F1884" s="26"/>
      <c r="G1884" s="112"/>
    </row>
    <row r="1885" spans="5:7">
      <c r="E1885" s="26"/>
      <c r="F1885" s="26"/>
      <c r="G1885" s="112"/>
    </row>
    <row r="1886" spans="5:7">
      <c r="E1886" s="26"/>
      <c r="F1886" s="26"/>
      <c r="G1886" s="112"/>
    </row>
    <row r="1887" spans="5:7">
      <c r="E1887" s="26"/>
      <c r="F1887" s="26"/>
      <c r="G1887" s="112"/>
    </row>
    <row r="1888" spans="5:7">
      <c r="E1888" s="26"/>
      <c r="F1888" s="26"/>
      <c r="G1888" s="112"/>
    </row>
    <row r="1889" spans="5:7">
      <c r="E1889" s="26"/>
      <c r="F1889" s="26"/>
      <c r="G1889" s="112"/>
    </row>
    <row r="1890" spans="5:7">
      <c r="E1890" s="26"/>
      <c r="F1890" s="26"/>
      <c r="G1890" s="112"/>
    </row>
    <row r="1891" spans="5:7">
      <c r="E1891" s="26"/>
      <c r="F1891" s="26"/>
      <c r="G1891" s="112"/>
    </row>
    <row r="1892" spans="5:7">
      <c r="E1892" s="26"/>
      <c r="F1892" s="26"/>
      <c r="G1892" s="112"/>
    </row>
    <row r="1893" spans="5:7">
      <c r="E1893" s="26"/>
      <c r="F1893" s="26"/>
      <c r="G1893" s="112"/>
    </row>
    <row r="1894" spans="5:7">
      <c r="E1894" s="26"/>
      <c r="F1894" s="26"/>
      <c r="G1894" s="112"/>
    </row>
    <row r="1895" spans="5:7">
      <c r="E1895" s="26"/>
      <c r="F1895" s="26"/>
      <c r="G1895" s="112"/>
    </row>
    <row r="1896" spans="5:7">
      <c r="E1896" s="26"/>
      <c r="F1896" s="26"/>
      <c r="G1896" s="112"/>
    </row>
    <row r="1897" spans="5:7">
      <c r="E1897" s="26"/>
      <c r="F1897" s="26"/>
      <c r="G1897" s="112"/>
    </row>
    <row r="1898" spans="5:7">
      <c r="E1898" s="26"/>
      <c r="F1898" s="26"/>
      <c r="G1898" s="112"/>
    </row>
    <row r="1899" spans="5:7">
      <c r="E1899" s="26"/>
      <c r="F1899" s="26"/>
      <c r="G1899" s="112"/>
    </row>
    <row r="1900" spans="5:7">
      <c r="E1900" s="26"/>
      <c r="F1900" s="26"/>
      <c r="G1900" s="112"/>
    </row>
    <row r="1901" spans="5:7">
      <c r="E1901" s="26"/>
      <c r="F1901" s="26"/>
      <c r="G1901" s="112"/>
    </row>
    <row r="1902" spans="5:7">
      <c r="E1902" s="26"/>
      <c r="F1902" s="26"/>
      <c r="G1902" s="112"/>
    </row>
    <row r="1903" spans="5:7">
      <c r="E1903" s="26"/>
      <c r="F1903" s="26"/>
      <c r="G1903" s="112"/>
    </row>
    <row r="1904" spans="5:7">
      <c r="E1904" s="26"/>
      <c r="F1904" s="26"/>
      <c r="G1904" s="112"/>
    </row>
    <row r="1905" spans="5:7">
      <c r="E1905" s="26"/>
      <c r="F1905" s="26"/>
      <c r="G1905" s="112"/>
    </row>
    <row r="1906" spans="5:7">
      <c r="E1906" s="26"/>
      <c r="F1906" s="26"/>
      <c r="G1906" s="112"/>
    </row>
    <row r="1907" spans="5:7">
      <c r="E1907" s="26"/>
      <c r="F1907" s="26"/>
      <c r="G1907" s="112"/>
    </row>
    <row r="1908" spans="5:7">
      <c r="E1908" s="26"/>
      <c r="F1908" s="26"/>
      <c r="G1908" s="112"/>
    </row>
    <row r="1909" spans="5:7">
      <c r="E1909" s="26"/>
      <c r="F1909" s="26"/>
      <c r="G1909" s="112"/>
    </row>
    <row r="1910" spans="5:7">
      <c r="E1910" s="26"/>
      <c r="F1910" s="26"/>
      <c r="G1910" s="112"/>
    </row>
    <row r="1911" spans="5:7">
      <c r="E1911" s="26"/>
      <c r="F1911" s="26"/>
      <c r="G1911" s="112"/>
    </row>
    <row r="1912" spans="5:7">
      <c r="E1912" s="26"/>
      <c r="F1912" s="26"/>
      <c r="G1912" s="112"/>
    </row>
    <row r="1913" spans="5:7">
      <c r="E1913" s="26"/>
      <c r="F1913" s="26"/>
      <c r="G1913" s="112"/>
    </row>
    <row r="1914" spans="5:7">
      <c r="E1914" s="26"/>
      <c r="F1914" s="26"/>
      <c r="G1914" s="112"/>
    </row>
    <row r="1915" spans="5:7">
      <c r="E1915" s="26"/>
      <c r="F1915" s="26"/>
      <c r="G1915" s="112"/>
    </row>
    <row r="1916" spans="5:7">
      <c r="E1916" s="26"/>
      <c r="F1916" s="26"/>
      <c r="G1916" s="112"/>
    </row>
    <row r="1917" spans="5:7">
      <c r="E1917" s="26"/>
      <c r="F1917" s="26"/>
      <c r="G1917" s="112"/>
    </row>
    <row r="1918" spans="5:7">
      <c r="E1918" s="26"/>
      <c r="F1918" s="26"/>
      <c r="G1918" s="112"/>
    </row>
    <row r="1919" spans="5:7">
      <c r="E1919" s="26"/>
      <c r="F1919" s="26"/>
      <c r="G1919" s="112"/>
    </row>
    <row r="1920" spans="5:7">
      <c r="E1920" s="26"/>
      <c r="F1920" s="26"/>
      <c r="G1920" s="112"/>
    </row>
    <row r="1921" spans="5:7">
      <c r="E1921" s="26"/>
      <c r="F1921" s="26"/>
      <c r="G1921" s="112"/>
    </row>
    <row r="1922" spans="5:7">
      <c r="E1922" s="26"/>
      <c r="F1922" s="26"/>
      <c r="G1922" s="112"/>
    </row>
    <row r="1923" spans="5:7">
      <c r="E1923" s="26"/>
      <c r="F1923" s="26"/>
      <c r="G1923" s="112"/>
    </row>
    <row r="1924" spans="5:7">
      <c r="E1924" s="26"/>
      <c r="F1924" s="26"/>
      <c r="G1924" s="112"/>
    </row>
    <row r="1925" spans="5:7">
      <c r="E1925" s="26"/>
      <c r="F1925" s="26"/>
      <c r="G1925" s="112"/>
    </row>
    <row r="1926" spans="5:7">
      <c r="E1926" s="26"/>
      <c r="F1926" s="26"/>
      <c r="G1926" s="112"/>
    </row>
    <row r="1927" spans="5:7">
      <c r="E1927" s="26"/>
      <c r="F1927" s="26"/>
      <c r="G1927" s="112"/>
    </row>
    <row r="1928" spans="5:7">
      <c r="E1928" s="26"/>
      <c r="F1928" s="26"/>
      <c r="G1928" s="112"/>
    </row>
    <row r="1929" spans="5:7">
      <c r="E1929" s="26"/>
      <c r="F1929" s="26"/>
      <c r="G1929" s="112"/>
    </row>
    <row r="1930" spans="5:7">
      <c r="E1930" s="26"/>
      <c r="F1930" s="26"/>
      <c r="G1930" s="112"/>
    </row>
    <row r="1931" spans="5:7">
      <c r="E1931" s="26"/>
      <c r="F1931" s="26"/>
      <c r="G1931" s="112"/>
    </row>
    <row r="1932" spans="5:7">
      <c r="E1932" s="26"/>
      <c r="F1932" s="26"/>
      <c r="G1932" s="112"/>
    </row>
    <row r="1933" spans="5:7">
      <c r="E1933" s="26"/>
      <c r="F1933" s="26"/>
      <c r="G1933" s="112"/>
    </row>
    <row r="1934" spans="5:7">
      <c r="E1934" s="26"/>
      <c r="F1934" s="26"/>
      <c r="G1934" s="112"/>
    </row>
    <row r="1935" spans="5:7">
      <c r="E1935" s="26"/>
      <c r="F1935" s="26"/>
      <c r="G1935" s="112"/>
    </row>
    <row r="1936" spans="5:7">
      <c r="E1936" s="26"/>
      <c r="F1936" s="26"/>
      <c r="G1936" s="112"/>
    </row>
    <row r="1937" spans="5:7">
      <c r="E1937" s="26"/>
      <c r="F1937" s="26"/>
      <c r="G1937" s="112"/>
    </row>
    <row r="1938" spans="5:7">
      <c r="E1938" s="26"/>
      <c r="F1938" s="26"/>
      <c r="G1938" s="112"/>
    </row>
    <row r="1939" spans="5:7">
      <c r="E1939" s="26"/>
      <c r="F1939" s="26"/>
      <c r="G1939" s="112"/>
    </row>
    <row r="1940" spans="5:7">
      <c r="E1940" s="26"/>
      <c r="F1940" s="26"/>
      <c r="G1940" s="112"/>
    </row>
    <row r="1941" spans="5:7">
      <c r="E1941" s="26"/>
      <c r="F1941" s="26"/>
      <c r="G1941" s="112"/>
    </row>
    <row r="1942" spans="5:7">
      <c r="E1942" s="26"/>
      <c r="F1942" s="26"/>
      <c r="G1942" s="112"/>
    </row>
    <row r="1943" spans="5:7">
      <c r="E1943" s="26"/>
      <c r="F1943" s="26"/>
      <c r="G1943" s="112"/>
    </row>
    <row r="1944" spans="5:7">
      <c r="E1944" s="26"/>
      <c r="F1944" s="26"/>
      <c r="G1944" s="112"/>
    </row>
    <row r="1945" spans="5:7">
      <c r="E1945" s="26"/>
      <c r="F1945" s="26"/>
      <c r="G1945" s="112"/>
    </row>
    <row r="1946" spans="5:7">
      <c r="E1946" s="26"/>
      <c r="F1946" s="26"/>
      <c r="G1946" s="112"/>
    </row>
    <row r="1947" spans="5:7">
      <c r="E1947" s="26"/>
      <c r="F1947" s="26"/>
      <c r="G1947" s="112"/>
    </row>
    <row r="1948" spans="5:7">
      <c r="E1948" s="26"/>
      <c r="F1948" s="26"/>
      <c r="G1948" s="112"/>
    </row>
    <row r="1949" spans="5:7">
      <c r="E1949" s="26"/>
      <c r="F1949" s="26"/>
      <c r="G1949" s="112"/>
    </row>
    <row r="1950" spans="5:7">
      <c r="E1950" s="26"/>
      <c r="F1950" s="26"/>
      <c r="G1950" s="112"/>
    </row>
    <row r="1951" spans="5:7">
      <c r="E1951" s="26"/>
      <c r="F1951" s="26"/>
      <c r="G1951" s="112"/>
    </row>
    <row r="1952" spans="5:7">
      <c r="E1952" s="26"/>
      <c r="F1952" s="26"/>
      <c r="G1952" s="112"/>
    </row>
    <row r="1953" spans="5:7">
      <c r="E1953" s="26"/>
      <c r="F1953" s="26"/>
      <c r="G1953" s="112"/>
    </row>
    <row r="1954" spans="5:7">
      <c r="E1954" s="26"/>
      <c r="F1954" s="26"/>
      <c r="G1954" s="112"/>
    </row>
    <row r="1955" spans="5:7">
      <c r="E1955" s="26"/>
      <c r="F1955" s="26"/>
      <c r="G1955" s="112"/>
    </row>
    <row r="1956" spans="5:7">
      <c r="E1956" s="26"/>
      <c r="F1956" s="26"/>
      <c r="G1956" s="112"/>
    </row>
    <row r="1957" spans="5:7">
      <c r="E1957" s="26"/>
      <c r="F1957" s="26"/>
      <c r="G1957" s="112"/>
    </row>
    <row r="1958" spans="5:7">
      <c r="E1958" s="26"/>
      <c r="F1958" s="26"/>
      <c r="G1958" s="112"/>
    </row>
    <row r="1959" spans="5:7">
      <c r="E1959" s="26"/>
      <c r="F1959" s="26"/>
      <c r="G1959" s="112"/>
    </row>
    <row r="1960" spans="5:7">
      <c r="E1960" s="26"/>
      <c r="F1960" s="26"/>
      <c r="G1960" s="112"/>
    </row>
    <row r="1961" spans="5:7">
      <c r="E1961" s="26"/>
      <c r="F1961" s="26"/>
      <c r="G1961" s="112"/>
    </row>
    <row r="1962" spans="5:7">
      <c r="E1962" s="26"/>
      <c r="F1962" s="26"/>
      <c r="G1962" s="112"/>
    </row>
    <row r="1963" spans="5:7">
      <c r="E1963" s="26"/>
      <c r="F1963" s="26"/>
      <c r="G1963" s="112"/>
    </row>
    <row r="1964" spans="5:7">
      <c r="E1964" s="26"/>
      <c r="F1964" s="26"/>
      <c r="G1964" s="112"/>
    </row>
    <row r="1965" spans="5:7">
      <c r="E1965" s="26"/>
      <c r="F1965" s="26"/>
      <c r="G1965" s="112"/>
    </row>
    <row r="1966" spans="5:7">
      <c r="E1966" s="26"/>
      <c r="F1966" s="26"/>
      <c r="G1966" s="112"/>
    </row>
    <row r="1967" spans="5:7">
      <c r="E1967" s="26"/>
      <c r="F1967" s="26"/>
      <c r="G1967" s="112"/>
    </row>
    <row r="1968" spans="5:7">
      <c r="E1968" s="26"/>
      <c r="F1968" s="26"/>
      <c r="G1968" s="112"/>
    </row>
    <row r="1969" spans="5:7">
      <c r="E1969" s="26"/>
      <c r="F1969" s="26"/>
      <c r="G1969" s="112"/>
    </row>
    <row r="1970" spans="5:7">
      <c r="E1970" s="26"/>
      <c r="F1970" s="26"/>
      <c r="G1970" s="112"/>
    </row>
    <row r="1971" spans="5:7">
      <c r="E1971" s="26"/>
      <c r="F1971" s="26"/>
      <c r="G1971" s="112"/>
    </row>
    <row r="1972" spans="5:7">
      <c r="E1972" s="26"/>
      <c r="F1972" s="26"/>
      <c r="G1972" s="112"/>
    </row>
    <row r="1973" spans="5:7">
      <c r="E1973" s="26"/>
      <c r="F1973" s="26"/>
      <c r="G1973" s="112"/>
    </row>
    <row r="1974" spans="5:7">
      <c r="E1974" s="26"/>
      <c r="F1974" s="26"/>
      <c r="G1974" s="112"/>
    </row>
    <row r="1975" spans="5:7">
      <c r="E1975" s="26"/>
      <c r="F1975" s="26"/>
      <c r="G1975" s="112"/>
    </row>
    <row r="1976" spans="5:7">
      <c r="E1976" s="26"/>
      <c r="F1976" s="26"/>
      <c r="G1976" s="112"/>
    </row>
    <row r="1977" spans="5:7">
      <c r="E1977" s="26"/>
      <c r="F1977" s="26"/>
      <c r="G1977" s="112"/>
    </row>
    <row r="1978" spans="5:7">
      <c r="E1978" s="26"/>
      <c r="F1978" s="26"/>
      <c r="G1978" s="112"/>
    </row>
    <row r="1979" spans="5:7">
      <c r="E1979" s="26"/>
      <c r="F1979" s="26"/>
      <c r="G1979" s="112"/>
    </row>
    <row r="1980" spans="5:7">
      <c r="E1980" s="26"/>
      <c r="F1980" s="26"/>
      <c r="G1980" s="112"/>
    </row>
    <row r="1981" spans="5:7">
      <c r="E1981" s="26"/>
      <c r="F1981" s="26"/>
      <c r="G1981" s="112"/>
    </row>
    <row r="1982" spans="5:7">
      <c r="E1982" s="26"/>
      <c r="F1982" s="26"/>
      <c r="G1982" s="112"/>
    </row>
    <row r="1983" spans="5:7">
      <c r="E1983" s="26"/>
      <c r="F1983" s="26"/>
      <c r="G1983" s="112"/>
    </row>
    <row r="1984" spans="5:7">
      <c r="E1984" s="26"/>
      <c r="F1984" s="26"/>
      <c r="G1984" s="112"/>
    </row>
    <row r="1985" spans="5:7">
      <c r="E1985" s="26"/>
      <c r="F1985" s="26"/>
      <c r="G1985" s="112"/>
    </row>
    <row r="1986" spans="5:7">
      <c r="E1986" s="26"/>
      <c r="F1986" s="26"/>
      <c r="G1986" s="112"/>
    </row>
    <row r="1987" spans="5:7">
      <c r="E1987" s="26"/>
      <c r="F1987" s="26"/>
      <c r="G1987" s="112"/>
    </row>
    <row r="1988" spans="5:7">
      <c r="E1988" s="26"/>
      <c r="F1988" s="26"/>
      <c r="G1988" s="112"/>
    </row>
    <row r="1989" spans="5:7">
      <c r="E1989" s="26"/>
      <c r="F1989" s="26"/>
      <c r="G1989" s="112"/>
    </row>
    <row r="1990" spans="5:7">
      <c r="E1990" s="26"/>
      <c r="F1990" s="26"/>
      <c r="G1990" s="112"/>
    </row>
    <row r="1991" spans="5:7">
      <c r="E1991" s="26"/>
      <c r="F1991" s="26"/>
      <c r="G1991" s="112"/>
    </row>
    <row r="1992" spans="5:7">
      <c r="E1992" s="26"/>
      <c r="F1992" s="26"/>
      <c r="G1992" s="112"/>
    </row>
    <row r="1993" spans="5:7">
      <c r="E1993" s="26"/>
      <c r="F1993" s="26"/>
      <c r="G1993" s="112"/>
    </row>
    <row r="1994" spans="5:7">
      <c r="E1994" s="26"/>
      <c r="F1994" s="26"/>
      <c r="G1994" s="112"/>
    </row>
    <row r="1995" spans="5:7">
      <c r="E1995" s="26"/>
      <c r="F1995" s="26"/>
      <c r="G1995" s="112"/>
    </row>
    <row r="1996" spans="5:7">
      <c r="E1996" s="26"/>
      <c r="F1996" s="26"/>
      <c r="G1996" s="112"/>
    </row>
    <row r="1997" spans="5:7">
      <c r="E1997" s="26"/>
      <c r="F1997" s="26"/>
      <c r="G1997" s="112"/>
    </row>
    <row r="1998" spans="5:7">
      <c r="E1998" s="26"/>
      <c r="F1998" s="26"/>
      <c r="G1998" s="112"/>
    </row>
    <row r="1999" spans="5:7">
      <c r="E1999" s="26"/>
      <c r="F1999" s="26"/>
      <c r="G1999" s="112"/>
    </row>
    <row r="2000" spans="5:7">
      <c r="E2000" s="26"/>
      <c r="F2000" s="26"/>
      <c r="G2000" s="112"/>
    </row>
    <row r="2001" spans="5:7">
      <c r="E2001" s="26"/>
      <c r="F2001" s="26"/>
      <c r="G2001" s="112"/>
    </row>
    <row r="2002" spans="5:7">
      <c r="E2002" s="26"/>
      <c r="F2002" s="26"/>
      <c r="G2002" s="112"/>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U92"/>
  <sheetViews>
    <sheetView showGridLines="0" tabSelected="1" topLeftCell="A13" zoomScale="70" zoomScaleNormal="70" workbookViewId="0">
      <selection activeCell="A89" sqref="A89:B89"/>
    </sheetView>
  </sheetViews>
  <sheetFormatPr defaultColWidth="9.28515625" defaultRowHeight="15"/>
  <cols>
    <col min="1" max="1" width="5.42578125" style="91" customWidth="1"/>
    <col min="2" max="2" width="17.85546875" style="2" customWidth="1"/>
    <col min="3" max="7" width="12.7109375" style="26" customWidth="1"/>
    <col min="8" max="14" width="15.28515625" style="2" customWidth="1"/>
    <col min="15" max="21" width="12.7109375" style="2" customWidth="1"/>
    <col min="22" max="16384" width="9.28515625" style="2"/>
  </cols>
  <sheetData>
    <row r="1" spans="1:21" ht="19.149999999999999" customHeight="1"/>
    <row r="2" spans="1:21" s="12" customFormat="1" ht="27" customHeight="1">
      <c r="A2" s="794" t="s">
        <v>200</v>
      </c>
      <c r="B2" s="794"/>
      <c r="C2" s="794"/>
      <c r="D2" s="794"/>
      <c r="E2" s="794"/>
      <c r="F2" s="794"/>
      <c r="G2" s="794"/>
      <c r="H2" s="794"/>
      <c r="I2" s="794"/>
      <c r="J2" s="794"/>
      <c r="K2" s="794"/>
      <c r="L2" s="794"/>
      <c r="M2" s="794"/>
      <c r="N2" s="794"/>
      <c r="O2" s="794"/>
      <c r="P2" s="794"/>
      <c r="Q2" s="794"/>
      <c r="R2" s="794"/>
      <c r="S2" s="794"/>
      <c r="T2" s="794"/>
      <c r="U2" s="794"/>
    </row>
    <row r="3" spans="1:21" s="274" customFormat="1" ht="15" customHeight="1">
      <c r="A3" s="128" t="s">
        <v>303</v>
      </c>
      <c r="C3" s="148"/>
      <c r="D3" s="148"/>
      <c r="E3" s="148"/>
      <c r="F3" s="148"/>
      <c r="G3" s="148"/>
      <c r="H3" s="148"/>
      <c r="I3" s="148"/>
      <c r="J3" s="148"/>
      <c r="K3" s="148"/>
      <c r="L3" s="148"/>
      <c r="M3" s="148"/>
      <c r="N3" s="148" t="s">
        <v>142</v>
      </c>
      <c r="O3" s="148"/>
      <c r="P3" s="148"/>
      <c r="Q3" s="148"/>
      <c r="R3" s="148"/>
      <c r="S3" s="750" t="s">
        <v>914</v>
      </c>
      <c r="T3" s="750"/>
      <c r="U3" s="750"/>
    </row>
    <row r="4" spans="1:21" ht="18" customHeight="1">
      <c r="A4" s="788" t="s">
        <v>386</v>
      </c>
      <c r="B4" s="791" t="s">
        <v>827</v>
      </c>
      <c r="C4" s="786" t="s">
        <v>154</v>
      </c>
      <c r="D4" s="786"/>
      <c r="E4" s="786"/>
      <c r="F4" s="786"/>
      <c r="G4" s="786"/>
      <c r="H4" s="786" t="s">
        <v>121</v>
      </c>
      <c r="I4" s="786"/>
      <c r="J4" s="786"/>
      <c r="K4" s="786"/>
      <c r="L4" s="786"/>
      <c r="M4" s="786"/>
      <c r="N4" s="786"/>
      <c r="O4" s="786" t="s">
        <v>75</v>
      </c>
      <c r="P4" s="786"/>
      <c r="Q4" s="786"/>
      <c r="R4" s="786"/>
      <c r="S4" s="787"/>
      <c r="T4" s="787"/>
      <c r="U4" s="787"/>
    </row>
    <row r="5" spans="1:21" ht="15.75" customHeight="1">
      <c r="A5" s="788"/>
      <c r="B5" s="787"/>
      <c r="C5" s="782" t="s">
        <v>92</v>
      </c>
      <c r="D5" s="782"/>
      <c r="E5" s="782"/>
      <c r="F5" s="782"/>
      <c r="G5" s="782"/>
      <c r="H5" s="782" t="s">
        <v>160</v>
      </c>
      <c r="I5" s="782"/>
      <c r="J5" s="782"/>
      <c r="K5" s="782"/>
      <c r="L5" s="782"/>
      <c r="M5" s="782"/>
      <c r="N5" s="782"/>
      <c r="O5" s="782" t="s">
        <v>161</v>
      </c>
      <c r="P5" s="782"/>
      <c r="Q5" s="782"/>
      <c r="R5" s="782"/>
      <c r="S5" s="782"/>
      <c r="T5" s="782"/>
      <c r="U5" s="782"/>
    </row>
    <row r="6" spans="1:21" ht="23.25" customHeight="1">
      <c r="A6" s="788"/>
      <c r="B6" s="787"/>
      <c r="C6" s="534" t="s">
        <v>182</v>
      </c>
      <c r="D6" s="534" t="s">
        <v>183</v>
      </c>
      <c r="E6" s="534" t="s">
        <v>184</v>
      </c>
      <c r="F6" s="534" t="s">
        <v>185</v>
      </c>
      <c r="G6" s="536" t="s">
        <v>186</v>
      </c>
      <c r="H6" s="534" t="s">
        <v>182</v>
      </c>
      <c r="I6" s="534" t="s">
        <v>183</v>
      </c>
      <c r="J6" s="534" t="s">
        <v>184</v>
      </c>
      <c r="K6" s="534" t="s">
        <v>185</v>
      </c>
      <c r="L6" s="534" t="s">
        <v>180</v>
      </c>
      <c r="M6" s="534" t="s">
        <v>181</v>
      </c>
      <c r="N6" s="536" t="s">
        <v>186</v>
      </c>
      <c r="O6" s="534" t="s">
        <v>17</v>
      </c>
      <c r="P6" s="534" t="s">
        <v>173</v>
      </c>
      <c r="Q6" s="534" t="s">
        <v>18</v>
      </c>
      <c r="R6" s="534" t="s">
        <v>19</v>
      </c>
      <c r="S6" s="534" t="s">
        <v>91</v>
      </c>
      <c r="T6" s="534" t="s">
        <v>90</v>
      </c>
      <c r="U6" s="536" t="s">
        <v>22</v>
      </c>
    </row>
    <row r="7" spans="1:21" ht="20.25" customHeight="1">
      <c r="A7" s="788"/>
      <c r="B7" s="792"/>
      <c r="C7" s="537" t="s">
        <v>607</v>
      </c>
      <c r="D7" s="537" t="s">
        <v>608</v>
      </c>
      <c r="E7" s="537" t="s">
        <v>609</v>
      </c>
      <c r="F7" s="538" t="s">
        <v>610</v>
      </c>
      <c r="G7" s="538" t="s">
        <v>156</v>
      </c>
      <c r="H7" s="537" t="s">
        <v>607</v>
      </c>
      <c r="I7" s="537" t="s">
        <v>608</v>
      </c>
      <c r="J7" s="537" t="s">
        <v>609</v>
      </c>
      <c r="K7" s="538" t="s">
        <v>610</v>
      </c>
      <c r="L7" s="537" t="s">
        <v>153</v>
      </c>
      <c r="M7" s="538" t="s">
        <v>23</v>
      </c>
      <c r="N7" s="540" t="s">
        <v>156</v>
      </c>
      <c r="O7" s="537" t="s">
        <v>612</v>
      </c>
      <c r="P7" s="537" t="s">
        <v>608</v>
      </c>
      <c r="Q7" s="537" t="s">
        <v>609</v>
      </c>
      <c r="R7" s="538" t="s">
        <v>610</v>
      </c>
      <c r="S7" s="537" t="s">
        <v>153</v>
      </c>
      <c r="T7" s="538" t="s">
        <v>23</v>
      </c>
      <c r="U7" s="541" t="s">
        <v>611</v>
      </c>
    </row>
    <row r="8" spans="1:21" s="61" customFormat="1" ht="16.5" customHeight="1">
      <c r="A8" s="542">
        <v>1</v>
      </c>
      <c r="B8" s="562" t="s">
        <v>31</v>
      </c>
      <c r="C8" s="462">
        <v>44425</v>
      </c>
      <c r="D8" s="462">
        <v>3312</v>
      </c>
      <c r="E8" s="462">
        <v>901</v>
      </c>
      <c r="F8" s="462">
        <v>46836</v>
      </c>
      <c r="G8" s="563">
        <v>47737</v>
      </c>
      <c r="H8" s="462">
        <v>317165</v>
      </c>
      <c r="I8" s="462">
        <v>49217</v>
      </c>
      <c r="J8" s="462">
        <v>50719</v>
      </c>
      <c r="K8" s="462">
        <v>315663</v>
      </c>
      <c r="L8" s="462">
        <v>256366</v>
      </c>
      <c r="M8" s="462">
        <v>110016</v>
      </c>
      <c r="N8" s="563">
        <v>366382</v>
      </c>
      <c r="O8" s="564">
        <v>333.00126386199173</v>
      </c>
      <c r="P8" s="564">
        <v>298.29018436333831</v>
      </c>
      <c r="Q8" s="564">
        <v>409.26054988191669</v>
      </c>
      <c r="R8" s="564">
        <v>315.6110744679018</v>
      </c>
      <c r="S8" s="564">
        <v>343.91777185329482</v>
      </c>
      <c r="T8" s="564">
        <v>292.48424319982485</v>
      </c>
      <c r="U8" s="565">
        <v>328.82143136902459</v>
      </c>
    </row>
    <row r="9" spans="1:21" s="13" customFormat="1" ht="16.5" customHeight="1">
      <c r="A9" s="549">
        <v>2</v>
      </c>
      <c r="B9" s="566" t="s">
        <v>33</v>
      </c>
      <c r="C9" s="462">
        <v>7647</v>
      </c>
      <c r="D9" s="462">
        <v>1309</v>
      </c>
      <c r="E9" s="462">
        <v>376</v>
      </c>
      <c r="F9" s="462">
        <v>8580</v>
      </c>
      <c r="G9" s="563">
        <v>8956</v>
      </c>
      <c r="H9" s="462">
        <v>57196</v>
      </c>
      <c r="I9" s="462">
        <v>16310</v>
      </c>
      <c r="J9" s="462">
        <v>14294</v>
      </c>
      <c r="K9" s="462">
        <v>59212</v>
      </c>
      <c r="L9" s="462">
        <v>52741</v>
      </c>
      <c r="M9" s="462">
        <v>20765</v>
      </c>
      <c r="N9" s="563">
        <v>73506</v>
      </c>
      <c r="O9" s="564">
        <v>303.55910234862324</v>
      </c>
      <c r="P9" s="564">
        <v>300.84710260598308</v>
      </c>
      <c r="Q9" s="564">
        <v>456.7393008881574</v>
      </c>
      <c r="R9" s="564">
        <v>262.62882370865452</v>
      </c>
      <c r="S9" s="564">
        <v>314.14850578176646</v>
      </c>
      <c r="T9" s="564">
        <v>274.73550974556434</v>
      </c>
      <c r="U9" s="565">
        <v>303.03167190784575</v>
      </c>
    </row>
    <row r="10" spans="1:21" s="13" customFormat="1" ht="16.5" customHeight="1">
      <c r="A10" s="549">
        <v>3</v>
      </c>
      <c r="B10" s="566" t="s">
        <v>35</v>
      </c>
      <c r="C10" s="462">
        <v>13151</v>
      </c>
      <c r="D10" s="462">
        <v>1878</v>
      </c>
      <c r="E10" s="462">
        <v>834</v>
      </c>
      <c r="F10" s="462">
        <v>14195</v>
      </c>
      <c r="G10" s="563">
        <v>15029</v>
      </c>
      <c r="H10" s="462">
        <v>91788</v>
      </c>
      <c r="I10" s="462">
        <v>17802</v>
      </c>
      <c r="J10" s="462">
        <v>20443</v>
      </c>
      <c r="K10" s="462">
        <v>89147</v>
      </c>
      <c r="L10" s="462">
        <v>78589</v>
      </c>
      <c r="M10" s="462">
        <v>31001</v>
      </c>
      <c r="N10" s="563">
        <v>109590</v>
      </c>
      <c r="O10" s="564">
        <v>301.12718285743438</v>
      </c>
      <c r="P10" s="564">
        <v>281.18104244202345</v>
      </c>
      <c r="Q10" s="564">
        <v>407.36269943724744</v>
      </c>
      <c r="R10" s="564">
        <v>273.02044646144338</v>
      </c>
      <c r="S10" s="564">
        <v>306.60332177234244</v>
      </c>
      <c r="T10" s="564">
        <v>276.06217738696051</v>
      </c>
      <c r="U10" s="565">
        <v>298.20528797581619</v>
      </c>
    </row>
    <row r="11" spans="1:21" s="13" customFormat="1" ht="16.5" customHeight="1">
      <c r="A11" s="549">
        <v>4</v>
      </c>
      <c r="B11" s="566" t="s">
        <v>37</v>
      </c>
      <c r="C11" s="462">
        <v>2848</v>
      </c>
      <c r="D11" s="462">
        <v>582</v>
      </c>
      <c r="E11" s="462">
        <v>314</v>
      </c>
      <c r="F11" s="462">
        <v>3116</v>
      </c>
      <c r="G11" s="563">
        <v>3430</v>
      </c>
      <c r="H11" s="462">
        <v>28723</v>
      </c>
      <c r="I11" s="462">
        <v>7388</v>
      </c>
      <c r="J11" s="462">
        <v>16438</v>
      </c>
      <c r="K11" s="462">
        <v>19673</v>
      </c>
      <c r="L11" s="462">
        <v>25925</v>
      </c>
      <c r="M11" s="462">
        <v>10186</v>
      </c>
      <c r="N11" s="563">
        <v>36111</v>
      </c>
      <c r="O11" s="564">
        <v>339.43407782830604</v>
      </c>
      <c r="P11" s="564">
        <v>333.31870940976097</v>
      </c>
      <c r="Q11" s="564">
        <v>425.95108980514226</v>
      </c>
      <c r="R11" s="564">
        <v>256.96538426724629</v>
      </c>
      <c r="S11" s="564">
        <v>334.10641308872704</v>
      </c>
      <c r="T11" s="564">
        <v>348.87710633771911</v>
      </c>
      <c r="U11" s="565">
        <v>338.37948752927656</v>
      </c>
    </row>
    <row r="12" spans="1:21" s="13" customFormat="1" ht="16.5" customHeight="1">
      <c r="A12" s="549">
        <v>5</v>
      </c>
      <c r="B12" s="566" t="s">
        <v>25</v>
      </c>
      <c r="C12" s="462">
        <v>6441</v>
      </c>
      <c r="D12" s="462">
        <v>927</v>
      </c>
      <c r="E12" s="462">
        <v>309</v>
      </c>
      <c r="F12" s="462">
        <v>7059</v>
      </c>
      <c r="G12" s="563">
        <v>7368</v>
      </c>
      <c r="H12" s="462">
        <v>43062</v>
      </c>
      <c r="I12" s="462">
        <v>7369</v>
      </c>
      <c r="J12" s="462">
        <v>8194</v>
      </c>
      <c r="K12" s="462">
        <v>42237</v>
      </c>
      <c r="L12" s="462">
        <v>33703</v>
      </c>
      <c r="M12" s="462">
        <v>16728</v>
      </c>
      <c r="N12" s="563">
        <v>50431</v>
      </c>
      <c r="O12" s="564">
        <v>298.8824298116208</v>
      </c>
      <c r="P12" s="564">
        <v>268.58714773729065</v>
      </c>
      <c r="Q12" s="564">
        <v>421.20783488716057</v>
      </c>
      <c r="R12" s="564">
        <v>268.44806636696865</v>
      </c>
      <c r="S12" s="564">
        <v>308.62758186773436</v>
      </c>
      <c r="T12" s="564">
        <v>266.9009887917278</v>
      </c>
      <c r="U12" s="565">
        <v>295.05424227679009</v>
      </c>
    </row>
    <row r="13" spans="1:21" s="13" customFormat="1" ht="16.5" customHeight="1">
      <c r="A13" s="549">
        <v>6</v>
      </c>
      <c r="B13" s="566" t="s">
        <v>27</v>
      </c>
      <c r="C13" s="462">
        <v>151272</v>
      </c>
      <c r="D13" s="462">
        <v>10243</v>
      </c>
      <c r="E13" s="462">
        <v>3185</v>
      </c>
      <c r="F13" s="462">
        <v>158330</v>
      </c>
      <c r="G13" s="563">
        <v>161515</v>
      </c>
      <c r="H13" s="462">
        <v>1126472</v>
      </c>
      <c r="I13" s="462">
        <v>199735</v>
      </c>
      <c r="J13" s="462">
        <v>210687</v>
      </c>
      <c r="K13" s="462">
        <v>1115520</v>
      </c>
      <c r="L13" s="462">
        <v>866257</v>
      </c>
      <c r="M13" s="462">
        <v>459950</v>
      </c>
      <c r="N13" s="563">
        <v>1326207</v>
      </c>
      <c r="O13" s="564">
        <v>441.68046745049418</v>
      </c>
      <c r="P13" s="564">
        <v>352.66258394960488</v>
      </c>
      <c r="Q13" s="564">
        <v>564.53027086815666</v>
      </c>
      <c r="R13" s="564">
        <v>402.35929463956978</v>
      </c>
      <c r="S13" s="564">
        <v>454.06359758754775</v>
      </c>
      <c r="T13" s="564">
        <v>379.44464172877923</v>
      </c>
      <c r="U13" s="565">
        <v>428.7981016765479</v>
      </c>
    </row>
    <row r="14" spans="1:21" s="13" customFormat="1" ht="16.5" customHeight="1">
      <c r="A14" s="549">
        <v>7</v>
      </c>
      <c r="B14" s="566" t="s">
        <v>29</v>
      </c>
      <c r="C14" s="462">
        <v>84237</v>
      </c>
      <c r="D14" s="462">
        <v>7571</v>
      </c>
      <c r="E14" s="462">
        <v>1110</v>
      </c>
      <c r="F14" s="462">
        <v>90698</v>
      </c>
      <c r="G14" s="563">
        <v>91808</v>
      </c>
      <c r="H14" s="462">
        <v>560384</v>
      </c>
      <c r="I14" s="462">
        <v>77741</v>
      </c>
      <c r="J14" s="462">
        <v>58383</v>
      </c>
      <c r="K14" s="462">
        <v>579742</v>
      </c>
      <c r="L14" s="462">
        <v>415897</v>
      </c>
      <c r="M14" s="462">
        <v>222228</v>
      </c>
      <c r="N14" s="563">
        <v>638125</v>
      </c>
      <c r="O14" s="564">
        <v>337.60317874435248</v>
      </c>
      <c r="P14" s="564">
        <v>260.06900194457825</v>
      </c>
      <c r="Q14" s="564">
        <v>395.22698650723953</v>
      </c>
      <c r="R14" s="564">
        <v>322.59380040842456</v>
      </c>
      <c r="S14" s="564">
        <v>339.86753859453523</v>
      </c>
      <c r="T14" s="564">
        <v>311.59286224723513</v>
      </c>
      <c r="U14" s="565">
        <v>329.93199053697822</v>
      </c>
    </row>
    <row r="15" spans="1:21" s="13" customFormat="1" ht="16.5" customHeight="1">
      <c r="A15" s="549">
        <v>8</v>
      </c>
      <c r="B15" s="566" t="s">
        <v>118</v>
      </c>
      <c r="C15" s="462">
        <v>3863</v>
      </c>
      <c r="D15" s="462">
        <v>661</v>
      </c>
      <c r="E15" s="462">
        <v>310</v>
      </c>
      <c r="F15" s="462">
        <v>4214</v>
      </c>
      <c r="G15" s="563">
        <v>4524</v>
      </c>
      <c r="H15" s="462">
        <v>20906</v>
      </c>
      <c r="I15" s="462">
        <v>6672</v>
      </c>
      <c r="J15" s="462">
        <v>6863</v>
      </c>
      <c r="K15" s="462">
        <v>20715</v>
      </c>
      <c r="L15" s="462">
        <v>19643</v>
      </c>
      <c r="M15" s="462">
        <v>7935</v>
      </c>
      <c r="N15" s="563">
        <v>27578</v>
      </c>
      <c r="O15" s="564">
        <v>334.7112336950114</v>
      </c>
      <c r="P15" s="564">
        <v>342.22188749323425</v>
      </c>
      <c r="Q15" s="564">
        <v>450.02173392640515</v>
      </c>
      <c r="R15" s="564">
        <v>296.99588388218143</v>
      </c>
      <c r="S15" s="564">
        <v>351.0341891941996</v>
      </c>
      <c r="T15" s="564">
        <v>300.31516271961863</v>
      </c>
      <c r="U15" s="565">
        <v>336.38671088843705</v>
      </c>
    </row>
    <row r="16" spans="1:21" s="13" customFormat="1" ht="16.5" customHeight="1">
      <c r="A16" s="549">
        <v>9</v>
      </c>
      <c r="B16" s="566" t="s">
        <v>94</v>
      </c>
      <c r="C16" s="462">
        <v>28799</v>
      </c>
      <c r="D16" s="462">
        <v>2898</v>
      </c>
      <c r="E16" s="462">
        <v>857</v>
      </c>
      <c r="F16" s="462">
        <v>30840</v>
      </c>
      <c r="G16" s="563">
        <v>31697</v>
      </c>
      <c r="H16" s="462">
        <v>157195</v>
      </c>
      <c r="I16" s="462">
        <v>30117</v>
      </c>
      <c r="J16" s="462">
        <v>24736</v>
      </c>
      <c r="K16" s="462">
        <v>162576</v>
      </c>
      <c r="L16" s="462">
        <v>123239</v>
      </c>
      <c r="M16" s="462">
        <v>64073</v>
      </c>
      <c r="N16" s="563">
        <v>187312</v>
      </c>
      <c r="O16" s="564">
        <v>311.59343403703747</v>
      </c>
      <c r="P16" s="564">
        <v>286.88176619872547</v>
      </c>
      <c r="Q16" s="564">
        <v>400.01010977492894</v>
      </c>
      <c r="R16" s="564">
        <v>292.97515951399464</v>
      </c>
      <c r="S16" s="564">
        <v>322.92190564583871</v>
      </c>
      <c r="T16" s="564">
        <v>280.25814583161122</v>
      </c>
      <c r="U16" s="565">
        <v>308.30204325749236</v>
      </c>
    </row>
    <row r="17" spans="1:21" s="13" customFormat="1" ht="16.5" customHeight="1">
      <c r="A17" s="549">
        <v>10</v>
      </c>
      <c r="B17" s="566" t="s">
        <v>76</v>
      </c>
      <c r="C17" s="462">
        <v>30213</v>
      </c>
      <c r="D17" s="462">
        <v>4400</v>
      </c>
      <c r="E17" s="462">
        <v>1057</v>
      </c>
      <c r="F17" s="462">
        <v>33556</v>
      </c>
      <c r="G17" s="563">
        <v>34613</v>
      </c>
      <c r="H17" s="462">
        <v>187224</v>
      </c>
      <c r="I17" s="462">
        <v>31850</v>
      </c>
      <c r="J17" s="462">
        <v>31951</v>
      </c>
      <c r="K17" s="462">
        <v>187123</v>
      </c>
      <c r="L17" s="462">
        <v>145595</v>
      </c>
      <c r="M17" s="462">
        <v>73479</v>
      </c>
      <c r="N17" s="563">
        <v>219074</v>
      </c>
      <c r="O17" s="564">
        <v>325.39611093682765</v>
      </c>
      <c r="P17" s="564">
        <v>274.02043474228032</v>
      </c>
      <c r="Q17" s="564">
        <v>419.20942960759231</v>
      </c>
      <c r="R17" s="564">
        <v>300.86152700833503</v>
      </c>
      <c r="S17" s="564">
        <v>340.62934032231743</v>
      </c>
      <c r="T17" s="564">
        <v>276.62416278628803</v>
      </c>
      <c r="U17" s="565">
        <v>319.18716687132002</v>
      </c>
    </row>
    <row r="18" spans="1:21" s="13" customFormat="1" ht="16.5" customHeight="1">
      <c r="A18" s="549">
        <v>11</v>
      </c>
      <c r="B18" s="566" t="s">
        <v>77</v>
      </c>
      <c r="C18" s="462">
        <v>4419</v>
      </c>
      <c r="D18" s="462">
        <v>739</v>
      </c>
      <c r="E18" s="462">
        <v>311</v>
      </c>
      <c r="F18" s="462">
        <v>4847</v>
      </c>
      <c r="G18" s="563">
        <v>5158</v>
      </c>
      <c r="H18" s="462">
        <v>48374</v>
      </c>
      <c r="I18" s="462">
        <v>6897</v>
      </c>
      <c r="J18" s="462">
        <v>6344</v>
      </c>
      <c r="K18" s="462">
        <v>48927</v>
      </c>
      <c r="L18" s="462">
        <v>38757</v>
      </c>
      <c r="M18" s="462">
        <v>16514</v>
      </c>
      <c r="N18" s="563">
        <v>55271</v>
      </c>
      <c r="O18" s="564">
        <v>404.42327234462647</v>
      </c>
      <c r="P18" s="564">
        <v>314.95047346024916</v>
      </c>
      <c r="Q18" s="564">
        <v>418.55754447234784</v>
      </c>
      <c r="R18" s="564">
        <v>391.36282587516041</v>
      </c>
      <c r="S18" s="564">
        <v>428.23094210883875</v>
      </c>
      <c r="T18" s="564">
        <v>315.19960310943861</v>
      </c>
      <c r="U18" s="565">
        <v>394.41271862148284</v>
      </c>
    </row>
    <row r="19" spans="1:21" s="13" customFormat="1" ht="16.5" customHeight="1">
      <c r="A19" s="549">
        <v>12</v>
      </c>
      <c r="B19" s="566" t="s">
        <v>78</v>
      </c>
      <c r="C19" s="462">
        <v>2655</v>
      </c>
      <c r="D19" s="462">
        <v>474</v>
      </c>
      <c r="E19" s="462">
        <v>291</v>
      </c>
      <c r="F19" s="462">
        <v>2838</v>
      </c>
      <c r="G19" s="563">
        <v>3129</v>
      </c>
      <c r="H19" s="462">
        <v>25015</v>
      </c>
      <c r="I19" s="462">
        <v>7600</v>
      </c>
      <c r="J19" s="462">
        <v>11786</v>
      </c>
      <c r="K19" s="462">
        <v>20829</v>
      </c>
      <c r="L19" s="462">
        <v>23488</v>
      </c>
      <c r="M19" s="462">
        <v>9127</v>
      </c>
      <c r="N19" s="563">
        <v>32615</v>
      </c>
      <c r="O19" s="564">
        <v>311.17887185439366</v>
      </c>
      <c r="P19" s="564">
        <v>277.15110451769391</v>
      </c>
      <c r="Q19" s="564">
        <v>376.5856933854032</v>
      </c>
      <c r="R19" s="564">
        <v>257.71929836362665</v>
      </c>
      <c r="S19" s="564">
        <v>311.06027079655166</v>
      </c>
      <c r="T19" s="564">
        <v>288.04819072821721</v>
      </c>
      <c r="U19" s="565">
        <v>304.58900226724762</v>
      </c>
    </row>
    <row r="20" spans="1:21" s="13" customFormat="1" ht="16.5" customHeight="1">
      <c r="A20" s="549">
        <v>13</v>
      </c>
      <c r="B20" s="566" t="s">
        <v>79</v>
      </c>
      <c r="C20" s="462">
        <v>3091</v>
      </c>
      <c r="D20" s="462">
        <v>557</v>
      </c>
      <c r="E20" s="462">
        <v>321</v>
      </c>
      <c r="F20" s="462">
        <v>3327</v>
      </c>
      <c r="G20" s="563">
        <v>3648</v>
      </c>
      <c r="H20" s="462">
        <v>30734</v>
      </c>
      <c r="I20" s="462">
        <v>8493</v>
      </c>
      <c r="J20" s="462">
        <v>16481</v>
      </c>
      <c r="K20" s="462">
        <v>22746</v>
      </c>
      <c r="L20" s="462">
        <v>29115</v>
      </c>
      <c r="M20" s="462">
        <v>10112</v>
      </c>
      <c r="N20" s="563">
        <v>39227</v>
      </c>
      <c r="O20" s="564">
        <v>308.31660394503933</v>
      </c>
      <c r="P20" s="564">
        <v>312.17757424863163</v>
      </c>
      <c r="Q20" s="564">
        <v>397.17564680046274</v>
      </c>
      <c r="R20" s="564">
        <v>239.670812275516</v>
      </c>
      <c r="S20" s="564">
        <v>307.22345126060424</v>
      </c>
      <c r="T20" s="564">
        <v>314.2352441221779</v>
      </c>
      <c r="U20" s="565">
        <v>309.02379707283148</v>
      </c>
    </row>
    <row r="21" spans="1:21" s="13" customFormat="1" ht="16.5" customHeight="1">
      <c r="A21" s="549">
        <v>14</v>
      </c>
      <c r="B21" s="566" t="s">
        <v>80</v>
      </c>
      <c r="C21" s="462">
        <v>7131</v>
      </c>
      <c r="D21" s="462">
        <v>971</v>
      </c>
      <c r="E21" s="462">
        <v>444</v>
      </c>
      <c r="F21" s="462">
        <v>7658</v>
      </c>
      <c r="G21" s="563">
        <v>8102</v>
      </c>
      <c r="H21" s="462">
        <v>62748</v>
      </c>
      <c r="I21" s="462">
        <v>7352</v>
      </c>
      <c r="J21" s="462">
        <v>10502</v>
      </c>
      <c r="K21" s="462">
        <v>59598</v>
      </c>
      <c r="L21" s="462">
        <v>45039</v>
      </c>
      <c r="M21" s="462">
        <v>25061</v>
      </c>
      <c r="N21" s="563">
        <v>70100</v>
      </c>
      <c r="O21" s="564">
        <v>350.98885572320762</v>
      </c>
      <c r="P21" s="564">
        <v>283.5953799570683</v>
      </c>
      <c r="Q21" s="564">
        <v>427.11487529459765</v>
      </c>
      <c r="R21" s="564">
        <v>330.29624488555686</v>
      </c>
      <c r="S21" s="564">
        <v>364.60527275669972</v>
      </c>
      <c r="T21" s="564">
        <v>308.30843247074199</v>
      </c>
      <c r="U21" s="565">
        <v>344.707493181865</v>
      </c>
    </row>
    <row r="22" spans="1:21" s="13" customFormat="1" ht="16.5" customHeight="1">
      <c r="A22" s="549">
        <v>15</v>
      </c>
      <c r="B22" s="566" t="s">
        <v>81</v>
      </c>
      <c r="C22" s="462">
        <v>5971</v>
      </c>
      <c r="D22" s="462">
        <v>822</v>
      </c>
      <c r="E22" s="462">
        <v>350</v>
      </c>
      <c r="F22" s="462">
        <v>6443</v>
      </c>
      <c r="G22" s="563">
        <v>6793</v>
      </c>
      <c r="H22" s="462">
        <v>33165</v>
      </c>
      <c r="I22" s="462">
        <v>5013</v>
      </c>
      <c r="J22" s="462">
        <v>6954</v>
      </c>
      <c r="K22" s="462">
        <v>31224</v>
      </c>
      <c r="L22" s="462">
        <v>26093</v>
      </c>
      <c r="M22" s="462">
        <v>12085</v>
      </c>
      <c r="N22" s="563">
        <v>38178</v>
      </c>
      <c r="O22" s="564">
        <v>319.4729334798771</v>
      </c>
      <c r="P22" s="564">
        <v>258.05302721837057</v>
      </c>
      <c r="Q22" s="564">
        <v>446.9900808577666</v>
      </c>
      <c r="R22" s="564">
        <v>281.20409674873252</v>
      </c>
      <c r="S22" s="564">
        <v>328.30428791367456</v>
      </c>
      <c r="T22" s="564">
        <v>277.89949795926509</v>
      </c>
      <c r="U22" s="565">
        <v>312.48801069409404</v>
      </c>
    </row>
    <row r="23" spans="1:21" s="13" customFormat="1" ht="16.5" customHeight="1">
      <c r="A23" s="549">
        <v>16</v>
      </c>
      <c r="B23" s="566" t="s">
        <v>82</v>
      </c>
      <c r="C23" s="462">
        <v>85065</v>
      </c>
      <c r="D23" s="462">
        <v>6067</v>
      </c>
      <c r="E23" s="462">
        <v>1100</v>
      </c>
      <c r="F23" s="462">
        <v>90032</v>
      </c>
      <c r="G23" s="563">
        <v>91132</v>
      </c>
      <c r="H23" s="462">
        <v>743127</v>
      </c>
      <c r="I23" s="462">
        <v>65932</v>
      </c>
      <c r="J23" s="462">
        <v>42553</v>
      </c>
      <c r="K23" s="462">
        <v>766506</v>
      </c>
      <c r="L23" s="462">
        <v>530594</v>
      </c>
      <c r="M23" s="462">
        <v>278465</v>
      </c>
      <c r="N23" s="563">
        <v>809059</v>
      </c>
      <c r="O23" s="564">
        <v>386.03443088096026</v>
      </c>
      <c r="P23" s="564">
        <v>291.95524428377695</v>
      </c>
      <c r="Q23" s="564">
        <v>429.40253492917708</v>
      </c>
      <c r="R23" s="564">
        <v>376.65777524766082</v>
      </c>
      <c r="S23" s="564">
        <v>408.64022550171376</v>
      </c>
      <c r="T23" s="564">
        <v>322.31175018547196</v>
      </c>
      <c r="U23" s="565">
        <v>379.38800027828285</v>
      </c>
    </row>
    <row r="24" spans="1:21" s="13" customFormat="1" ht="16.5" customHeight="1">
      <c r="A24" s="549">
        <v>17</v>
      </c>
      <c r="B24" s="566" t="s">
        <v>83</v>
      </c>
      <c r="C24" s="462">
        <v>14845</v>
      </c>
      <c r="D24" s="462">
        <v>2080</v>
      </c>
      <c r="E24" s="462">
        <v>661</v>
      </c>
      <c r="F24" s="462">
        <v>16264</v>
      </c>
      <c r="G24" s="563">
        <v>16925</v>
      </c>
      <c r="H24" s="462">
        <v>83814</v>
      </c>
      <c r="I24" s="462">
        <v>16744</v>
      </c>
      <c r="J24" s="462">
        <v>15704</v>
      </c>
      <c r="K24" s="462">
        <v>84854</v>
      </c>
      <c r="L24" s="462">
        <v>67176</v>
      </c>
      <c r="M24" s="462">
        <v>33382</v>
      </c>
      <c r="N24" s="563">
        <v>100558</v>
      </c>
      <c r="O24" s="564">
        <v>358.96251853646868</v>
      </c>
      <c r="P24" s="564">
        <v>327.4175004022735</v>
      </c>
      <c r="Q24" s="564">
        <v>484.51542161739417</v>
      </c>
      <c r="R24" s="564">
        <v>329.07047805538065</v>
      </c>
      <c r="S24" s="564">
        <v>384.51447387587888</v>
      </c>
      <c r="T24" s="564">
        <v>293.25766918279112</v>
      </c>
      <c r="U24" s="565">
        <v>354.19164330217154</v>
      </c>
    </row>
    <row r="25" spans="1:21" s="13" customFormat="1" ht="16.5" customHeight="1">
      <c r="A25" s="549">
        <v>18</v>
      </c>
      <c r="B25" s="566" t="s">
        <v>84</v>
      </c>
      <c r="C25" s="462">
        <v>2689</v>
      </c>
      <c r="D25" s="462">
        <v>621</v>
      </c>
      <c r="E25" s="462">
        <v>310</v>
      </c>
      <c r="F25" s="462">
        <v>3000</v>
      </c>
      <c r="G25" s="563">
        <v>3310</v>
      </c>
      <c r="H25" s="462">
        <v>28012</v>
      </c>
      <c r="I25" s="462">
        <v>4403</v>
      </c>
      <c r="J25" s="462">
        <v>5851</v>
      </c>
      <c r="K25" s="462">
        <v>26564</v>
      </c>
      <c r="L25" s="462">
        <v>22433</v>
      </c>
      <c r="M25" s="462">
        <v>9982</v>
      </c>
      <c r="N25" s="563">
        <v>32415</v>
      </c>
      <c r="O25" s="564">
        <v>361.0442637527226</v>
      </c>
      <c r="P25" s="564">
        <v>297.05670237513436</v>
      </c>
      <c r="Q25" s="564">
        <v>488.67580670829909</v>
      </c>
      <c r="R25" s="564">
        <v>323.2490461837545</v>
      </c>
      <c r="S25" s="564">
        <v>371.9662201263925</v>
      </c>
      <c r="T25" s="564">
        <v>310.42914971446208</v>
      </c>
      <c r="U25" s="565">
        <v>353.43885631370694</v>
      </c>
    </row>
    <row r="26" spans="1:21" s="13" customFormat="1" ht="16.5" customHeight="1">
      <c r="A26" s="549">
        <v>19</v>
      </c>
      <c r="B26" s="566" t="s">
        <v>85</v>
      </c>
      <c r="C26" s="462">
        <v>8708</v>
      </c>
      <c r="D26" s="462">
        <v>1132</v>
      </c>
      <c r="E26" s="462">
        <v>601</v>
      </c>
      <c r="F26" s="462">
        <v>9239</v>
      </c>
      <c r="G26" s="563">
        <v>9840</v>
      </c>
      <c r="H26" s="462">
        <v>60583</v>
      </c>
      <c r="I26" s="462">
        <v>8065</v>
      </c>
      <c r="J26" s="462">
        <v>12854</v>
      </c>
      <c r="K26" s="462">
        <v>55794</v>
      </c>
      <c r="L26" s="462">
        <v>46408</v>
      </c>
      <c r="M26" s="462">
        <v>22240</v>
      </c>
      <c r="N26" s="563">
        <v>68648</v>
      </c>
      <c r="O26" s="564">
        <v>301.00524393442458</v>
      </c>
      <c r="P26" s="564">
        <v>274.46507915202722</v>
      </c>
      <c r="Q26" s="564">
        <v>418.74866906032008</v>
      </c>
      <c r="R26" s="564">
        <v>269.45052262696532</v>
      </c>
      <c r="S26" s="564">
        <v>308.89457746760684</v>
      </c>
      <c r="T26" s="564">
        <v>275.87896477673132</v>
      </c>
      <c r="U26" s="565">
        <v>298.33652154163633</v>
      </c>
    </row>
    <row r="27" spans="1:21" s="13" customFormat="1" ht="16.5" customHeight="1">
      <c r="A27" s="549">
        <v>20</v>
      </c>
      <c r="B27" s="566" t="s">
        <v>86</v>
      </c>
      <c r="C27" s="462">
        <v>28357</v>
      </c>
      <c r="D27" s="462">
        <v>2594</v>
      </c>
      <c r="E27" s="462">
        <v>647</v>
      </c>
      <c r="F27" s="462">
        <v>30304</v>
      </c>
      <c r="G27" s="563">
        <v>30951</v>
      </c>
      <c r="H27" s="462">
        <v>201642</v>
      </c>
      <c r="I27" s="462">
        <v>18632</v>
      </c>
      <c r="J27" s="462">
        <v>22078</v>
      </c>
      <c r="K27" s="462">
        <v>198196</v>
      </c>
      <c r="L27" s="462">
        <v>136245</v>
      </c>
      <c r="M27" s="462">
        <v>84029</v>
      </c>
      <c r="N27" s="563">
        <v>220274</v>
      </c>
      <c r="O27" s="564">
        <v>306.14329787030465</v>
      </c>
      <c r="P27" s="564">
        <v>261.99119082355827</v>
      </c>
      <c r="Q27" s="564">
        <v>372.48130131338513</v>
      </c>
      <c r="R27" s="564">
        <v>294.88747057983215</v>
      </c>
      <c r="S27" s="564">
        <v>320.85904966008911</v>
      </c>
      <c r="T27" s="564">
        <v>274.48348095194268</v>
      </c>
      <c r="U27" s="565">
        <v>303.20986992847799</v>
      </c>
    </row>
    <row r="28" spans="1:21" s="13" customFormat="1" ht="16.5" customHeight="1">
      <c r="A28" s="549">
        <v>21</v>
      </c>
      <c r="B28" s="566" t="s">
        <v>101</v>
      </c>
      <c r="C28" s="462">
        <v>18458</v>
      </c>
      <c r="D28" s="462">
        <v>1526</v>
      </c>
      <c r="E28" s="462">
        <v>753</v>
      </c>
      <c r="F28" s="462">
        <v>19231</v>
      </c>
      <c r="G28" s="563">
        <v>19984</v>
      </c>
      <c r="H28" s="462">
        <v>158065</v>
      </c>
      <c r="I28" s="462">
        <v>39968</v>
      </c>
      <c r="J28" s="462">
        <v>47908</v>
      </c>
      <c r="K28" s="462">
        <v>150125</v>
      </c>
      <c r="L28" s="462">
        <v>144597</v>
      </c>
      <c r="M28" s="462">
        <v>53436</v>
      </c>
      <c r="N28" s="563">
        <v>198033</v>
      </c>
      <c r="O28" s="564">
        <v>303.95974475388164</v>
      </c>
      <c r="P28" s="564">
        <v>282.18676782339816</v>
      </c>
      <c r="Q28" s="564">
        <v>426.81336939130261</v>
      </c>
      <c r="R28" s="564">
        <v>258.11360973161527</v>
      </c>
      <c r="S28" s="564">
        <v>303.9419102920034</v>
      </c>
      <c r="T28" s="564">
        <v>289.66971687165028</v>
      </c>
      <c r="U28" s="565">
        <v>300.06424858923793</v>
      </c>
    </row>
    <row r="29" spans="1:21" s="13" customFormat="1" ht="16.5" customHeight="1">
      <c r="A29" s="549">
        <v>22</v>
      </c>
      <c r="B29" s="566" t="s">
        <v>102</v>
      </c>
      <c r="C29" s="462">
        <v>9591</v>
      </c>
      <c r="D29" s="462">
        <v>1004</v>
      </c>
      <c r="E29" s="462">
        <v>471</v>
      </c>
      <c r="F29" s="462">
        <v>10124</v>
      </c>
      <c r="G29" s="563">
        <v>10595</v>
      </c>
      <c r="H29" s="462">
        <v>61413</v>
      </c>
      <c r="I29" s="462">
        <v>9691</v>
      </c>
      <c r="J29" s="462">
        <v>12486</v>
      </c>
      <c r="K29" s="462">
        <v>58618</v>
      </c>
      <c r="L29" s="462">
        <v>42651</v>
      </c>
      <c r="M29" s="462">
        <v>28453</v>
      </c>
      <c r="N29" s="563">
        <v>71104</v>
      </c>
      <c r="O29" s="564">
        <v>314.25894118263949</v>
      </c>
      <c r="P29" s="564">
        <v>314.89144520624831</v>
      </c>
      <c r="Q29" s="564">
        <v>439.12706996940074</v>
      </c>
      <c r="R29" s="564">
        <v>287.9990750540116</v>
      </c>
      <c r="S29" s="564">
        <v>333.6353896776547</v>
      </c>
      <c r="T29" s="564">
        <v>285.29596131900462</v>
      </c>
      <c r="U29" s="565">
        <v>314.33801540928692</v>
      </c>
    </row>
    <row r="30" spans="1:21" s="13" customFormat="1" ht="16.5" customHeight="1">
      <c r="A30" s="549">
        <v>23</v>
      </c>
      <c r="B30" s="566" t="s">
        <v>103</v>
      </c>
      <c r="C30" s="462">
        <v>8445</v>
      </c>
      <c r="D30" s="462">
        <v>1299</v>
      </c>
      <c r="E30" s="462">
        <v>444</v>
      </c>
      <c r="F30" s="462">
        <v>9300</v>
      </c>
      <c r="G30" s="563">
        <v>9744</v>
      </c>
      <c r="H30" s="462">
        <v>62523</v>
      </c>
      <c r="I30" s="462">
        <v>20875</v>
      </c>
      <c r="J30" s="462">
        <v>18644</v>
      </c>
      <c r="K30" s="462">
        <v>64754</v>
      </c>
      <c r="L30" s="462">
        <v>61681</v>
      </c>
      <c r="M30" s="462">
        <v>21717</v>
      </c>
      <c r="N30" s="563">
        <v>83398</v>
      </c>
      <c r="O30" s="564">
        <v>322.42212693141187</v>
      </c>
      <c r="P30" s="564">
        <v>265.55165884878357</v>
      </c>
      <c r="Q30" s="564">
        <v>454.8704807349535</v>
      </c>
      <c r="R30" s="564">
        <v>263.69815509363445</v>
      </c>
      <c r="S30" s="564">
        <v>319.88310210839643</v>
      </c>
      <c r="T30" s="564">
        <v>276.78416773678742</v>
      </c>
      <c r="U30" s="565">
        <v>308.93756797261301</v>
      </c>
    </row>
    <row r="31" spans="1:21" s="13" customFormat="1" ht="16.5" customHeight="1">
      <c r="A31" s="549">
        <v>24</v>
      </c>
      <c r="B31" s="566" t="s">
        <v>126</v>
      </c>
      <c r="C31" s="462">
        <v>3632</v>
      </c>
      <c r="D31" s="462">
        <v>657</v>
      </c>
      <c r="E31" s="462">
        <v>349</v>
      </c>
      <c r="F31" s="462">
        <v>3940</v>
      </c>
      <c r="G31" s="563">
        <v>4289</v>
      </c>
      <c r="H31" s="462">
        <v>28347</v>
      </c>
      <c r="I31" s="462">
        <v>7430</v>
      </c>
      <c r="J31" s="462">
        <v>11499</v>
      </c>
      <c r="K31" s="462">
        <v>24278</v>
      </c>
      <c r="L31" s="462">
        <v>25201</v>
      </c>
      <c r="M31" s="462">
        <v>10576</v>
      </c>
      <c r="N31" s="563">
        <v>35777</v>
      </c>
      <c r="O31" s="564">
        <v>352.30398891564982</v>
      </c>
      <c r="P31" s="564">
        <v>321.0957147728289</v>
      </c>
      <c r="Q31" s="564">
        <v>407.16637229172818</v>
      </c>
      <c r="R31" s="564">
        <v>317.62709351232547</v>
      </c>
      <c r="S31" s="564">
        <v>367.26095478021415</v>
      </c>
      <c r="T31" s="564">
        <v>293.71335709597844</v>
      </c>
      <c r="U31" s="565">
        <v>346.3033446688865</v>
      </c>
    </row>
    <row r="32" spans="1:21" s="13" customFormat="1" ht="16.5" customHeight="1">
      <c r="A32" s="549">
        <v>25</v>
      </c>
      <c r="B32" s="566" t="s">
        <v>127</v>
      </c>
      <c r="C32" s="462">
        <v>9674</v>
      </c>
      <c r="D32" s="462">
        <v>1246</v>
      </c>
      <c r="E32" s="462">
        <v>929</v>
      </c>
      <c r="F32" s="462">
        <v>9991</v>
      </c>
      <c r="G32" s="563">
        <v>10920</v>
      </c>
      <c r="H32" s="462">
        <v>74722</v>
      </c>
      <c r="I32" s="462">
        <v>22335</v>
      </c>
      <c r="J32" s="462">
        <v>35472</v>
      </c>
      <c r="K32" s="462">
        <v>61585</v>
      </c>
      <c r="L32" s="462">
        <v>71068</v>
      </c>
      <c r="M32" s="462">
        <v>25989</v>
      </c>
      <c r="N32" s="563">
        <v>97057</v>
      </c>
      <c r="O32" s="564">
        <v>345.97980571213253</v>
      </c>
      <c r="P32" s="564">
        <v>333.63245509037307</v>
      </c>
      <c r="Q32" s="564">
        <v>446.6696815994319</v>
      </c>
      <c r="R32" s="564">
        <v>283.81873803343342</v>
      </c>
      <c r="S32" s="564">
        <v>348.77079291132389</v>
      </c>
      <c r="T32" s="564">
        <v>327.47287153326937</v>
      </c>
      <c r="U32" s="565">
        <v>343.3103545433828</v>
      </c>
    </row>
    <row r="33" spans="1:21" s="13" customFormat="1" ht="16.5" customHeight="1">
      <c r="A33" s="549">
        <v>26</v>
      </c>
      <c r="B33" s="566" t="s">
        <v>0</v>
      </c>
      <c r="C33" s="462">
        <v>20511</v>
      </c>
      <c r="D33" s="462">
        <v>2965</v>
      </c>
      <c r="E33" s="462">
        <v>732</v>
      </c>
      <c r="F33" s="462">
        <v>22744</v>
      </c>
      <c r="G33" s="563">
        <v>23476</v>
      </c>
      <c r="H33" s="462">
        <v>174330</v>
      </c>
      <c r="I33" s="462">
        <v>25429</v>
      </c>
      <c r="J33" s="462">
        <v>31099</v>
      </c>
      <c r="K33" s="462">
        <v>168660</v>
      </c>
      <c r="L33" s="462">
        <v>133071</v>
      </c>
      <c r="M33" s="462">
        <v>66688</v>
      </c>
      <c r="N33" s="563">
        <v>199759</v>
      </c>
      <c r="O33" s="564">
        <v>426.97046288085647</v>
      </c>
      <c r="P33" s="564">
        <v>279.77012088868264</v>
      </c>
      <c r="Q33" s="564">
        <v>475.91767817820818</v>
      </c>
      <c r="R33" s="564">
        <v>396.68010681862739</v>
      </c>
      <c r="S33" s="564">
        <v>448.24560148311144</v>
      </c>
      <c r="T33" s="564">
        <v>330.41854403414573</v>
      </c>
      <c r="U33" s="565">
        <v>409.74084360511733</v>
      </c>
    </row>
    <row r="34" spans="1:21" s="13" customFormat="1" ht="16.5" customHeight="1">
      <c r="A34" s="549">
        <v>27</v>
      </c>
      <c r="B34" s="566" t="s">
        <v>10</v>
      </c>
      <c r="C34" s="462">
        <v>37654</v>
      </c>
      <c r="D34" s="462">
        <v>3001</v>
      </c>
      <c r="E34" s="462">
        <v>671</v>
      </c>
      <c r="F34" s="462">
        <v>39984</v>
      </c>
      <c r="G34" s="563">
        <v>40655</v>
      </c>
      <c r="H34" s="462">
        <v>332928</v>
      </c>
      <c r="I34" s="462">
        <v>53893</v>
      </c>
      <c r="J34" s="462">
        <v>51634</v>
      </c>
      <c r="K34" s="462">
        <v>335187</v>
      </c>
      <c r="L34" s="462">
        <v>300412</v>
      </c>
      <c r="M34" s="462">
        <v>86409</v>
      </c>
      <c r="N34" s="563">
        <v>386821</v>
      </c>
      <c r="O34" s="564">
        <v>334.78887816381342</v>
      </c>
      <c r="P34" s="564">
        <v>256.26933740825677</v>
      </c>
      <c r="Q34" s="564">
        <v>399.078759291057</v>
      </c>
      <c r="R34" s="564">
        <v>314.22173439343595</v>
      </c>
      <c r="S34" s="564">
        <v>328.8101778564839</v>
      </c>
      <c r="T34" s="564">
        <v>315.21345633498942</v>
      </c>
      <c r="U34" s="565">
        <v>325.84866672487243</v>
      </c>
    </row>
    <row r="35" spans="1:21" s="13" customFormat="1" ht="16.5" customHeight="1">
      <c r="A35" s="549">
        <v>28</v>
      </c>
      <c r="B35" s="566" t="s">
        <v>143</v>
      </c>
      <c r="C35" s="462">
        <v>9181</v>
      </c>
      <c r="D35" s="462">
        <v>1389</v>
      </c>
      <c r="E35" s="462">
        <v>588</v>
      </c>
      <c r="F35" s="462">
        <v>9982</v>
      </c>
      <c r="G35" s="563">
        <v>10570</v>
      </c>
      <c r="H35" s="462">
        <v>52660</v>
      </c>
      <c r="I35" s="462">
        <v>11655</v>
      </c>
      <c r="J35" s="462">
        <v>12995</v>
      </c>
      <c r="K35" s="462">
        <v>51320</v>
      </c>
      <c r="L35" s="462">
        <v>40753</v>
      </c>
      <c r="M35" s="462">
        <v>23562</v>
      </c>
      <c r="N35" s="563">
        <v>64315</v>
      </c>
      <c r="O35" s="564">
        <v>286.82480810568615</v>
      </c>
      <c r="P35" s="564">
        <v>272.05963792327293</v>
      </c>
      <c r="Q35" s="564">
        <v>396.7151385040325</v>
      </c>
      <c r="R35" s="564">
        <v>254.66561101585674</v>
      </c>
      <c r="S35" s="564">
        <v>292.75672570274145</v>
      </c>
      <c r="T35" s="564">
        <v>270.5226790110479</v>
      </c>
      <c r="U35" s="565">
        <v>284.60146586384093</v>
      </c>
    </row>
    <row r="36" spans="1:21" s="13" customFormat="1" ht="16.5" customHeight="1">
      <c r="A36" s="549">
        <v>29</v>
      </c>
      <c r="B36" s="566" t="s">
        <v>144</v>
      </c>
      <c r="C36" s="462">
        <v>2070</v>
      </c>
      <c r="D36" s="462">
        <v>472</v>
      </c>
      <c r="E36" s="462">
        <v>266</v>
      </c>
      <c r="F36" s="462">
        <v>2276</v>
      </c>
      <c r="G36" s="563">
        <v>2542</v>
      </c>
      <c r="H36" s="462">
        <v>13531</v>
      </c>
      <c r="I36" s="462">
        <v>3089</v>
      </c>
      <c r="J36" s="462">
        <v>6029</v>
      </c>
      <c r="K36" s="462">
        <v>10591</v>
      </c>
      <c r="L36" s="462">
        <v>11467</v>
      </c>
      <c r="M36" s="462">
        <v>5153</v>
      </c>
      <c r="N36" s="563">
        <v>16620</v>
      </c>
      <c r="O36" s="564">
        <v>341.06138471243827</v>
      </c>
      <c r="P36" s="564">
        <v>286.72681565440547</v>
      </c>
      <c r="Q36" s="564">
        <v>412.31396738104525</v>
      </c>
      <c r="R36" s="564">
        <v>283.54064472239008</v>
      </c>
      <c r="S36" s="564">
        <v>343.99036867737669</v>
      </c>
      <c r="T36" s="564">
        <v>304.49929964164437</v>
      </c>
      <c r="U36" s="565">
        <v>332.03152151300685</v>
      </c>
    </row>
    <row r="37" spans="1:21" s="13" customFormat="1" ht="16.5" customHeight="1">
      <c r="A37" s="549">
        <v>30</v>
      </c>
      <c r="B37" s="566" t="s">
        <v>145</v>
      </c>
      <c r="C37" s="462">
        <v>1765</v>
      </c>
      <c r="D37" s="462">
        <v>458</v>
      </c>
      <c r="E37" s="462">
        <v>202</v>
      </c>
      <c r="F37" s="462">
        <v>2021</v>
      </c>
      <c r="G37" s="563">
        <v>2223</v>
      </c>
      <c r="H37" s="462">
        <v>20100</v>
      </c>
      <c r="I37" s="462">
        <v>9669</v>
      </c>
      <c r="J37" s="462">
        <v>16418</v>
      </c>
      <c r="K37" s="462">
        <v>13351</v>
      </c>
      <c r="L37" s="462">
        <v>23020</v>
      </c>
      <c r="M37" s="462">
        <v>6749</v>
      </c>
      <c r="N37" s="563">
        <v>29769</v>
      </c>
      <c r="O37" s="564">
        <v>317.003313881601</v>
      </c>
      <c r="P37" s="564">
        <v>331.47495215110763</v>
      </c>
      <c r="Q37" s="564">
        <v>358.63450859174912</v>
      </c>
      <c r="R37" s="564">
        <v>263.84541591299217</v>
      </c>
      <c r="S37" s="564">
        <v>313.41901579265146</v>
      </c>
      <c r="T37" s="564">
        <v>347.29783072945287</v>
      </c>
      <c r="U37" s="565">
        <v>321.06714995880219</v>
      </c>
    </row>
    <row r="38" spans="1:21" s="13" customFormat="1" ht="16.5" customHeight="1">
      <c r="A38" s="549">
        <v>31</v>
      </c>
      <c r="B38" s="566" t="s">
        <v>68</v>
      </c>
      <c r="C38" s="462">
        <v>26281</v>
      </c>
      <c r="D38" s="462">
        <v>2341</v>
      </c>
      <c r="E38" s="462">
        <v>607</v>
      </c>
      <c r="F38" s="462">
        <v>28015</v>
      </c>
      <c r="G38" s="563">
        <v>28622</v>
      </c>
      <c r="H38" s="462">
        <v>178510</v>
      </c>
      <c r="I38" s="462">
        <v>29603</v>
      </c>
      <c r="J38" s="462">
        <v>34132</v>
      </c>
      <c r="K38" s="462">
        <v>173981</v>
      </c>
      <c r="L38" s="462">
        <v>150669</v>
      </c>
      <c r="M38" s="462">
        <v>57444</v>
      </c>
      <c r="N38" s="563">
        <v>208113</v>
      </c>
      <c r="O38" s="564">
        <v>329.03622144399935</v>
      </c>
      <c r="P38" s="564">
        <v>288.76366619916649</v>
      </c>
      <c r="Q38" s="564">
        <v>397.62808009501919</v>
      </c>
      <c r="R38" s="564">
        <v>308.45789604548867</v>
      </c>
      <c r="S38" s="564">
        <v>337.44877565534426</v>
      </c>
      <c r="T38" s="564">
        <v>286.56468062535788</v>
      </c>
      <c r="U38" s="565">
        <v>323.75976932882736</v>
      </c>
    </row>
    <row r="39" spans="1:21" s="13" customFormat="1" ht="16.5" customHeight="1">
      <c r="A39" s="549">
        <v>32</v>
      </c>
      <c r="B39" s="566" t="s">
        <v>93</v>
      </c>
      <c r="C39" s="462">
        <v>9448</v>
      </c>
      <c r="D39" s="462">
        <v>1220</v>
      </c>
      <c r="E39" s="462">
        <v>489</v>
      </c>
      <c r="F39" s="462">
        <v>10179</v>
      </c>
      <c r="G39" s="563">
        <v>10668</v>
      </c>
      <c r="H39" s="462">
        <v>57113</v>
      </c>
      <c r="I39" s="462">
        <v>12050</v>
      </c>
      <c r="J39" s="462">
        <v>13326</v>
      </c>
      <c r="K39" s="462">
        <v>55837</v>
      </c>
      <c r="L39" s="462">
        <v>45719</v>
      </c>
      <c r="M39" s="462">
        <v>23444</v>
      </c>
      <c r="N39" s="563">
        <v>69163</v>
      </c>
      <c r="O39" s="564">
        <v>317.7154214742842</v>
      </c>
      <c r="P39" s="564">
        <v>279.26113745627742</v>
      </c>
      <c r="Q39" s="564">
        <v>456.8212280370787</v>
      </c>
      <c r="R39" s="564">
        <v>274.16354586711037</v>
      </c>
      <c r="S39" s="564">
        <v>325.2441854011426</v>
      </c>
      <c r="T39" s="564">
        <v>284.45834053955087</v>
      </c>
      <c r="U39" s="565">
        <v>311.65277203797558</v>
      </c>
    </row>
    <row r="40" spans="1:21" s="13" customFormat="1" ht="16.5" customHeight="1">
      <c r="A40" s="549">
        <v>33</v>
      </c>
      <c r="B40" s="566" t="s">
        <v>1</v>
      </c>
      <c r="C40" s="462">
        <v>41115</v>
      </c>
      <c r="D40" s="462">
        <v>4087</v>
      </c>
      <c r="E40" s="462">
        <v>830</v>
      </c>
      <c r="F40" s="462">
        <v>44372</v>
      </c>
      <c r="G40" s="563">
        <v>45202</v>
      </c>
      <c r="H40" s="462">
        <v>262032</v>
      </c>
      <c r="I40" s="462">
        <v>77357</v>
      </c>
      <c r="J40" s="462">
        <v>35658</v>
      </c>
      <c r="K40" s="462">
        <v>303731</v>
      </c>
      <c r="L40" s="462">
        <v>243916</v>
      </c>
      <c r="M40" s="462">
        <v>95473</v>
      </c>
      <c r="N40" s="563">
        <v>339389</v>
      </c>
      <c r="O40" s="564">
        <v>315.27946704017228</v>
      </c>
      <c r="P40" s="564">
        <v>518.16297628915299</v>
      </c>
      <c r="Q40" s="564">
        <v>423.9397756200276</v>
      </c>
      <c r="R40" s="564">
        <v>348.77162721911668</v>
      </c>
      <c r="S40" s="564">
        <v>377.68432549488148</v>
      </c>
      <c r="T40" s="564">
        <v>304.51288240670959</v>
      </c>
      <c r="U40" s="565">
        <v>357.11771486625253</v>
      </c>
    </row>
    <row r="41" spans="1:21" s="13" customFormat="1" ht="16.5" customHeight="1">
      <c r="A41" s="549">
        <v>34</v>
      </c>
      <c r="B41" s="566" t="s">
        <v>2</v>
      </c>
      <c r="C41" s="462">
        <v>584070</v>
      </c>
      <c r="D41" s="462">
        <v>27396</v>
      </c>
      <c r="E41" s="462">
        <v>5262</v>
      </c>
      <c r="F41" s="462">
        <v>606204</v>
      </c>
      <c r="G41" s="563">
        <v>611466</v>
      </c>
      <c r="H41" s="462">
        <v>4389764</v>
      </c>
      <c r="I41" s="462">
        <v>438273</v>
      </c>
      <c r="J41" s="462">
        <v>341086</v>
      </c>
      <c r="K41" s="462">
        <v>4486951</v>
      </c>
      <c r="L41" s="462">
        <v>3073746</v>
      </c>
      <c r="M41" s="462">
        <v>1754291</v>
      </c>
      <c r="N41" s="563">
        <v>4828037</v>
      </c>
      <c r="O41" s="564">
        <v>441.09579721200754</v>
      </c>
      <c r="P41" s="564">
        <v>327.86030988506303</v>
      </c>
      <c r="Q41" s="564">
        <v>534.13735671682366</v>
      </c>
      <c r="R41" s="564">
        <v>424.19719892268591</v>
      </c>
      <c r="S41" s="564">
        <v>444.24839239096252</v>
      </c>
      <c r="T41" s="564">
        <v>410.33426607269331</v>
      </c>
      <c r="U41" s="565">
        <v>432.04890531146361</v>
      </c>
    </row>
    <row r="42" spans="1:21" s="13" customFormat="1" ht="16.5" customHeight="1">
      <c r="A42" s="549">
        <v>35</v>
      </c>
      <c r="B42" s="566" t="s">
        <v>3</v>
      </c>
      <c r="C42" s="462">
        <v>138923</v>
      </c>
      <c r="D42" s="462">
        <v>10188</v>
      </c>
      <c r="E42" s="462">
        <v>2326</v>
      </c>
      <c r="F42" s="462">
        <v>146785</v>
      </c>
      <c r="G42" s="563">
        <v>149111</v>
      </c>
      <c r="H42" s="462">
        <v>938007</v>
      </c>
      <c r="I42" s="462">
        <v>120140</v>
      </c>
      <c r="J42" s="462">
        <v>103587</v>
      </c>
      <c r="K42" s="462">
        <v>954560</v>
      </c>
      <c r="L42" s="462">
        <v>673083</v>
      </c>
      <c r="M42" s="462">
        <v>385064</v>
      </c>
      <c r="N42" s="563">
        <v>1058147</v>
      </c>
      <c r="O42" s="564">
        <v>389.34837005584558</v>
      </c>
      <c r="P42" s="564">
        <v>352.96464088989552</v>
      </c>
      <c r="Q42" s="564">
        <v>507.70404535971124</v>
      </c>
      <c r="R42" s="564">
        <v>371.7128331754293</v>
      </c>
      <c r="S42" s="564">
        <v>416.05059105297516</v>
      </c>
      <c r="T42" s="564">
        <v>331.81136837560672</v>
      </c>
      <c r="U42" s="565">
        <v>385.58172463622896</v>
      </c>
    </row>
    <row r="43" spans="1:21" s="13" customFormat="1" ht="16.5" customHeight="1">
      <c r="A43" s="549">
        <v>36</v>
      </c>
      <c r="B43" s="566" t="s">
        <v>4</v>
      </c>
      <c r="C43" s="462">
        <v>2819</v>
      </c>
      <c r="D43" s="462">
        <v>523</v>
      </c>
      <c r="E43" s="462">
        <v>341</v>
      </c>
      <c r="F43" s="462">
        <v>3001</v>
      </c>
      <c r="G43" s="563">
        <v>3342</v>
      </c>
      <c r="H43" s="462">
        <v>22105</v>
      </c>
      <c r="I43" s="462">
        <v>5387</v>
      </c>
      <c r="J43" s="462">
        <v>11754</v>
      </c>
      <c r="K43" s="462">
        <v>15738</v>
      </c>
      <c r="L43" s="462">
        <v>18184</v>
      </c>
      <c r="M43" s="462">
        <v>9308</v>
      </c>
      <c r="N43" s="563">
        <v>27492</v>
      </c>
      <c r="O43" s="564">
        <v>354.8198725419166</v>
      </c>
      <c r="P43" s="564">
        <v>264.83354255226516</v>
      </c>
      <c r="Q43" s="564">
        <v>443.28976068397816</v>
      </c>
      <c r="R43" s="564">
        <v>255.47255990791004</v>
      </c>
      <c r="S43" s="564">
        <v>344.11434098099085</v>
      </c>
      <c r="T43" s="564">
        <v>328.19942406966067</v>
      </c>
      <c r="U43" s="565">
        <v>338.78175829896742</v>
      </c>
    </row>
    <row r="44" spans="1:21" s="13" customFormat="1" ht="16.5" customHeight="1">
      <c r="A44" s="549">
        <v>37</v>
      </c>
      <c r="B44" s="566" t="s">
        <v>5</v>
      </c>
      <c r="C44" s="462">
        <v>7353</v>
      </c>
      <c r="D44" s="462">
        <v>1187</v>
      </c>
      <c r="E44" s="462">
        <v>692</v>
      </c>
      <c r="F44" s="462">
        <v>7848</v>
      </c>
      <c r="G44" s="563">
        <v>8540</v>
      </c>
      <c r="H44" s="462">
        <v>47327</v>
      </c>
      <c r="I44" s="462">
        <v>12579</v>
      </c>
      <c r="J44" s="462">
        <v>13891</v>
      </c>
      <c r="K44" s="462">
        <v>46015</v>
      </c>
      <c r="L44" s="462">
        <v>41323</v>
      </c>
      <c r="M44" s="462">
        <v>18583</v>
      </c>
      <c r="N44" s="563">
        <v>59906</v>
      </c>
      <c r="O44" s="564">
        <v>321.67653066140832</v>
      </c>
      <c r="P44" s="564">
        <v>312.55198567208379</v>
      </c>
      <c r="Q44" s="564">
        <v>455.32595658516351</v>
      </c>
      <c r="R44" s="564">
        <v>276.71077299037131</v>
      </c>
      <c r="S44" s="564">
        <v>338.41194483918139</v>
      </c>
      <c r="T44" s="564">
        <v>278.44099493774394</v>
      </c>
      <c r="U44" s="565">
        <v>319.96670096336715</v>
      </c>
    </row>
    <row r="45" spans="1:21" s="13" customFormat="1" ht="16.5" customHeight="1">
      <c r="A45" s="549">
        <v>38</v>
      </c>
      <c r="B45" s="566" t="s">
        <v>6</v>
      </c>
      <c r="C45" s="462">
        <v>34586</v>
      </c>
      <c r="D45" s="462">
        <v>3362</v>
      </c>
      <c r="E45" s="462">
        <v>719</v>
      </c>
      <c r="F45" s="462">
        <v>37229</v>
      </c>
      <c r="G45" s="563">
        <v>37948</v>
      </c>
      <c r="H45" s="462">
        <v>235931</v>
      </c>
      <c r="I45" s="462">
        <v>29455</v>
      </c>
      <c r="J45" s="462">
        <v>31187</v>
      </c>
      <c r="K45" s="462">
        <v>234199</v>
      </c>
      <c r="L45" s="462">
        <v>196406</v>
      </c>
      <c r="M45" s="462">
        <v>68980</v>
      </c>
      <c r="N45" s="563">
        <v>265386</v>
      </c>
      <c r="O45" s="564">
        <v>339.00334611861285</v>
      </c>
      <c r="P45" s="564">
        <v>269.6569772595455</v>
      </c>
      <c r="Q45" s="564">
        <v>462.44073850075648</v>
      </c>
      <c r="R45" s="564">
        <v>314.24972458482654</v>
      </c>
      <c r="S45" s="564">
        <v>346.85067181030468</v>
      </c>
      <c r="T45" s="564">
        <v>288.36880773063206</v>
      </c>
      <c r="U45" s="565">
        <v>332.26730225029053</v>
      </c>
    </row>
    <row r="46" spans="1:21" s="13" customFormat="1" ht="16.5" customHeight="1">
      <c r="A46" s="549">
        <v>39</v>
      </c>
      <c r="B46" s="566" t="s">
        <v>7</v>
      </c>
      <c r="C46" s="462">
        <v>8232</v>
      </c>
      <c r="D46" s="462">
        <v>999</v>
      </c>
      <c r="E46" s="462">
        <v>449</v>
      </c>
      <c r="F46" s="462">
        <v>8782</v>
      </c>
      <c r="G46" s="563">
        <v>9231</v>
      </c>
      <c r="H46" s="462">
        <v>67341</v>
      </c>
      <c r="I46" s="462">
        <v>10823</v>
      </c>
      <c r="J46" s="462">
        <v>9098</v>
      </c>
      <c r="K46" s="462">
        <v>69066</v>
      </c>
      <c r="L46" s="462">
        <v>49785</v>
      </c>
      <c r="M46" s="462">
        <v>28379</v>
      </c>
      <c r="N46" s="563">
        <v>78164</v>
      </c>
      <c r="O46" s="564">
        <v>371.20808160937622</v>
      </c>
      <c r="P46" s="564">
        <v>341.25517123424686</v>
      </c>
      <c r="Q46" s="564">
        <v>502.2645864507146</v>
      </c>
      <c r="R46" s="564">
        <v>349.58333105382508</v>
      </c>
      <c r="S46" s="564">
        <v>405.75805014867569</v>
      </c>
      <c r="T46" s="564">
        <v>300.97499414760983</v>
      </c>
      <c r="U46" s="565">
        <v>367.51961939530094</v>
      </c>
    </row>
    <row r="47" spans="1:21" s="13" customFormat="1" ht="16.5" customHeight="1">
      <c r="A47" s="549">
        <v>40</v>
      </c>
      <c r="B47" s="566" t="s">
        <v>8</v>
      </c>
      <c r="C47" s="462">
        <v>3573</v>
      </c>
      <c r="D47" s="462">
        <v>739</v>
      </c>
      <c r="E47" s="462">
        <v>230</v>
      </c>
      <c r="F47" s="462">
        <v>4082</v>
      </c>
      <c r="G47" s="563">
        <v>4312</v>
      </c>
      <c r="H47" s="462">
        <v>25542</v>
      </c>
      <c r="I47" s="462">
        <v>4595</v>
      </c>
      <c r="J47" s="462">
        <v>7264</v>
      </c>
      <c r="K47" s="462">
        <v>22873</v>
      </c>
      <c r="L47" s="462">
        <v>22570</v>
      </c>
      <c r="M47" s="462">
        <v>7567</v>
      </c>
      <c r="N47" s="563">
        <v>30137</v>
      </c>
      <c r="O47" s="564">
        <v>366.01162763624194</v>
      </c>
      <c r="P47" s="564">
        <v>254.99824821836003</v>
      </c>
      <c r="Q47" s="564">
        <v>408.60892662005449</v>
      </c>
      <c r="R47" s="564">
        <v>332.71454337601693</v>
      </c>
      <c r="S47" s="564">
        <v>372.24137460677201</v>
      </c>
      <c r="T47" s="564">
        <v>287.06559772122125</v>
      </c>
      <c r="U47" s="565">
        <v>351.00141671565012</v>
      </c>
    </row>
    <row r="48" spans="1:21" s="13" customFormat="1" ht="16.5" customHeight="1">
      <c r="A48" s="549">
        <v>41</v>
      </c>
      <c r="B48" s="566" t="s">
        <v>44</v>
      </c>
      <c r="C48" s="462">
        <v>48537</v>
      </c>
      <c r="D48" s="462">
        <v>6788</v>
      </c>
      <c r="E48" s="462">
        <v>793</v>
      </c>
      <c r="F48" s="462">
        <v>54532</v>
      </c>
      <c r="G48" s="563">
        <v>55325</v>
      </c>
      <c r="H48" s="462">
        <v>556352</v>
      </c>
      <c r="I48" s="462">
        <v>76074</v>
      </c>
      <c r="J48" s="462">
        <v>44564</v>
      </c>
      <c r="K48" s="462">
        <v>587862</v>
      </c>
      <c r="L48" s="462">
        <v>446359</v>
      </c>
      <c r="M48" s="462">
        <v>186067</v>
      </c>
      <c r="N48" s="563">
        <v>632426</v>
      </c>
      <c r="O48" s="564">
        <v>505.12202613975313</v>
      </c>
      <c r="P48" s="564">
        <v>339.11670618369362</v>
      </c>
      <c r="Q48" s="564">
        <v>563.31899738754362</v>
      </c>
      <c r="R48" s="564">
        <v>481.09060821420974</v>
      </c>
      <c r="S48" s="564">
        <v>527.72117355097794</v>
      </c>
      <c r="T48" s="564">
        <v>385.65947820270986</v>
      </c>
      <c r="U48" s="565">
        <v>487.16705232568768</v>
      </c>
    </row>
    <row r="49" spans="1:21" s="13" customFormat="1" ht="16.5" customHeight="1">
      <c r="A49" s="549">
        <v>42</v>
      </c>
      <c r="B49" s="566" t="s">
        <v>146</v>
      </c>
      <c r="C49" s="462">
        <v>47984</v>
      </c>
      <c r="D49" s="462">
        <v>5524</v>
      </c>
      <c r="E49" s="462">
        <v>1246</v>
      </c>
      <c r="F49" s="462">
        <v>52262</v>
      </c>
      <c r="G49" s="563">
        <v>53508</v>
      </c>
      <c r="H49" s="462">
        <v>327430</v>
      </c>
      <c r="I49" s="462">
        <v>45164</v>
      </c>
      <c r="J49" s="462">
        <v>57009</v>
      </c>
      <c r="K49" s="462">
        <v>315585</v>
      </c>
      <c r="L49" s="462">
        <v>279587</v>
      </c>
      <c r="M49" s="462">
        <v>93007</v>
      </c>
      <c r="N49" s="563">
        <v>372594</v>
      </c>
      <c r="O49" s="564">
        <v>331.57175082128526</v>
      </c>
      <c r="P49" s="564">
        <v>262.38867283014571</v>
      </c>
      <c r="Q49" s="564">
        <v>460.17520659418835</v>
      </c>
      <c r="R49" s="564">
        <v>299.57723197268689</v>
      </c>
      <c r="S49" s="564">
        <v>334.43638935735783</v>
      </c>
      <c r="T49" s="564">
        <v>291.24398151720385</v>
      </c>
      <c r="U49" s="565">
        <v>324.15768665754763</v>
      </c>
    </row>
    <row r="50" spans="1:21" s="13" customFormat="1" ht="16.5" customHeight="1">
      <c r="A50" s="549">
        <v>43</v>
      </c>
      <c r="B50" s="566" t="s">
        <v>39</v>
      </c>
      <c r="C50" s="462">
        <v>10154</v>
      </c>
      <c r="D50" s="462">
        <v>1544</v>
      </c>
      <c r="E50" s="462">
        <v>515</v>
      </c>
      <c r="F50" s="462">
        <v>11183</v>
      </c>
      <c r="G50" s="563">
        <v>11698</v>
      </c>
      <c r="H50" s="462">
        <v>86032</v>
      </c>
      <c r="I50" s="462">
        <v>16455</v>
      </c>
      <c r="J50" s="462">
        <v>17201</v>
      </c>
      <c r="K50" s="462">
        <v>85286</v>
      </c>
      <c r="L50" s="462">
        <v>73316</v>
      </c>
      <c r="M50" s="462">
        <v>29171</v>
      </c>
      <c r="N50" s="563">
        <v>102487</v>
      </c>
      <c r="O50" s="564">
        <v>348.87505638603392</v>
      </c>
      <c r="P50" s="564">
        <v>296.01849797853879</v>
      </c>
      <c r="Q50" s="564">
        <v>506.52042222217364</v>
      </c>
      <c r="R50" s="564">
        <v>306.90300478374621</v>
      </c>
      <c r="S50" s="564">
        <v>359.64957330049327</v>
      </c>
      <c r="T50" s="564">
        <v>293.84446168894686</v>
      </c>
      <c r="U50" s="565">
        <v>341.371168877922</v>
      </c>
    </row>
    <row r="51" spans="1:21" s="13" customFormat="1" ht="16.5" customHeight="1">
      <c r="A51" s="549">
        <v>44</v>
      </c>
      <c r="B51" s="566" t="s">
        <v>40</v>
      </c>
      <c r="C51" s="462">
        <v>12809</v>
      </c>
      <c r="D51" s="462">
        <v>1619</v>
      </c>
      <c r="E51" s="462">
        <v>593</v>
      </c>
      <c r="F51" s="462">
        <v>13835</v>
      </c>
      <c r="G51" s="563">
        <v>14428</v>
      </c>
      <c r="H51" s="462">
        <v>107276</v>
      </c>
      <c r="I51" s="462">
        <v>16812</v>
      </c>
      <c r="J51" s="462">
        <v>24209</v>
      </c>
      <c r="K51" s="462">
        <v>99879</v>
      </c>
      <c r="L51" s="462">
        <v>89191</v>
      </c>
      <c r="M51" s="462">
        <v>34897</v>
      </c>
      <c r="N51" s="563">
        <v>124088</v>
      </c>
      <c r="O51" s="564">
        <v>300.49855593158657</v>
      </c>
      <c r="P51" s="564">
        <v>243.94357006234242</v>
      </c>
      <c r="Q51" s="564">
        <v>403.49817915652199</v>
      </c>
      <c r="R51" s="564">
        <v>265.88098729341613</v>
      </c>
      <c r="S51" s="564">
        <v>302.88479731927742</v>
      </c>
      <c r="T51" s="564">
        <v>269.05360489392262</v>
      </c>
      <c r="U51" s="565">
        <v>293.64453313706196</v>
      </c>
    </row>
    <row r="52" spans="1:21" s="13" customFormat="1" ht="16.5" customHeight="1">
      <c r="A52" s="549">
        <v>45</v>
      </c>
      <c r="B52" s="566" t="s">
        <v>41</v>
      </c>
      <c r="C52" s="462">
        <v>28714</v>
      </c>
      <c r="D52" s="462">
        <v>3137</v>
      </c>
      <c r="E52" s="462">
        <v>939</v>
      </c>
      <c r="F52" s="462">
        <v>30912</v>
      </c>
      <c r="G52" s="563">
        <v>31851</v>
      </c>
      <c r="H52" s="462">
        <v>253468</v>
      </c>
      <c r="I52" s="462">
        <v>35344</v>
      </c>
      <c r="J52" s="462">
        <v>30739</v>
      </c>
      <c r="K52" s="462">
        <v>258073</v>
      </c>
      <c r="L52" s="462">
        <v>194919</v>
      </c>
      <c r="M52" s="462">
        <v>93893</v>
      </c>
      <c r="N52" s="563">
        <v>288812</v>
      </c>
      <c r="O52" s="564">
        <v>386.13319764133718</v>
      </c>
      <c r="P52" s="564">
        <v>295.60513692829431</v>
      </c>
      <c r="Q52" s="564">
        <v>404.0398026999967</v>
      </c>
      <c r="R52" s="564">
        <v>372.84905820078541</v>
      </c>
      <c r="S52" s="564">
        <v>402.84957701615139</v>
      </c>
      <c r="T52" s="564">
        <v>319.51069963610064</v>
      </c>
      <c r="U52" s="565">
        <v>376.32160887323465</v>
      </c>
    </row>
    <row r="53" spans="1:21" s="13" customFormat="1" ht="16.5" customHeight="1">
      <c r="A53" s="549">
        <v>46</v>
      </c>
      <c r="B53" s="562" t="s">
        <v>206</v>
      </c>
      <c r="C53" s="462">
        <v>17529</v>
      </c>
      <c r="D53" s="462">
        <v>2018</v>
      </c>
      <c r="E53" s="462">
        <v>590</v>
      </c>
      <c r="F53" s="462">
        <v>18957</v>
      </c>
      <c r="G53" s="563">
        <v>19547</v>
      </c>
      <c r="H53" s="462">
        <v>151394</v>
      </c>
      <c r="I53" s="462">
        <v>23042</v>
      </c>
      <c r="J53" s="462">
        <v>26867</v>
      </c>
      <c r="K53" s="462">
        <v>147569</v>
      </c>
      <c r="L53" s="462">
        <v>135456</v>
      </c>
      <c r="M53" s="462">
        <v>38980</v>
      </c>
      <c r="N53" s="563">
        <v>174436</v>
      </c>
      <c r="O53" s="564">
        <v>308.08142290982585</v>
      </c>
      <c r="P53" s="564">
        <v>255.68303455037076</v>
      </c>
      <c r="Q53" s="564">
        <v>417.75889604749619</v>
      </c>
      <c r="R53" s="564">
        <v>280.21512720815161</v>
      </c>
      <c r="S53" s="564">
        <v>307.73237902880521</v>
      </c>
      <c r="T53" s="564">
        <v>280.3901525099551</v>
      </c>
      <c r="U53" s="565">
        <v>301.85094846309522</v>
      </c>
    </row>
    <row r="54" spans="1:21" s="13" customFormat="1" ht="16.5" customHeight="1">
      <c r="A54" s="549">
        <v>47</v>
      </c>
      <c r="B54" s="566" t="s">
        <v>42</v>
      </c>
      <c r="C54" s="462">
        <v>8933</v>
      </c>
      <c r="D54" s="462">
        <v>1007</v>
      </c>
      <c r="E54" s="462">
        <v>380</v>
      </c>
      <c r="F54" s="462">
        <v>9560</v>
      </c>
      <c r="G54" s="563">
        <v>9940</v>
      </c>
      <c r="H54" s="462">
        <v>99302</v>
      </c>
      <c r="I54" s="462">
        <v>16953</v>
      </c>
      <c r="J54" s="462">
        <v>22640</v>
      </c>
      <c r="K54" s="462">
        <v>93615</v>
      </c>
      <c r="L54" s="462">
        <v>88005</v>
      </c>
      <c r="M54" s="462">
        <v>28250</v>
      </c>
      <c r="N54" s="563">
        <v>116255</v>
      </c>
      <c r="O54" s="564">
        <v>264.25032478052657</v>
      </c>
      <c r="P54" s="564">
        <v>296.25022508102074</v>
      </c>
      <c r="Q54" s="564">
        <v>386.48733865528601</v>
      </c>
      <c r="R54" s="564">
        <v>236.63885086088624</v>
      </c>
      <c r="S54" s="564">
        <v>265.32472174689798</v>
      </c>
      <c r="T54" s="564">
        <v>279.57308481614996</v>
      </c>
      <c r="U54" s="565">
        <v>268.76791198107736</v>
      </c>
    </row>
    <row r="55" spans="1:21" s="13" customFormat="1" ht="16.5" customHeight="1">
      <c r="A55" s="549">
        <v>48</v>
      </c>
      <c r="B55" s="566" t="s">
        <v>95</v>
      </c>
      <c r="C55" s="462">
        <v>40556</v>
      </c>
      <c r="D55" s="462">
        <v>4516</v>
      </c>
      <c r="E55" s="462">
        <v>723</v>
      </c>
      <c r="F55" s="462">
        <v>44349</v>
      </c>
      <c r="G55" s="563">
        <v>45072</v>
      </c>
      <c r="H55" s="462">
        <v>199048</v>
      </c>
      <c r="I55" s="462">
        <v>42742</v>
      </c>
      <c r="J55" s="462">
        <v>25017</v>
      </c>
      <c r="K55" s="462">
        <v>216773</v>
      </c>
      <c r="L55" s="462">
        <v>167799</v>
      </c>
      <c r="M55" s="462">
        <v>73991</v>
      </c>
      <c r="N55" s="563">
        <v>241790</v>
      </c>
      <c r="O55" s="564">
        <v>326.20235184220337</v>
      </c>
      <c r="P55" s="564">
        <v>301.47872364297933</v>
      </c>
      <c r="Q55" s="564">
        <v>399.73342810266814</v>
      </c>
      <c r="R55" s="564">
        <v>312.60717211338078</v>
      </c>
      <c r="S55" s="564">
        <v>333.62506193780251</v>
      </c>
      <c r="T55" s="564">
        <v>297.93008160266754</v>
      </c>
      <c r="U55" s="565">
        <v>322.4370079409519</v>
      </c>
    </row>
    <row r="56" spans="1:21" s="13" customFormat="1" ht="16.5" customHeight="1">
      <c r="A56" s="549">
        <v>49</v>
      </c>
      <c r="B56" s="566" t="s">
        <v>96</v>
      </c>
      <c r="C56" s="462">
        <v>2683</v>
      </c>
      <c r="D56" s="462">
        <v>469</v>
      </c>
      <c r="E56" s="462">
        <v>265</v>
      </c>
      <c r="F56" s="462">
        <v>2887</v>
      </c>
      <c r="G56" s="563">
        <v>3152</v>
      </c>
      <c r="H56" s="462">
        <v>24805</v>
      </c>
      <c r="I56" s="462">
        <v>8876</v>
      </c>
      <c r="J56" s="462">
        <v>13294</v>
      </c>
      <c r="K56" s="462">
        <v>20387</v>
      </c>
      <c r="L56" s="462">
        <v>24120</v>
      </c>
      <c r="M56" s="462">
        <v>9561</v>
      </c>
      <c r="N56" s="563">
        <v>33681</v>
      </c>
      <c r="O56" s="564">
        <v>315.97750126373563</v>
      </c>
      <c r="P56" s="564">
        <v>322.01053027536727</v>
      </c>
      <c r="Q56" s="564">
        <v>416.59919366939477</v>
      </c>
      <c r="R56" s="564">
        <v>247.72878861400284</v>
      </c>
      <c r="S56" s="564">
        <v>313.14850233091664</v>
      </c>
      <c r="T56" s="564">
        <v>327.92589045281233</v>
      </c>
      <c r="U56" s="565">
        <v>317.29783078315239</v>
      </c>
    </row>
    <row r="57" spans="1:21" s="13" customFormat="1" ht="16.5" customHeight="1">
      <c r="A57" s="549">
        <v>50</v>
      </c>
      <c r="B57" s="566" t="s">
        <v>97</v>
      </c>
      <c r="C57" s="462">
        <v>7381</v>
      </c>
      <c r="D57" s="462">
        <v>972</v>
      </c>
      <c r="E57" s="462">
        <v>301</v>
      </c>
      <c r="F57" s="462">
        <v>8052</v>
      </c>
      <c r="G57" s="563">
        <v>8353</v>
      </c>
      <c r="H57" s="462">
        <v>44206</v>
      </c>
      <c r="I57" s="462">
        <v>8202</v>
      </c>
      <c r="J57" s="462">
        <v>8150</v>
      </c>
      <c r="K57" s="462">
        <v>44258</v>
      </c>
      <c r="L57" s="462">
        <v>37247</v>
      </c>
      <c r="M57" s="462">
        <v>15161</v>
      </c>
      <c r="N57" s="563">
        <v>52408</v>
      </c>
      <c r="O57" s="564">
        <v>288.60272017084208</v>
      </c>
      <c r="P57" s="564">
        <v>256.89222076343299</v>
      </c>
      <c r="Q57" s="564">
        <v>414.85426805820077</v>
      </c>
      <c r="R57" s="564">
        <v>258.55902677974245</v>
      </c>
      <c r="S57" s="564">
        <v>287.67011667095261</v>
      </c>
      <c r="T57" s="564">
        <v>275.6152281753798</v>
      </c>
      <c r="U57" s="565">
        <v>284.22223048193956</v>
      </c>
    </row>
    <row r="58" spans="1:21" s="13" customFormat="1" ht="16.5" customHeight="1">
      <c r="A58" s="549">
        <v>51</v>
      </c>
      <c r="B58" s="566" t="s">
        <v>98</v>
      </c>
      <c r="C58" s="462">
        <v>6082</v>
      </c>
      <c r="D58" s="462">
        <v>1219</v>
      </c>
      <c r="E58" s="462">
        <v>315</v>
      </c>
      <c r="F58" s="462">
        <v>6986</v>
      </c>
      <c r="G58" s="563">
        <v>7301</v>
      </c>
      <c r="H58" s="462">
        <v>37473</v>
      </c>
      <c r="I58" s="462">
        <v>7138</v>
      </c>
      <c r="J58" s="462">
        <v>8447</v>
      </c>
      <c r="K58" s="462">
        <v>36164</v>
      </c>
      <c r="L58" s="462">
        <v>31800</v>
      </c>
      <c r="M58" s="462">
        <v>12811</v>
      </c>
      <c r="N58" s="563">
        <v>44611</v>
      </c>
      <c r="O58" s="564">
        <v>306.02400382043936</v>
      </c>
      <c r="P58" s="564">
        <v>265.31828954953971</v>
      </c>
      <c r="Q58" s="564">
        <v>429.00920925097432</v>
      </c>
      <c r="R58" s="564">
        <v>268.93329133415676</v>
      </c>
      <c r="S58" s="564">
        <v>308.24008533371256</v>
      </c>
      <c r="T58" s="564">
        <v>279.67797161537726</v>
      </c>
      <c r="U58" s="565">
        <v>300.21239325525346</v>
      </c>
    </row>
    <row r="59" spans="1:21" s="13" customFormat="1" ht="16.5" customHeight="1">
      <c r="A59" s="549">
        <v>52</v>
      </c>
      <c r="B59" s="566" t="s">
        <v>99</v>
      </c>
      <c r="C59" s="462">
        <v>14229</v>
      </c>
      <c r="D59" s="462">
        <v>1333</v>
      </c>
      <c r="E59" s="462">
        <v>653</v>
      </c>
      <c r="F59" s="462">
        <v>14909</v>
      </c>
      <c r="G59" s="563">
        <v>15562</v>
      </c>
      <c r="H59" s="462">
        <v>89892</v>
      </c>
      <c r="I59" s="462">
        <v>11842</v>
      </c>
      <c r="J59" s="462">
        <v>16091</v>
      </c>
      <c r="K59" s="462">
        <v>85643</v>
      </c>
      <c r="L59" s="462">
        <v>62294</v>
      </c>
      <c r="M59" s="462">
        <v>39440</v>
      </c>
      <c r="N59" s="563">
        <v>101734</v>
      </c>
      <c r="O59" s="564">
        <v>282.65633493710089</v>
      </c>
      <c r="P59" s="564">
        <v>264.65796778493257</v>
      </c>
      <c r="Q59" s="564">
        <v>406.64662107809198</v>
      </c>
      <c r="R59" s="564">
        <v>255.53706679247856</v>
      </c>
      <c r="S59" s="564">
        <v>291.36566368890249</v>
      </c>
      <c r="T59" s="564">
        <v>263.89806298320582</v>
      </c>
      <c r="U59" s="565">
        <v>280.82900961199414</v>
      </c>
    </row>
    <row r="60" spans="1:21" s="13" customFormat="1" ht="16.5" customHeight="1">
      <c r="A60" s="549">
        <v>53</v>
      </c>
      <c r="B60" s="566" t="s">
        <v>100</v>
      </c>
      <c r="C60" s="462">
        <v>7681</v>
      </c>
      <c r="D60" s="462">
        <v>911</v>
      </c>
      <c r="E60" s="462">
        <v>461</v>
      </c>
      <c r="F60" s="462">
        <v>8131</v>
      </c>
      <c r="G60" s="563">
        <v>8592</v>
      </c>
      <c r="H60" s="462">
        <v>42083</v>
      </c>
      <c r="I60" s="462">
        <v>10767</v>
      </c>
      <c r="J60" s="462">
        <v>11792</v>
      </c>
      <c r="K60" s="462">
        <v>41058</v>
      </c>
      <c r="L60" s="462">
        <v>35960</v>
      </c>
      <c r="M60" s="462">
        <v>16890</v>
      </c>
      <c r="N60" s="563">
        <v>52850</v>
      </c>
      <c r="O60" s="564">
        <v>324.68140099846329</v>
      </c>
      <c r="P60" s="564">
        <v>268.13339933528965</v>
      </c>
      <c r="Q60" s="564">
        <v>456.94357379093736</v>
      </c>
      <c r="R60" s="564">
        <v>270.95768800446666</v>
      </c>
      <c r="S60" s="564">
        <v>326.5632541509587</v>
      </c>
      <c r="T60" s="564">
        <v>288.82888449000779</v>
      </c>
      <c r="U60" s="565">
        <v>314.28895966859824</v>
      </c>
    </row>
    <row r="61" spans="1:21" s="13" customFormat="1" ht="16.5" customHeight="1">
      <c r="A61" s="549">
        <v>54</v>
      </c>
      <c r="B61" s="566" t="s">
        <v>158</v>
      </c>
      <c r="C61" s="462">
        <v>24768</v>
      </c>
      <c r="D61" s="462">
        <v>2999</v>
      </c>
      <c r="E61" s="462">
        <v>650</v>
      </c>
      <c r="F61" s="462">
        <v>27117</v>
      </c>
      <c r="G61" s="563">
        <v>27767</v>
      </c>
      <c r="H61" s="462">
        <v>201593</v>
      </c>
      <c r="I61" s="462">
        <v>23030</v>
      </c>
      <c r="J61" s="462">
        <v>24260</v>
      </c>
      <c r="K61" s="462">
        <v>200363</v>
      </c>
      <c r="L61" s="462">
        <v>153684</v>
      </c>
      <c r="M61" s="462">
        <v>70939</v>
      </c>
      <c r="N61" s="563">
        <v>224623</v>
      </c>
      <c r="O61" s="564">
        <v>402.09836527740811</v>
      </c>
      <c r="P61" s="564">
        <v>289.82951117619996</v>
      </c>
      <c r="Q61" s="564">
        <v>419.34995950087387</v>
      </c>
      <c r="R61" s="564">
        <v>388.59156026483168</v>
      </c>
      <c r="S61" s="564">
        <v>429.33772422332817</v>
      </c>
      <c r="T61" s="564">
        <v>308.86153922541661</v>
      </c>
      <c r="U61" s="565">
        <v>391.87440173138117</v>
      </c>
    </row>
    <row r="62" spans="1:21" s="13" customFormat="1" ht="16.5" customHeight="1">
      <c r="A62" s="549">
        <v>55</v>
      </c>
      <c r="B62" s="566" t="s">
        <v>159</v>
      </c>
      <c r="C62" s="462">
        <v>27598</v>
      </c>
      <c r="D62" s="462">
        <v>3304</v>
      </c>
      <c r="E62" s="462">
        <v>868</v>
      </c>
      <c r="F62" s="462">
        <v>30034</v>
      </c>
      <c r="G62" s="563">
        <v>30902</v>
      </c>
      <c r="H62" s="462">
        <v>181474</v>
      </c>
      <c r="I62" s="462">
        <v>31444</v>
      </c>
      <c r="J62" s="462">
        <v>33193</v>
      </c>
      <c r="K62" s="462">
        <v>179725</v>
      </c>
      <c r="L62" s="462">
        <v>138004</v>
      </c>
      <c r="M62" s="462">
        <v>74914</v>
      </c>
      <c r="N62" s="563">
        <v>212918</v>
      </c>
      <c r="O62" s="564">
        <v>312.48372071146463</v>
      </c>
      <c r="P62" s="564">
        <v>270.09860020644743</v>
      </c>
      <c r="Q62" s="564">
        <v>422.32307492638336</v>
      </c>
      <c r="R62" s="564">
        <v>284.33896198186204</v>
      </c>
      <c r="S62" s="564">
        <v>322.20248251365058</v>
      </c>
      <c r="T62" s="564">
        <v>277.58693810736543</v>
      </c>
      <c r="U62" s="565">
        <v>306.82135702306175</v>
      </c>
    </row>
    <row r="63" spans="1:21" s="13" customFormat="1" ht="16.5" customHeight="1">
      <c r="A63" s="549">
        <v>56</v>
      </c>
      <c r="B63" s="566" t="s">
        <v>116</v>
      </c>
      <c r="C63" s="462">
        <v>2555</v>
      </c>
      <c r="D63" s="462">
        <v>383</v>
      </c>
      <c r="E63" s="462">
        <v>255</v>
      </c>
      <c r="F63" s="462">
        <v>2683</v>
      </c>
      <c r="G63" s="563">
        <v>2938</v>
      </c>
      <c r="H63" s="462">
        <v>27708</v>
      </c>
      <c r="I63" s="462">
        <v>6198</v>
      </c>
      <c r="J63" s="462">
        <v>14518</v>
      </c>
      <c r="K63" s="462">
        <v>19388</v>
      </c>
      <c r="L63" s="462">
        <v>26230</v>
      </c>
      <c r="M63" s="462">
        <v>7676</v>
      </c>
      <c r="N63" s="563">
        <v>33906</v>
      </c>
      <c r="O63" s="564">
        <v>325.74544681749711</v>
      </c>
      <c r="P63" s="564">
        <v>310.60871315946275</v>
      </c>
      <c r="Q63" s="564">
        <v>391.39342353495323</v>
      </c>
      <c r="R63" s="564">
        <v>265.34994704078787</v>
      </c>
      <c r="S63" s="564">
        <v>324.8804707180222</v>
      </c>
      <c r="T63" s="564">
        <v>318.60872058800868</v>
      </c>
      <c r="U63" s="565">
        <v>323.49144377416616</v>
      </c>
    </row>
    <row r="64" spans="1:21" s="13" customFormat="1" ht="16.5" customHeight="1">
      <c r="A64" s="549">
        <v>57</v>
      </c>
      <c r="B64" s="566" t="s">
        <v>12</v>
      </c>
      <c r="C64" s="462">
        <v>4150</v>
      </c>
      <c r="D64" s="462">
        <v>701</v>
      </c>
      <c r="E64" s="462">
        <v>304</v>
      </c>
      <c r="F64" s="462">
        <v>4547</v>
      </c>
      <c r="G64" s="563">
        <v>4851</v>
      </c>
      <c r="H64" s="462">
        <v>26143</v>
      </c>
      <c r="I64" s="462">
        <v>5853</v>
      </c>
      <c r="J64" s="462">
        <v>7553</v>
      </c>
      <c r="K64" s="462">
        <v>24443</v>
      </c>
      <c r="L64" s="462">
        <v>20645</v>
      </c>
      <c r="M64" s="462">
        <v>11351</v>
      </c>
      <c r="N64" s="563">
        <v>31996</v>
      </c>
      <c r="O64" s="564">
        <v>289.33016612219672</v>
      </c>
      <c r="P64" s="564">
        <v>293.92696282412197</v>
      </c>
      <c r="Q64" s="564">
        <v>415.29332681123975</v>
      </c>
      <c r="R64" s="564">
        <v>248.93317681587124</v>
      </c>
      <c r="S64" s="564">
        <v>301.47052293829279</v>
      </c>
      <c r="T64" s="564">
        <v>269.24816277489197</v>
      </c>
      <c r="U64" s="565">
        <v>290.10692791482876</v>
      </c>
    </row>
    <row r="65" spans="1:21" s="13" customFormat="1" ht="16.5" customHeight="1">
      <c r="A65" s="549">
        <v>58</v>
      </c>
      <c r="B65" s="566" t="s">
        <v>13</v>
      </c>
      <c r="C65" s="462">
        <v>9942</v>
      </c>
      <c r="D65" s="462">
        <v>1356</v>
      </c>
      <c r="E65" s="462">
        <v>578</v>
      </c>
      <c r="F65" s="462">
        <v>10720</v>
      </c>
      <c r="G65" s="563">
        <v>11298</v>
      </c>
      <c r="H65" s="462">
        <v>68096</v>
      </c>
      <c r="I65" s="462">
        <v>19040</v>
      </c>
      <c r="J65" s="462">
        <v>20820</v>
      </c>
      <c r="K65" s="462">
        <v>66316</v>
      </c>
      <c r="L65" s="462">
        <v>63280</v>
      </c>
      <c r="M65" s="462">
        <v>23856</v>
      </c>
      <c r="N65" s="563">
        <v>87136</v>
      </c>
      <c r="O65" s="564">
        <v>338.87621818708567</v>
      </c>
      <c r="P65" s="564">
        <v>298.81197369838907</v>
      </c>
      <c r="Q65" s="564">
        <v>464.18320153044897</v>
      </c>
      <c r="R65" s="564">
        <v>287.43632707074028</v>
      </c>
      <c r="S65" s="564">
        <v>344.14850788028349</v>
      </c>
      <c r="T65" s="564">
        <v>293.53871452789099</v>
      </c>
      <c r="U65" s="565">
        <v>330.86079613747881</v>
      </c>
    </row>
    <row r="66" spans="1:21" s="13" customFormat="1" ht="16.5" customHeight="1">
      <c r="A66" s="549">
        <v>59</v>
      </c>
      <c r="B66" s="566" t="s">
        <v>14</v>
      </c>
      <c r="C66" s="462">
        <v>26279</v>
      </c>
      <c r="D66" s="462">
        <v>3312</v>
      </c>
      <c r="E66" s="462">
        <v>587</v>
      </c>
      <c r="F66" s="462">
        <v>29004</v>
      </c>
      <c r="G66" s="563">
        <v>29591</v>
      </c>
      <c r="H66" s="462">
        <v>306928</v>
      </c>
      <c r="I66" s="462">
        <v>29379</v>
      </c>
      <c r="J66" s="462">
        <v>24453</v>
      </c>
      <c r="K66" s="462">
        <v>311854</v>
      </c>
      <c r="L66" s="462">
        <v>225923</v>
      </c>
      <c r="M66" s="462">
        <v>110384</v>
      </c>
      <c r="N66" s="563">
        <v>336307</v>
      </c>
      <c r="O66" s="564">
        <v>411.60447771104765</v>
      </c>
      <c r="P66" s="564">
        <v>278.47488044128079</v>
      </c>
      <c r="Q66" s="564">
        <v>431.89158998305561</v>
      </c>
      <c r="R66" s="564">
        <v>399.34499455222004</v>
      </c>
      <c r="S66" s="564">
        <v>432.5409251538818</v>
      </c>
      <c r="T66" s="564">
        <v>337.21395369771818</v>
      </c>
      <c r="U66" s="565">
        <v>401.58324408904366</v>
      </c>
    </row>
    <row r="67" spans="1:21" s="13" customFormat="1" ht="16.5" customHeight="1">
      <c r="A67" s="549">
        <v>60</v>
      </c>
      <c r="B67" s="566" t="s">
        <v>107</v>
      </c>
      <c r="C67" s="462">
        <v>8818</v>
      </c>
      <c r="D67" s="462">
        <v>1147</v>
      </c>
      <c r="E67" s="462">
        <v>483</v>
      </c>
      <c r="F67" s="462">
        <v>9482</v>
      </c>
      <c r="G67" s="563">
        <v>9965</v>
      </c>
      <c r="H67" s="462">
        <v>63738</v>
      </c>
      <c r="I67" s="462">
        <v>9715</v>
      </c>
      <c r="J67" s="462">
        <v>14734</v>
      </c>
      <c r="K67" s="462">
        <v>58719</v>
      </c>
      <c r="L67" s="462">
        <v>49077</v>
      </c>
      <c r="M67" s="462">
        <v>24376</v>
      </c>
      <c r="N67" s="563">
        <v>73453</v>
      </c>
      <c r="O67" s="564">
        <v>287.64580700655569</v>
      </c>
      <c r="P67" s="564">
        <v>267.56827642903636</v>
      </c>
      <c r="Q67" s="564">
        <v>417.57458847683887</v>
      </c>
      <c r="R67" s="564">
        <v>251.23378442551729</v>
      </c>
      <c r="S67" s="564">
        <v>295.60768882370155</v>
      </c>
      <c r="T67" s="564">
        <v>264.82104568154756</v>
      </c>
      <c r="U67" s="565">
        <v>285.4503251374951</v>
      </c>
    </row>
    <row r="68" spans="1:21" s="13" customFormat="1" ht="16.5" customHeight="1">
      <c r="A68" s="549">
        <v>61</v>
      </c>
      <c r="B68" s="566" t="s">
        <v>108</v>
      </c>
      <c r="C68" s="462">
        <v>19036</v>
      </c>
      <c r="D68" s="462">
        <v>2229</v>
      </c>
      <c r="E68" s="462">
        <v>686</v>
      </c>
      <c r="F68" s="462">
        <v>20579</v>
      </c>
      <c r="G68" s="563">
        <v>21265</v>
      </c>
      <c r="H68" s="462">
        <v>108004</v>
      </c>
      <c r="I68" s="462">
        <v>22350</v>
      </c>
      <c r="J68" s="462">
        <v>21976</v>
      </c>
      <c r="K68" s="462">
        <v>108378</v>
      </c>
      <c r="L68" s="462">
        <v>87310</v>
      </c>
      <c r="M68" s="462">
        <v>43044</v>
      </c>
      <c r="N68" s="563">
        <v>130354</v>
      </c>
      <c r="O68" s="564">
        <v>311.06030847321927</v>
      </c>
      <c r="P68" s="564">
        <v>285.99649161506932</v>
      </c>
      <c r="Q68" s="564">
        <v>443.77906196847431</v>
      </c>
      <c r="R68" s="564">
        <v>277.73466739365506</v>
      </c>
      <c r="S68" s="564">
        <v>315.94950430111533</v>
      </c>
      <c r="T68" s="564">
        <v>289.27351121686553</v>
      </c>
      <c r="U68" s="565">
        <v>307.18151602680564</v>
      </c>
    </row>
    <row r="69" spans="1:21" s="13" customFormat="1" ht="16.5" customHeight="1">
      <c r="A69" s="549">
        <v>62</v>
      </c>
      <c r="B69" s="566" t="s">
        <v>109</v>
      </c>
      <c r="C69" s="462">
        <v>1245</v>
      </c>
      <c r="D69" s="462">
        <v>268</v>
      </c>
      <c r="E69" s="462">
        <v>253</v>
      </c>
      <c r="F69" s="462">
        <v>1260</v>
      </c>
      <c r="G69" s="563">
        <v>1513</v>
      </c>
      <c r="H69" s="462">
        <v>7820</v>
      </c>
      <c r="I69" s="462">
        <v>1890</v>
      </c>
      <c r="J69" s="462">
        <v>4371</v>
      </c>
      <c r="K69" s="462">
        <v>5339</v>
      </c>
      <c r="L69" s="462">
        <v>6509</v>
      </c>
      <c r="M69" s="462">
        <v>3201</v>
      </c>
      <c r="N69" s="563">
        <v>9710</v>
      </c>
      <c r="O69" s="564">
        <v>339.56771822809509</v>
      </c>
      <c r="P69" s="564">
        <v>263.04077705300233</v>
      </c>
      <c r="Q69" s="564">
        <v>408.82599616634718</v>
      </c>
      <c r="R69" s="564">
        <v>250.10687564274667</v>
      </c>
      <c r="S69" s="564">
        <v>329.95790838328389</v>
      </c>
      <c r="T69" s="564">
        <v>321.20016803709427</v>
      </c>
      <c r="U69" s="565">
        <v>327.09469271100727</v>
      </c>
    </row>
    <row r="70" spans="1:21" s="13" customFormat="1" ht="16.5" customHeight="1">
      <c r="A70" s="549">
        <v>63</v>
      </c>
      <c r="B70" s="566" t="s">
        <v>104</v>
      </c>
      <c r="C70" s="462">
        <v>17922</v>
      </c>
      <c r="D70" s="462">
        <v>2954</v>
      </c>
      <c r="E70" s="462">
        <v>597</v>
      </c>
      <c r="F70" s="462">
        <v>20279</v>
      </c>
      <c r="G70" s="563">
        <v>20876</v>
      </c>
      <c r="H70" s="462">
        <v>155268</v>
      </c>
      <c r="I70" s="462">
        <v>32909</v>
      </c>
      <c r="J70" s="462">
        <v>58369</v>
      </c>
      <c r="K70" s="462">
        <v>129808</v>
      </c>
      <c r="L70" s="462">
        <v>138667</v>
      </c>
      <c r="M70" s="462">
        <v>49510</v>
      </c>
      <c r="N70" s="563">
        <v>188177</v>
      </c>
      <c r="O70" s="564">
        <v>317.4645756591654</v>
      </c>
      <c r="P70" s="564">
        <v>243.16996331999314</v>
      </c>
      <c r="Q70" s="564">
        <v>415.1456227608989</v>
      </c>
      <c r="R70" s="564">
        <v>252.38391392181705</v>
      </c>
      <c r="S70" s="564">
        <v>304.31529303852386</v>
      </c>
      <c r="T70" s="564">
        <v>309.39403670635159</v>
      </c>
      <c r="U70" s="565">
        <v>305.65761270261874</v>
      </c>
    </row>
    <row r="71" spans="1:21" s="13" customFormat="1" ht="16.5" customHeight="1">
      <c r="A71" s="549">
        <v>64</v>
      </c>
      <c r="B71" s="566" t="s">
        <v>105</v>
      </c>
      <c r="C71" s="462">
        <v>9367</v>
      </c>
      <c r="D71" s="462">
        <v>1263</v>
      </c>
      <c r="E71" s="462">
        <v>329</v>
      </c>
      <c r="F71" s="462">
        <v>10301</v>
      </c>
      <c r="G71" s="563">
        <v>10630</v>
      </c>
      <c r="H71" s="462">
        <v>64848</v>
      </c>
      <c r="I71" s="462">
        <v>9334</v>
      </c>
      <c r="J71" s="462">
        <v>8049</v>
      </c>
      <c r="K71" s="462">
        <v>66133</v>
      </c>
      <c r="L71" s="462">
        <v>48934</v>
      </c>
      <c r="M71" s="462">
        <v>25248</v>
      </c>
      <c r="N71" s="563">
        <v>74182</v>
      </c>
      <c r="O71" s="564">
        <v>305.30799788676029</v>
      </c>
      <c r="P71" s="564">
        <v>274.77533839689875</v>
      </c>
      <c r="Q71" s="564">
        <v>437.99821792373035</v>
      </c>
      <c r="R71" s="564">
        <v>284.58139622444054</v>
      </c>
      <c r="S71" s="564">
        <v>318.85740157876529</v>
      </c>
      <c r="T71" s="564">
        <v>268.77435759901385</v>
      </c>
      <c r="U71" s="565">
        <v>301.97837795573571</v>
      </c>
    </row>
    <row r="72" spans="1:21" s="13" customFormat="1" ht="16.5" customHeight="1">
      <c r="A72" s="549">
        <v>65</v>
      </c>
      <c r="B72" s="566" t="s">
        <v>106</v>
      </c>
      <c r="C72" s="462">
        <v>10256</v>
      </c>
      <c r="D72" s="462">
        <v>1414</v>
      </c>
      <c r="E72" s="462">
        <v>638</v>
      </c>
      <c r="F72" s="462">
        <v>11032</v>
      </c>
      <c r="G72" s="563">
        <v>11670</v>
      </c>
      <c r="H72" s="462">
        <v>97017</v>
      </c>
      <c r="I72" s="462">
        <v>19030</v>
      </c>
      <c r="J72" s="462">
        <v>42072</v>
      </c>
      <c r="K72" s="462">
        <v>73975</v>
      </c>
      <c r="L72" s="462">
        <v>83344</v>
      </c>
      <c r="M72" s="462">
        <v>32703</v>
      </c>
      <c r="N72" s="563">
        <v>116047</v>
      </c>
      <c r="O72" s="564">
        <v>334.31655351553451</v>
      </c>
      <c r="P72" s="564">
        <v>257.73514106456292</v>
      </c>
      <c r="Q72" s="564">
        <v>443.59999879115122</v>
      </c>
      <c r="R72" s="564">
        <v>249.28952009372628</v>
      </c>
      <c r="S72" s="564">
        <v>331.17436483317414</v>
      </c>
      <c r="T72" s="564">
        <v>307.51437154685146</v>
      </c>
      <c r="U72" s="565">
        <v>324.47529091984438</v>
      </c>
    </row>
    <row r="73" spans="1:21" s="13" customFormat="1" ht="16.5" customHeight="1">
      <c r="A73" s="549">
        <v>66</v>
      </c>
      <c r="B73" s="566" t="s">
        <v>87</v>
      </c>
      <c r="C73" s="462">
        <v>5632</v>
      </c>
      <c r="D73" s="462">
        <v>987</v>
      </c>
      <c r="E73" s="462">
        <v>550</v>
      </c>
      <c r="F73" s="462">
        <v>6069</v>
      </c>
      <c r="G73" s="563">
        <v>6619</v>
      </c>
      <c r="H73" s="462">
        <v>36149</v>
      </c>
      <c r="I73" s="462">
        <v>9565</v>
      </c>
      <c r="J73" s="462">
        <v>14783</v>
      </c>
      <c r="K73" s="462">
        <v>30931</v>
      </c>
      <c r="L73" s="462">
        <v>33433</v>
      </c>
      <c r="M73" s="462">
        <v>12281</v>
      </c>
      <c r="N73" s="563">
        <v>45714</v>
      </c>
      <c r="O73" s="564">
        <v>337.33234777558368</v>
      </c>
      <c r="P73" s="564">
        <v>272.02858637480659</v>
      </c>
      <c r="Q73" s="564">
        <v>434.57247229504685</v>
      </c>
      <c r="R73" s="564">
        <v>272.53605799964248</v>
      </c>
      <c r="S73" s="564">
        <v>332.48544497525364</v>
      </c>
      <c r="T73" s="564">
        <v>304.08946188589772</v>
      </c>
      <c r="U73" s="565">
        <v>325.03314527782777</v>
      </c>
    </row>
    <row r="74" spans="1:21" s="13" customFormat="1" ht="16.5" customHeight="1">
      <c r="A74" s="549">
        <v>67</v>
      </c>
      <c r="B74" s="566" t="s">
        <v>88</v>
      </c>
      <c r="C74" s="462">
        <v>11028</v>
      </c>
      <c r="D74" s="462">
        <v>1287</v>
      </c>
      <c r="E74" s="462">
        <v>525</v>
      </c>
      <c r="F74" s="462">
        <v>11790</v>
      </c>
      <c r="G74" s="563">
        <v>12315</v>
      </c>
      <c r="H74" s="462">
        <v>88465</v>
      </c>
      <c r="I74" s="462">
        <v>20202</v>
      </c>
      <c r="J74" s="462">
        <v>20679</v>
      </c>
      <c r="K74" s="462">
        <v>87988</v>
      </c>
      <c r="L74" s="462">
        <v>80314</v>
      </c>
      <c r="M74" s="462">
        <v>28353</v>
      </c>
      <c r="N74" s="563">
        <v>108667</v>
      </c>
      <c r="O74" s="564">
        <v>470.79834998816767</v>
      </c>
      <c r="P74" s="564">
        <v>366.40521706483923</v>
      </c>
      <c r="Q74" s="564">
        <v>744.06459804032067</v>
      </c>
      <c r="R74" s="564">
        <v>382.69349494732029</v>
      </c>
      <c r="S74" s="564">
        <v>507.63258045642709</v>
      </c>
      <c r="T74" s="564">
        <v>294.97815377824492</v>
      </c>
      <c r="U74" s="565">
        <v>453.04471724874219</v>
      </c>
    </row>
    <row r="75" spans="1:21" s="13" customFormat="1" ht="16.5" customHeight="1">
      <c r="A75" s="549">
        <v>68</v>
      </c>
      <c r="B75" s="566" t="s">
        <v>89</v>
      </c>
      <c r="C75" s="462">
        <v>7434</v>
      </c>
      <c r="D75" s="462">
        <v>1416</v>
      </c>
      <c r="E75" s="462">
        <v>255</v>
      </c>
      <c r="F75" s="462">
        <v>8595</v>
      </c>
      <c r="G75" s="563">
        <v>8850</v>
      </c>
      <c r="H75" s="462">
        <v>51347</v>
      </c>
      <c r="I75" s="462">
        <v>11213</v>
      </c>
      <c r="J75" s="462">
        <v>6877</v>
      </c>
      <c r="K75" s="462">
        <v>55683</v>
      </c>
      <c r="L75" s="462">
        <v>46379</v>
      </c>
      <c r="M75" s="462">
        <v>16181</v>
      </c>
      <c r="N75" s="563">
        <v>62560</v>
      </c>
      <c r="O75" s="564">
        <v>331.81692967266673</v>
      </c>
      <c r="P75" s="564">
        <v>293.26424004661249</v>
      </c>
      <c r="Q75" s="564">
        <v>443.68091307664065</v>
      </c>
      <c r="R75" s="564">
        <v>311.46159578229384</v>
      </c>
      <c r="S75" s="564">
        <v>339.10265557230707</v>
      </c>
      <c r="T75" s="564">
        <v>286.70373320987534</v>
      </c>
      <c r="U75" s="565">
        <v>325.81196015872246</v>
      </c>
    </row>
    <row r="76" spans="1:21" s="13" customFormat="1" ht="16.5" customHeight="1">
      <c r="A76" s="549">
        <v>69</v>
      </c>
      <c r="B76" s="566" t="s">
        <v>128</v>
      </c>
      <c r="C76" s="462">
        <v>1220</v>
      </c>
      <c r="D76" s="462">
        <v>249</v>
      </c>
      <c r="E76" s="462">
        <v>146</v>
      </c>
      <c r="F76" s="462">
        <v>1323</v>
      </c>
      <c r="G76" s="563">
        <v>1469</v>
      </c>
      <c r="H76" s="462">
        <v>7255</v>
      </c>
      <c r="I76" s="462">
        <v>2336</v>
      </c>
      <c r="J76" s="462">
        <v>3702</v>
      </c>
      <c r="K76" s="462">
        <v>5889</v>
      </c>
      <c r="L76" s="462">
        <v>6885</v>
      </c>
      <c r="M76" s="462">
        <v>2706</v>
      </c>
      <c r="N76" s="563">
        <v>9591</v>
      </c>
      <c r="O76" s="564">
        <v>331.22709138384084</v>
      </c>
      <c r="P76" s="564">
        <v>261.0425544639844</v>
      </c>
      <c r="Q76" s="564">
        <v>409.39192443156952</v>
      </c>
      <c r="R76" s="564">
        <v>250.04986644527867</v>
      </c>
      <c r="S76" s="564">
        <v>317.67572398577101</v>
      </c>
      <c r="T76" s="564">
        <v>308.96600003078203</v>
      </c>
      <c r="U76" s="565">
        <v>315.26237353189532</v>
      </c>
    </row>
    <row r="77" spans="1:21" s="13" customFormat="1" ht="16.5" customHeight="1">
      <c r="A77" s="549">
        <v>70</v>
      </c>
      <c r="B77" s="566" t="s">
        <v>129</v>
      </c>
      <c r="C77" s="462">
        <v>4852</v>
      </c>
      <c r="D77" s="462">
        <v>663</v>
      </c>
      <c r="E77" s="462">
        <v>318</v>
      </c>
      <c r="F77" s="462">
        <v>5197</v>
      </c>
      <c r="G77" s="563">
        <v>5515</v>
      </c>
      <c r="H77" s="462">
        <v>38738</v>
      </c>
      <c r="I77" s="462">
        <v>5769</v>
      </c>
      <c r="J77" s="462">
        <v>7110</v>
      </c>
      <c r="K77" s="462">
        <v>37397</v>
      </c>
      <c r="L77" s="462">
        <v>29427</v>
      </c>
      <c r="M77" s="462">
        <v>15080</v>
      </c>
      <c r="N77" s="563">
        <v>44507</v>
      </c>
      <c r="O77" s="564">
        <v>332.57463526657148</v>
      </c>
      <c r="P77" s="564">
        <v>286.44356227432627</v>
      </c>
      <c r="Q77" s="564">
        <v>411.85203051112524</v>
      </c>
      <c r="R77" s="564">
        <v>310.43672640161668</v>
      </c>
      <c r="S77" s="564">
        <v>345.45594753922609</v>
      </c>
      <c r="T77" s="564">
        <v>290.42914705369475</v>
      </c>
      <c r="U77" s="565">
        <v>327.30671808126112</v>
      </c>
    </row>
    <row r="78" spans="1:21" s="13" customFormat="1" ht="16.5" customHeight="1">
      <c r="A78" s="549">
        <v>71</v>
      </c>
      <c r="B78" s="566" t="s">
        <v>130</v>
      </c>
      <c r="C78" s="462">
        <v>4415</v>
      </c>
      <c r="D78" s="462">
        <v>671</v>
      </c>
      <c r="E78" s="462">
        <v>297</v>
      </c>
      <c r="F78" s="462">
        <v>4789</v>
      </c>
      <c r="G78" s="563">
        <v>5086</v>
      </c>
      <c r="H78" s="462">
        <v>30958</v>
      </c>
      <c r="I78" s="462">
        <v>9480</v>
      </c>
      <c r="J78" s="462">
        <v>9195</v>
      </c>
      <c r="K78" s="462">
        <v>31243</v>
      </c>
      <c r="L78" s="462">
        <v>29401</v>
      </c>
      <c r="M78" s="462">
        <v>11037</v>
      </c>
      <c r="N78" s="563">
        <v>40438</v>
      </c>
      <c r="O78" s="564">
        <v>431.0783143504317</v>
      </c>
      <c r="P78" s="564">
        <v>307.41729039744706</v>
      </c>
      <c r="Q78" s="564">
        <v>612.74213607620459</v>
      </c>
      <c r="R78" s="564">
        <v>338.13748692795281</v>
      </c>
      <c r="S78" s="564">
        <v>442.54931112884134</v>
      </c>
      <c r="T78" s="564">
        <v>294.89783222025596</v>
      </c>
      <c r="U78" s="565">
        <v>403.32786522114174</v>
      </c>
    </row>
    <row r="79" spans="1:21" s="13" customFormat="1" ht="16.5" customHeight="1">
      <c r="A79" s="549">
        <v>72</v>
      </c>
      <c r="B79" s="566" t="s">
        <v>131</v>
      </c>
      <c r="C79" s="462">
        <v>5768</v>
      </c>
      <c r="D79" s="462">
        <v>1000</v>
      </c>
      <c r="E79" s="462">
        <v>229</v>
      </c>
      <c r="F79" s="462">
        <v>6539</v>
      </c>
      <c r="G79" s="563">
        <v>6768</v>
      </c>
      <c r="H79" s="462">
        <v>78889</v>
      </c>
      <c r="I79" s="462">
        <v>17648</v>
      </c>
      <c r="J79" s="462">
        <v>17046</v>
      </c>
      <c r="K79" s="462">
        <v>79491</v>
      </c>
      <c r="L79" s="462">
        <v>70444</v>
      </c>
      <c r="M79" s="462">
        <v>26093</v>
      </c>
      <c r="N79" s="563">
        <v>96537</v>
      </c>
      <c r="O79" s="564">
        <v>292.68105973745793</v>
      </c>
      <c r="P79" s="564">
        <v>317.2604063306199</v>
      </c>
      <c r="Q79" s="564">
        <v>505.62169770969643</v>
      </c>
      <c r="R79" s="564">
        <v>249.02842861742135</v>
      </c>
      <c r="S79" s="564">
        <v>307.01038322705284</v>
      </c>
      <c r="T79" s="564">
        <v>268.50862545404249</v>
      </c>
      <c r="U79" s="565">
        <v>296.61447959194027</v>
      </c>
    </row>
    <row r="80" spans="1:21" s="13" customFormat="1" ht="16.5" customHeight="1">
      <c r="A80" s="549">
        <v>73</v>
      </c>
      <c r="B80" s="566" t="s">
        <v>132</v>
      </c>
      <c r="C80" s="462">
        <v>3210</v>
      </c>
      <c r="D80" s="462">
        <v>556</v>
      </c>
      <c r="E80" s="462">
        <v>285</v>
      </c>
      <c r="F80" s="462">
        <v>3481</v>
      </c>
      <c r="G80" s="563">
        <v>3766</v>
      </c>
      <c r="H80" s="462">
        <v>48743</v>
      </c>
      <c r="I80" s="462">
        <v>7636</v>
      </c>
      <c r="J80" s="462">
        <v>19664</v>
      </c>
      <c r="K80" s="462">
        <v>36715</v>
      </c>
      <c r="L80" s="462">
        <v>44587</v>
      </c>
      <c r="M80" s="462">
        <v>11792</v>
      </c>
      <c r="N80" s="563">
        <v>56379</v>
      </c>
      <c r="O80" s="564">
        <v>312.18266248468564</v>
      </c>
      <c r="P80" s="564">
        <v>295.8085047806411</v>
      </c>
      <c r="Q80" s="564">
        <v>408.20389209098272</v>
      </c>
      <c r="R80" s="564">
        <v>252.6494653240706</v>
      </c>
      <c r="S80" s="564">
        <v>301.03207499170639</v>
      </c>
      <c r="T80" s="564">
        <v>345.16346826042161</v>
      </c>
      <c r="U80" s="565">
        <v>310.22498796519164</v>
      </c>
    </row>
    <row r="81" spans="1:21" s="13" customFormat="1" ht="16.5" customHeight="1">
      <c r="A81" s="549">
        <v>74</v>
      </c>
      <c r="B81" s="566" t="s">
        <v>133</v>
      </c>
      <c r="C81" s="462">
        <v>4252</v>
      </c>
      <c r="D81" s="462">
        <v>524</v>
      </c>
      <c r="E81" s="462">
        <v>207</v>
      </c>
      <c r="F81" s="462">
        <v>4569</v>
      </c>
      <c r="G81" s="563">
        <v>4776</v>
      </c>
      <c r="H81" s="462">
        <v>28798</v>
      </c>
      <c r="I81" s="462">
        <v>4842</v>
      </c>
      <c r="J81" s="462">
        <v>5553</v>
      </c>
      <c r="K81" s="462">
        <v>28087</v>
      </c>
      <c r="L81" s="462">
        <v>21661</v>
      </c>
      <c r="M81" s="462">
        <v>11979</v>
      </c>
      <c r="N81" s="563">
        <v>33640</v>
      </c>
      <c r="O81" s="564">
        <v>321.71697429115102</v>
      </c>
      <c r="P81" s="564">
        <v>313.5924895947324</v>
      </c>
      <c r="Q81" s="564">
        <v>511.24446385301559</v>
      </c>
      <c r="R81" s="564">
        <v>279.66449945319317</v>
      </c>
      <c r="S81" s="564">
        <v>352.59392321195992</v>
      </c>
      <c r="T81" s="564">
        <v>262.57260165469688</v>
      </c>
      <c r="U81" s="565">
        <v>320.69251579477469</v>
      </c>
    </row>
    <row r="82" spans="1:21" s="13" customFormat="1" ht="16.5" customHeight="1">
      <c r="A82" s="549">
        <v>75</v>
      </c>
      <c r="B82" s="566" t="s">
        <v>134</v>
      </c>
      <c r="C82" s="462">
        <v>1107</v>
      </c>
      <c r="D82" s="462">
        <v>210</v>
      </c>
      <c r="E82" s="462">
        <v>193</v>
      </c>
      <c r="F82" s="462">
        <v>1124</v>
      </c>
      <c r="G82" s="563">
        <v>1317</v>
      </c>
      <c r="H82" s="462">
        <v>8020</v>
      </c>
      <c r="I82" s="462">
        <v>1734</v>
      </c>
      <c r="J82" s="462">
        <v>4623</v>
      </c>
      <c r="K82" s="462">
        <v>5131</v>
      </c>
      <c r="L82" s="462">
        <v>6558</v>
      </c>
      <c r="M82" s="462">
        <v>3196</v>
      </c>
      <c r="N82" s="563">
        <v>9754</v>
      </c>
      <c r="O82" s="564">
        <v>375.91864705799594</v>
      </c>
      <c r="P82" s="564">
        <v>279.02383211940298</v>
      </c>
      <c r="Q82" s="564">
        <v>448.76106035603561</v>
      </c>
      <c r="R82" s="564">
        <v>281.20936932936667</v>
      </c>
      <c r="S82" s="564">
        <v>365.34141700194829</v>
      </c>
      <c r="T82" s="564">
        <v>348.69184936541382</v>
      </c>
      <c r="U82" s="565">
        <v>360.01410879057988</v>
      </c>
    </row>
    <row r="83" spans="1:21" s="13" customFormat="1" ht="16.5" customHeight="1">
      <c r="A83" s="549">
        <v>76</v>
      </c>
      <c r="B83" s="566" t="s">
        <v>135</v>
      </c>
      <c r="C83" s="462">
        <v>2158</v>
      </c>
      <c r="D83" s="462">
        <v>339</v>
      </c>
      <c r="E83" s="462">
        <v>238</v>
      </c>
      <c r="F83" s="462">
        <v>2259</v>
      </c>
      <c r="G83" s="563">
        <v>2497</v>
      </c>
      <c r="H83" s="462">
        <v>17252</v>
      </c>
      <c r="I83" s="462">
        <v>3218</v>
      </c>
      <c r="J83" s="462">
        <v>6716</v>
      </c>
      <c r="K83" s="462">
        <v>13754</v>
      </c>
      <c r="L83" s="462">
        <v>14604</v>
      </c>
      <c r="M83" s="462">
        <v>5866</v>
      </c>
      <c r="N83" s="563">
        <v>20470</v>
      </c>
      <c r="O83" s="564">
        <v>319.24054598380957</v>
      </c>
      <c r="P83" s="564">
        <v>252.10779612714649</v>
      </c>
      <c r="Q83" s="564">
        <v>425.46200326225204</v>
      </c>
      <c r="R83" s="564">
        <v>250.3285190263766</v>
      </c>
      <c r="S83" s="564">
        <v>306.7679952580724</v>
      </c>
      <c r="T83" s="564">
        <v>318.87830933577914</v>
      </c>
      <c r="U83" s="565">
        <v>310.27341092323132</v>
      </c>
    </row>
    <row r="84" spans="1:21" s="13" customFormat="1" ht="16.5" customHeight="1">
      <c r="A84" s="549">
        <v>77</v>
      </c>
      <c r="B84" s="566" t="s">
        <v>136</v>
      </c>
      <c r="C84" s="462">
        <v>7530</v>
      </c>
      <c r="D84" s="462">
        <v>1363</v>
      </c>
      <c r="E84" s="462">
        <v>316</v>
      </c>
      <c r="F84" s="462">
        <v>8577</v>
      </c>
      <c r="G84" s="563">
        <v>8893</v>
      </c>
      <c r="H84" s="462">
        <v>71967</v>
      </c>
      <c r="I84" s="462">
        <v>13790</v>
      </c>
      <c r="J84" s="462">
        <v>6746</v>
      </c>
      <c r="K84" s="462">
        <v>79011</v>
      </c>
      <c r="L84" s="462">
        <v>65021</v>
      </c>
      <c r="M84" s="462">
        <v>20736</v>
      </c>
      <c r="N84" s="563">
        <v>85757</v>
      </c>
      <c r="O84" s="564">
        <v>351.58414573357686</v>
      </c>
      <c r="P84" s="564">
        <v>345.49359370817251</v>
      </c>
      <c r="Q84" s="564">
        <v>416.13110020675248</v>
      </c>
      <c r="R84" s="564">
        <v>344.03511441376907</v>
      </c>
      <c r="S84" s="564">
        <v>368.85913402892027</v>
      </c>
      <c r="T84" s="564">
        <v>299.82334486049979</v>
      </c>
      <c r="U84" s="565">
        <v>350.64034375114016</v>
      </c>
    </row>
    <row r="85" spans="1:21" s="13" customFormat="1" ht="16.5" customHeight="1">
      <c r="A85" s="549">
        <v>78</v>
      </c>
      <c r="B85" s="566" t="s">
        <v>137</v>
      </c>
      <c r="C85" s="462">
        <v>4833</v>
      </c>
      <c r="D85" s="462">
        <v>583</v>
      </c>
      <c r="E85" s="462">
        <v>291</v>
      </c>
      <c r="F85" s="462">
        <v>5125</v>
      </c>
      <c r="G85" s="563">
        <v>5416</v>
      </c>
      <c r="H85" s="462">
        <v>35971</v>
      </c>
      <c r="I85" s="462">
        <v>5030</v>
      </c>
      <c r="J85" s="462">
        <v>7316</v>
      </c>
      <c r="K85" s="462">
        <v>33685</v>
      </c>
      <c r="L85" s="462">
        <v>29160</v>
      </c>
      <c r="M85" s="462">
        <v>11841</v>
      </c>
      <c r="N85" s="563">
        <v>41001</v>
      </c>
      <c r="O85" s="564">
        <v>394.01364863186473</v>
      </c>
      <c r="P85" s="564">
        <v>274.06372460128205</v>
      </c>
      <c r="Q85" s="564">
        <v>415.08523567069375</v>
      </c>
      <c r="R85" s="564">
        <v>372.70611113755388</v>
      </c>
      <c r="S85" s="564">
        <v>419.47630924339131</v>
      </c>
      <c r="T85" s="564">
        <v>291.55135325538976</v>
      </c>
      <c r="U85" s="565">
        <v>381.04499922557068</v>
      </c>
    </row>
    <row r="86" spans="1:21" s="13" customFormat="1" ht="16.5" customHeight="1">
      <c r="A86" s="549">
        <v>79</v>
      </c>
      <c r="B86" s="566" t="s">
        <v>138</v>
      </c>
      <c r="C86" s="462">
        <v>1549</v>
      </c>
      <c r="D86" s="462">
        <v>335</v>
      </c>
      <c r="E86" s="462">
        <v>174</v>
      </c>
      <c r="F86" s="462">
        <v>1710</v>
      </c>
      <c r="G86" s="563">
        <v>1884</v>
      </c>
      <c r="H86" s="462">
        <v>16656</v>
      </c>
      <c r="I86" s="462">
        <v>4231</v>
      </c>
      <c r="J86" s="462">
        <v>7868</v>
      </c>
      <c r="K86" s="462">
        <v>13019</v>
      </c>
      <c r="L86" s="462">
        <v>14786</v>
      </c>
      <c r="M86" s="462">
        <v>6101</v>
      </c>
      <c r="N86" s="563">
        <v>20887</v>
      </c>
      <c r="O86" s="564">
        <v>346.97313661842406</v>
      </c>
      <c r="P86" s="564">
        <v>239.91163929939793</v>
      </c>
      <c r="Q86" s="564">
        <v>413.34467841216463</v>
      </c>
      <c r="R86" s="564">
        <v>273.05579321174275</v>
      </c>
      <c r="S86" s="564">
        <v>322.16404811625489</v>
      </c>
      <c r="T86" s="564">
        <v>337.64036788906844</v>
      </c>
      <c r="U86" s="565">
        <v>326.59845020200441</v>
      </c>
    </row>
    <row r="87" spans="1:21" s="13" customFormat="1" ht="16.5" customHeight="1">
      <c r="A87" s="549">
        <v>80</v>
      </c>
      <c r="B87" s="566" t="s">
        <v>38</v>
      </c>
      <c r="C87" s="462">
        <v>7141</v>
      </c>
      <c r="D87" s="462">
        <v>1014</v>
      </c>
      <c r="E87" s="462">
        <v>313</v>
      </c>
      <c r="F87" s="462">
        <v>7842</v>
      </c>
      <c r="G87" s="563">
        <v>8155</v>
      </c>
      <c r="H87" s="462">
        <v>53824</v>
      </c>
      <c r="I87" s="462">
        <v>10960</v>
      </c>
      <c r="J87" s="462">
        <v>12669</v>
      </c>
      <c r="K87" s="462">
        <v>52115</v>
      </c>
      <c r="L87" s="462">
        <v>46078</v>
      </c>
      <c r="M87" s="462">
        <v>18706</v>
      </c>
      <c r="N87" s="563">
        <v>64784</v>
      </c>
      <c r="O87" s="564">
        <v>329.35614811808841</v>
      </c>
      <c r="P87" s="564">
        <v>259.18444726253659</v>
      </c>
      <c r="Q87" s="564">
        <v>391.40965697200323</v>
      </c>
      <c r="R87" s="564">
        <v>298.89936946612659</v>
      </c>
      <c r="S87" s="564">
        <v>336.64438925382257</v>
      </c>
      <c r="T87" s="564">
        <v>273.27414582755989</v>
      </c>
      <c r="U87" s="565">
        <v>318.49211334808672</v>
      </c>
    </row>
    <row r="88" spans="1:21" s="13" customFormat="1" ht="16.5" customHeight="1">
      <c r="A88" s="549">
        <v>81</v>
      </c>
      <c r="B88" s="566" t="s">
        <v>157</v>
      </c>
      <c r="C88" s="462">
        <v>8737</v>
      </c>
      <c r="D88" s="462">
        <v>1078</v>
      </c>
      <c r="E88" s="462">
        <v>315</v>
      </c>
      <c r="F88" s="462">
        <v>9500</v>
      </c>
      <c r="G88" s="563">
        <v>9815</v>
      </c>
      <c r="H88" s="462">
        <v>79778</v>
      </c>
      <c r="I88" s="462">
        <v>8298</v>
      </c>
      <c r="J88" s="462">
        <v>9191</v>
      </c>
      <c r="K88" s="462">
        <v>78885</v>
      </c>
      <c r="L88" s="462">
        <v>57530</v>
      </c>
      <c r="M88" s="462">
        <v>30546</v>
      </c>
      <c r="N88" s="563">
        <v>88076</v>
      </c>
      <c r="O88" s="564">
        <v>330.21579829424644</v>
      </c>
      <c r="P88" s="564">
        <v>273.52505496644693</v>
      </c>
      <c r="Q88" s="564">
        <v>403.71677285142334</v>
      </c>
      <c r="R88" s="564">
        <v>316.73524851135517</v>
      </c>
      <c r="S88" s="564">
        <v>345.17413220262682</v>
      </c>
      <c r="T88" s="564">
        <v>288.26409606726611</v>
      </c>
      <c r="U88" s="565">
        <v>325.6557475544459</v>
      </c>
    </row>
    <row r="89" spans="1:21" s="13" customFormat="1" ht="30" customHeight="1">
      <c r="A89" s="793" t="s">
        <v>403</v>
      </c>
      <c r="B89" s="793"/>
      <c r="C89" s="437">
        <v>2009282</v>
      </c>
      <c r="D89" s="437">
        <v>180559</v>
      </c>
      <c r="E89" s="437">
        <v>50293</v>
      </c>
      <c r="F89" s="437">
        <v>2139548</v>
      </c>
      <c r="G89" s="437">
        <v>2189841</v>
      </c>
      <c r="H89" s="437">
        <v>15129828</v>
      </c>
      <c r="I89" s="437">
        <v>2203163</v>
      </c>
      <c r="J89" s="437">
        <v>2179108</v>
      </c>
      <c r="K89" s="437">
        <v>15153883</v>
      </c>
      <c r="L89" s="437">
        <v>11656553</v>
      </c>
      <c r="M89" s="437">
        <v>5676438</v>
      </c>
      <c r="N89" s="437">
        <v>17332991</v>
      </c>
      <c r="O89" s="553">
        <v>386.75418421832165</v>
      </c>
      <c r="P89" s="553">
        <v>314.08654642830226</v>
      </c>
      <c r="Q89" s="553">
        <v>466.09119477507636</v>
      </c>
      <c r="R89" s="553">
        <v>365.48602014893783</v>
      </c>
      <c r="S89" s="553">
        <v>394.47982480931671</v>
      </c>
      <c r="T89" s="553">
        <v>345.27905107977142</v>
      </c>
      <c r="U89" s="553">
        <v>378.55229568945532</v>
      </c>
    </row>
    <row r="90" spans="1:21">
      <c r="A90" s="561" t="s">
        <v>172</v>
      </c>
      <c r="B90" s="559"/>
      <c r="C90" s="559"/>
      <c r="D90" s="559"/>
      <c r="E90" s="559"/>
      <c r="F90" s="559"/>
      <c r="G90" s="559"/>
      <c r="H90" s="273"/>
      <c r="I90" s="273"/>
      <c r="J90" s="273"/>
      <c r="K90" s="273"/>
      <c r="L90" s="560"/>
      <c r="M90" s="560"/>
      <c r="N90" s="273"/>
      <c r="O90" s="273"/>
      <c r="P90" s="273"/>
      <c r="Q90" s="273"/>
      <c r="R90" s="273"/>
      <c r="S90" s="273"/>
      <c r="T90" s="273"/>
      <c r="U90" s="273"/>
    </row>
    <row r="91" spans="1:21">
      <c r="A91" s="781" t="s">
        <v>657</v>
      </c>
      <c r="B91" s="781"/>
      <c r="C91" s="781"/>
      <c r="D91" s="781"/>
      <c r="E91" s="781"/>
      <c r="F91" s="781"/>
      <c r="G91" s="781"/>
      <c r="H91" s="781"/>
      <c r="I91" s="781"/>
      <c r="J91" s="781"/>
      <c r="K91" s="781"/>
      <c r="L91" s="781"/>
      <c r="M91" s="781"/>
      <c r="N91" s="781"/>
      <c r="O91" s="781"/>
      <c r="P91" s="781" t="s">
        <v>142</v>
      </c>
      <c r="Q91" s="781"/>
      <c r="R91" s="781"/>
      <c r="S91" s="781"/>
      <c r="T91" s="781"/>
      <c r="U91" s="781"/>
    </row>
    <row r="92" spans="1:21">
      <c r="C92" s="27"/>
      <c r="D92" s="27"/>
      <c r="E92" s="27"/>
      <c r="F92" s="27"/>
      <c r="G92" s="27"/>
      <c r="H92" s="27"/>
      <c r="I92" s="27"/>
      <c r="J92" s="27"/>
      <c r="K92" s="27"/>
      <c r="L92" s="27"/>
      <c r="M92" s="27"/>
      <c r="N92" s="27"/>
      <c r="O92" s="323"/>
      <c r="P92" s="323"/>
      <c r="Q92" s="323"/>
      <c r="R92" s="323"/>
      <c r="S92" s="323"/>
      <c r="T92" s="323"/>
      <c r="U92" s="323"/>
    </row>
  </sheetData>
  <mergeCells count="12">
    <mergeCell ref="A2:U2"/>
    <mergeCell ref="A4:A7"/>
    <mergeCell ref="C4:G4"/>
    <mergeCell ref="H4:N4"/>
    <mergeCell ref="O4:U4"/>
    <mergeCell ref="C5:G5"/>
    <mergeCell ref="A91:U91"/>
    <mergeCell ref="B4:B7"/>
    <mergeCell ref="H5:N5"/>
    <mergeCell ref="S3:U3"/>
    <mergeCell ref="O5:U5"/>
    <mergeCell ref="A89:B89"/>
  </mergeCells>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P102"/>
  <sheetViews>
    <sheetView showGridLines="0" topLeftCell="G76" zoomScale="87" zoomScaleNormal="87" workbookViewId="0">
      <selection activeCell="V22" sqref="V22"/>
    </sheetView>
  </sheetViews>
  <sheetFormatPr defaultColWidth="9.28515625" defaultRowHeight="15"/>
  <cols>
    <col min="1" max="1" width="6.7109375" style="2" customWidth="1"/>
    <col min="2" max="2" width="49.28515625" style="2" customWidth="1"/>
    <col min="3" max="8" width="8.42578125" style="26" customWidth="1"/>
    <col min="9" max="12" width="8.85546875" style="26" customWidth="1"/>
    <col min="13" max="15" width="8.85546875" style="2" customWidth="1"/>
    <col min="16" max="16" width="13.7109375" style="2" customWidth="1"/>
    <col min="17" max="16384" width="9.28515625" style="2"/>
  </cols>
  <sheetData>
    <row r="1" spans="1:16" ht="19.149999999999999" customHeight="1"/>
    <row r="2" spans="1:16" s="26" customFormat="1" ht="27" customHeight="1">
      <c r="A2" s="794" t="s">
        <v>305</v>
      </c>
      <c r="B2" s="794"/>
      <c r="C2" s="794"/>
      <c r="D2" s="794"/>
      <c r="E2" s="794"/>
      <c r="F2" s="794"/>
      <c r="G2" s="794"/>
      <c r="H2" s="794"/>
      <c r="I2" s="794"/>
      <c r="J2" s="794"/>
      <c r="K2" s="794"/>
      <c r="L2" s="794"/>
      <c r="M2" s="794"/>
      <c r="N2" s="794"/>
      <c r="O2" s="794"/>
      <c r="P2" s="794"/>
    </row>
    <row r="3" spans="1:16" s="274" customFormat="1" ht="15" customHeight="1">
      <c r="A3" s="686" t="s">
        <v>304</v>
      </c>
      <c r="B3" s="686"/>
      <c r="C3" s="686"/>
      <c r="D3" s="686"/>
      <c r="E3" s="686"/>
      <c r="F3" s="686"/>
      <c r="G3" s="686"/>
      <c r="H3" s="686"/>
      <c r="I3" s="686"/>
      <c r="J3" s="149"/>
      <c r="K3" s="149"/>
      <c r="L3" s="149"/>
      <c r="M3" s="149"/>
      <c r="N3" s="750" t="s">
        <v>909</v>
      </c>
      <c r="O3" s="750"/>
      <c r="P3" s="750"/>
    </row>
    <row r="4" spans="1:16" ht="26.25" customHeight="1">
      <c r="A4" s="795" t="s">
        <v>385</v>
      </c>
      <c r="B4" s="790" t="s">
        <v>383</v>
      </c>
      <c r="C4" s="797" t="s">
        <v>387</v>
      </c>
      <c r="D4" s="797"/>
      <c r="E4" s="797"/>
      <c r="F4" s="797"/>
      <c r="G4" s="797"/>
      <c r="H4" s="797"/>
      <c r="I4" s="797"/>
      <c r="J4" s="797"/>
      <c r="K4" s="797"/>
      <c r="L4" s="797"/>
      <c r="M4" s="797"/>
      <c r="N4" s="798"/>
      <c r="O4" s="798"/>
      <c r="P4" s="736" t="s">
        <v>402</v>
      </c>
    </row>
    <row r="5" spans="1:16" ht="28.5" customHeight="1">
      <c r="A5" s="795"/>
      <c r="B5" s="800"/>
      <c r="C5" s="799" t="s">
        <v>388</v>
      </c>
      <c r="D5" s="799"/>
      <c r="E5" s="799"/>
      <c r="F5" s="799"/>
      <c r="G5" s="799"/>
      <c r="H5" s="799"/>
      <c r="I5" s="799"/>
      <c r="J5" s="799"/>
      <c r="K5" s="799"/>
      <c r="L5" s="799"/>
      <c r="M5" s="799"/>
      <c r="N5" s="799"/>
      <c r="O5" s="799"/>
      <c r="P5" s="796"/>
    </row>
    <row r="6" spans="1:16" ht="26.25" customHeight="1">
      <c r="A6" s="795"/>
      <c r="B6" s="800"/>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6"/>
    </row>
    <row r="7" spans="1:16" ht="23.25" customHeight="1">
      <c r="A7" s="795"/>
      <c r="B7" s="800"/>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6"/>
    </row>
    <row r="8" spans="1:16" ht="25.5" customHeight="1">
      <c r="A8" s="549" t="s">
        <v>30</v>
      </c>
      <c r="B8" s="569" t="s">
        <v>302</v>
      </c>
      <c r="C8" s="570">
        <v>8050</v>
      </c>
      <c r="D8" s="571">
        <v>5676</v>
      </c>
      <c r="E8" s="571">
        <v>2589</v>
      </c>
      <c r="F8" s="571">
        <v>1023</v>
      </c>
      <c r="G8" s="571">
        <v>1292</v>
      </c>
      <c r="H8" s="571">
        <v>456</v>
      </c>
      <c r="I8" s="571">
        <v>366</v>
      </c>
      <c r="J8" s="571">
        <v>209</v>
      </c>
      <c r="K8" s="571">
        <v>119</v>
      </c>
      <c r="L8" s="571">
        <v>19</v>
      </c>
      <c r="M8" s="571">
        <v>2</v>
      </c>
      <c r="N8" s="571">
        <v>1</v>
      </c>
      <c r="O8" s="571">
        <v>0</v>
      </c>
      <c r="P8" s="572">
        <v>19802</v>
      </c>
    </row>
    <row r="9" spans="1:16" ht="15.75" customHeight="1">
      <c r="A9" s="573" t="s">
        <v>32</v>
      </c>
      <c r="B9" s="550" t="s">
        <v>214</v>
      </c>
      <c r="C9" s="570">
        <v>1598</v>
      </c>
      <c r="D9" s="571">
        <v>1263</v>
      </c>
      <c r="E9" s="571">
        <v>790</v>
      </c>
      <c r="F9" s="571">
        <v>319</v>
      </c>
      <c r="G9" s="571">
        <v>285</v>
      </c>
      <c r="H9" s="571">
        <v>88</v>
      </c>
      <c r="I9" s="571">
        <v>66</v>
      </c>
      <c r="J9" s="571">
        <v>155</v>
      </c>
      <c r="K9" s="571">
        <v>100</v>
      </c>
      <c r="L9" s="571">
        <v>3</v>
      </c>
      <c r="M9" s="571">
        <v>1</v>
      </c>
      <c r="N9" s="571">
        <v>0</v>
      </c>
      <c r="O9" s="571">
        <v>0</v>
      </c>
      <c r="P9" s="572">
        <v>4668</v>
      </c>
    </row>
    <row r="10" spans="1:16" ht="15.75" customHeight="1">
      <c r="A10" s="573" t="s">
        <v>34</v>
      </c>
      <c r="B10" s="550" t="s">
        <v>215</v>
      </c>
      <c r="C10" s="570">
        <v>372</v>
      </c>
      <c r="D10" s="571">
        <v>460</v>
      </c>
      <c r="E10" s="571">
        <v>262</v>
      </c>
      <c r="F10" s="571">
        <v>87</v>
      </c>
      <c r="G10" s="571">
        <v>226</v>
      </c>
      <c r="H10" s="571">
        <v>124</v>
      </c>
      <c r="I10" s="571">
        <v>65</v>
      </c>
      <c r="J10" s="571">
        <v>23</v>
      </c>
      <c r="K10" s="571">
        <v>12</v>
      </c>
      <c r="L10" s="571">
        <v>1</v>
      </c>
      <c r="M10" s="571">
        <v>0</v>
      </c>
      <c r="N10" s="571">
        <v>0</v>
      </c>
      <c r="O10" s="571">
        <v>0</v>
      </c>
      <c r="P10" s="572">
        <v>1632</v>
      </c>
    </row>
    <row r="11" spans="1:16" s="72" customFormat="1" ht="15.75" customHeight="1">
      <c r="A11" s="573" t="s">
        <v>24</v>
      </c>
      <c r="B11" s="550" t="s">
        <v>216</v>
      </c>
      <c r="C11" s="570">
        <v>68</v>
      </c>
      <c r="D11" s="571">
        <v>64</v>
      </c>
      <c r="E11" s="571">
        <v>44</v>
      </c>
      <c r="F11" s="571">
        <v>30</v>
      </c>
      <c r="G11" s="571">
        <v>47</v>
      </c>
      <c r="H11" s="571">
        <v>45</v>
      </c>
      <c r="I11" s="571">
        <v>46</v>
      </c>
      <c r="J11" s="571">
        <v>39</v>
      </c>
      <c r="K11" s="571">
        <v>43</v>
      </c>
      <c r="L11" s="571">
        <v>14</v>
      </c>
      <c r="M11" s="571">
        <v>3</v>
      </c>
      <c r="N11" s="571">
        <v>3</v>
      </c>
      <c r="O11" s="571">
        <v>12</v>
      </c>
      <c r="P11" s="572">
        <v>458</v>
      </c>
    </row>
    <row r="12" spans="1:16" ht="15.75" customHeight="1">
      <c r="A12" s="573" t="s">
        <v>26</v>
      </c>
      <c r="B12" s="550" t="s">
        <v>217</v>
      </c>
      <c r="C12" s="570">
        <v>6</v>
      </c>
      <c r="D12" s="571">
        <v>2</v>
      </c>
      <c r="E12" s="571">
        <v>5</v>
      </c>
      <c r="F12" s="571">
        <v>2</v>
      </c>
      <c r="G12" s="571">
        <v>7</v>
      </c>
      <c r="H12" s="571">
        <v>2</v>
      </c>
      <c r="I12" s="571">
        <v>4</v>
      </c>
      <c r="J12" s="571">
        <v>3</v>
      </c>
      <c r="K12" s="571">
        <v>2</v>
      </c>
      <c r="L12" s="571">
        <v>2</v>
      </c>
      <c r="M12" s="571">
        <v>1</v>
      </c>
      <c r="N12" s="571">
        <v>0</v>
      </c>
      <c r="O12" s="571">
        <v>0</v>
      </c>
      <c r="P12" s="572">
        <v>36</v>
      </c>
    </row>
    <row r="13" spans="1:16" ht="15.75" customHeight="1">
      <c r="A13" s="573" t="s">
        <v>28</v>
      </c>
      <c r="B13" s="550" t="s">
        <v>218</v>
      </c>
      <c r="C13" s="570">
        <v>206</v>
      </c>
      <c r="D13" s="571">
        <v>160</v>
      </c>
      <c r="E13" s="571">
        <v>117</v>
      </c>
      <c r="F13" s="571">
        <v>54</v>
      </c>
      <c r="G13" s="571">
        <v>104</v>
      </c>
      <c r="H13" s="571">
        <v>52</v>
      </c>
      <c r="I13" s="571">
        <v>47</v>
      </c>
      <c r="J13" s="571">
        <v>47</v>
      </c>
      <c r="K13" s="571">
        <v>37</v>
      </c>
      <c r="L13" s="571">
        <v>28</v>
      </c>
      <c r="M13" s="571">
        <v>9</v>
      </c>
      <c r="N13" s="571">
        <v>2</v>
      </c>
      <c r="O13" s="571">
        <v>2</v>
      </c>
      <c r="P13" s="572">
        <v>865</v>
      </c>
    </row>
    <row r="14" spans="1:16" ht="15.75" customHeight="1">
      <c r="A14" s="573" t="s">
        <v>117</v>
      </c>
      <c r="B14" s="550" t="s">
        <v>219</v>
      </c>
      <c r="C14" s="570">
        <v>1154</v>
      </c>
      <c r="D14" s="571">
        <v>1079</v>
      </c>
      <c r="E14" s="571">
        <v>875</v>
      </c>
      <c r="F14" s="571">
        <v>583</v>
      </c>
      <c r="G14" s="571">
        <v>902</v>
      </c>
      <c r="H14" s="571">
        <v>373</v>
      </c>
      <c r="I14" s="571">
        <v>243</v>
      </c>
      <c r="J14" s="571">
        <v>132</v>
      </c>
      <c r="K14" s="571">
        <v>42</v>
      </c>
      <c r="L14" s="571">
        <v>7</v>
      </c>
      <c r="M14" s="571">
        <v>2</v>
      </c>
      <c r="N14" s="571">
        <v>1</v>
      </c>
      <c r="O14" s="571">
        <v>2</v>
      </c>
      <c r="P14" s="572">
        <v>5395</v>
      </c>
    </row>
    <row r="15" spans="1:16" ht="15.75" customHeight="1">
      <c r="A15" s="573" t="s">
        <v>119</v>
      </c>
      <c r="B15" s="550" t="s">
        <v>220</v>
      </c>
      <c r="C15" s="570">
        <v>155</v>
      </c>
      <c r="D15" s="571">
        <v>158</v>
      </c>
      <c r="E15" s="571">
        <v>108</v>
      </c>
      <c r="F15" s="571">
        <v>39</v>
      </c>
      <c r="G15" s="571">
        <v>78</v>
      </c>
      <c r="H15" s="571">
        <v>45</v>
      </c>
      <c r="I15" s="571">
        <v>63</v>
      </c>
      <c r="J15" s="571">
        <v>31</v>
      </c>
      <c r="K15" s="571">
        <v>15</v>
      </c>
      <c r="L15" s="571">
        <v>7</v>
      </c>
      <c r="M15" s="571">
        <v>0</v>
      </c>
      <c r="N15" s="571">
        <v>0</v>
      </c>
      <c r="O15" s="571">
        <v>0</v>
      </c>
      <c r="P15" s="572">
        <v>699</v>
      </c>
    </row>
    <row r="16" spans="1:16" ht="15.75" customHeight="1">
      <c r="A16" s="573">
        <v>10</v>
      </c>
      <c r="B16" s="550" t="s">
        <v>221</v>
      </c>
      <c r="C16" s="570">
        <v>11329</v>
      </c>
      <c r="D16" s="571">
        <v>14069</v>
      </c>
      <c r="E16" s="571">
        <v>9947</v>
      </c>
      <c r="F16" s="571">
        <v>4400</v>
      </c>
      <c r="G16" s="571">
        <v>4905</v>
      </c>
      <c r="H16" s="571">
        <v>1376</v>
      </c>
      <c r="I16" s="571">
        <v>1166</v>
      </c>
      <c r="J16" s="571">
        <v>756</v>
      </c>
      <c r="K16" s="571">
        <v>447</v>
      </c>
      <c r="L16" s="571">
        <v>177</v>
      </c>
      <c r="M16" s="571">
        <v>46</v>
      </c>
      <c r="N16" s="571">
        <v>25</v>
      </c>
      <c r="O16" s="571">
        <v>26</v>
      </c>
      <c r="P16" s="572">
        <v>48669</v>
      </c>
    </row>
    <row r="17" spans="1:16" ht="15.75" customHeight="1">
      <c r="A17" s="573">
        <v>11</v>
      </c>
      <c r="B17" s="550" t="s">
        <v>222</v>
      </c>
      <c r="C17" s="570">
        <v>136</v>
      </c>
      <c r="D17" s="571">
        <v>153</v>
      </c>
      <c r="E17" s="571">
        <v>92</v>
      </c>
      <c r="F17" s="571">
        <v>72</v>
      </c>
      <c r="G17" s="571">
        <v>124</v>
      </c>
      <c r="H17" s="571">
        <v>48</v>
      </c>
      <c r="I17" s="571">
        <v>64</v>
      </c>
      <c r="J17" s="571">
        <v>61</v>
      </c>
      <c r="K17" s="571">
        <v>30</v>
      </c>
      <c r="L17" s="571">
        <v>6</v>
      </c>
      <c r="M17" s="571">
        <v>1</v>
      </c>
      <c r="N17" s="571">
        <v>0</v>
      </c>
      <c r="O17" s="571">
        <v>0</v>
      </c>
      <c r="P17" s="572">
        <v>787</v>
      </c>
    </row>
    <row r="18" spans="1:16" ht="15.75" customHeight="1">
      <c r="A18" s="573">
        <v>12</v>
      </c>
      <c r="B18" s="550" t="s">
        <v>223</v>
      </c>
      <c r="C18" s="570">
        <v>15</v>
      </c>
      <c r="D18" s="571">
        <v>29</v>
      </c>
      <c r="E18" s="571">
        <v>18</v>
      </c>
      <c r="F18" s="571">
        <v>5</v>
      </c>
      <c r="G18" s="571">
        <v>20</v>
      </c>
      <c r="H18" s="571">
        <v>8</v>
      </c>
      <c r="I18" s="571">
        <v>13</v>
      </c>
      <c r="J18" s="571">
        <v>6</v>
      </c>
      <c r="K18" s="571">
        <v>11</v>
      </c>
      <c r="L18" s="571">
        <v>1</v>
      </c>
      <c r="M18" s="571">
        <v>0</v>
      </c>
      <c r="N18" s="571">
        <v>2</v>
      </c>
      <c r="O18" s="571">
        <v>1</v>
      </c>
      <c r="P18" s="572">
        <v>129</v>
      </c>
    </row>
    <row r="19" spans="1:16" s="72" customFormat="1" ht="15.75" customHeight="1">
      <c r="A19" s="573">
        <v>13</v>
      </c>
      <c r="B19" s="550" t="s">
        <v>224</v>
      </c>
      <c r="C19" s="570">
        <v>4463</v>
      </c>
      <c r="D19" s="571">
        <v>5041</v>
      </c>
      <c r="E19" s="571">
        <v>3372</v>
      </c>
      <c r="F19" s="571">
        <v>1614</v>
      </c>
      <c r="G19" s="571">
        <v>2212</v>
      </c>
      <c r="H19" s="571">
        <v>950</v>
      </c>
      <c r="I19" s="571">
        <v>904</v>
      </c>
      <c r="J19" s="571">
        <v>823</v>
      </c>
      <c r="K19" s="571">
        <v>711</v>
      </c>
      <c r="L19" s="571">
        <v>257</v>
      </c>
      <c r="M19" s="571">
        <v>50</v>
      </c>
      <c r="N19" s="571">
        <v>18</v>
      </c>
      <c r="O19" s="571">
        <v>28</v>
      </c>
      <c r="P19" s="572">
        <v>20443</v>
      </c>
    </row>
    <row r="20" spans="1:16" ht="15.75" customHeight="1">
      <c r="A20" s="573">
        <v>14</v>
      </c>
      <c r="B20" s="550" t="s">
        <v>225</v>
      </c>
      <c r="C20" s="570">
        <v>9084</v>
      </c>
      <c r="D20" s="571">
        <v>10862</v>
      </c>
      <c r="E20" s="571">
        <v>8184</v>
      </c>
      <c r="F20" s="571">
        <v>3986</v>
      </c>
      <c r="G20" s="571">
        <v>4800</v>
      </c>
      <c r="H20" s="571">
        <v>1843</v>
      </c>
      <c r="I20" s="571">
        <v>1661</v>
      </c>
      <c r="J20" s="571">
        <v>1614</v>
      </c>
      <c r="K20" s="571">
        <v>1231</v>
      </c>
      <c r="L20" s="571">
        <v>262</v>
      </c>
      <c r="M20" s="571">
        <v>43</v>
      </c>
      <c r="N20" s="571">
        <v>19</v>
      </c>
      <c r="O20" s="571">
        <v>18</v>
      </c>
      <c r="P20" s="572">
        <v>43607</v>
      </c>
    </row>
    <row r="21" spans="1:16" ht="15.75" customHeight="1">
      <c r="A21" s="573">
        <v>15</v>
      </c>
      <c r="B21" s="550" t="s">
        <v>226</v>
      </c>
      <c r="C21" s="570">
        <v>1826</v>
      </c>
      <c r="D21" s="571">
        <v>2193</v>
      </c>
      <c r="E21" s="571">
        <v>1473</v>
      </c>
      <c r="F21" s="571">
        <v>712</v>
      </c>
      <c r="G21" s="571">
        <v>842</v>
      </c>
      <c r="H21" s="571">
        <v>326</v>
      </c>
      <c r="I21" s="571">
        <v>288</v>
      </c>
      <c r="J21" s="571">
        <v>159</v>
      </c>
      <c r="K21" s="571">
        <v>63</v>
      </c>
      <c r="L21" s="571">
        <v>20</v>
      </c>
      <c r="M21" s="571">
        <v>4</v>
      </c>
      <c r="N21" s="571">
        <v>1</v>
      </c>
      <c r="O21" s="571">
        <v>2</v>
      </c>
      <c r="P21" s="572">
        <v>7909</v>
      </c>
    </row>
    <row r="22" spans="1:16" ht="35.25" customHeight="1">
      <c r="A22" s="573">
        <v>16</v>
      </c>
      <c r="B22" s="550" t="s">
        <v>227</v>
      </c>
      <c r="C22" s="570">
        <v>4278</v>
      </c>
      <c r="D22" s="571">
        <v>3860</v>
      </c>
      <c r="E22" s="571">
        <v>1920</v>
      </c>
      <c r="F22" s="571">
        <v>758</v>
      </c>
      <c r="G22" s="571">
        <v>841</v>
      </c>
      <c r="H22" s="571">
        <v>264</v>
      </c>
      <c r="I22" s="571">
        <v>175</v>
      </c>
      <c r="J22" s="571">
        <v>122</v>
      </c>
      <c r="K22" s="571">
        <v>40</v>
      </c>
      <c r="L22" s="571">
        <v>10</v>
      </c>
      <c r="M22" s="571">
        <v>6</v>
      </c>
      <c r="N22" s="571">
        <v>2</v>
      </c>
      <c r="O22" s="571">
        <v>2</v>
      </c>
      <c r="P22" s="572">
        <v>12278</v>
      </c>
    </row>
    <row r="23" spans="1:16" ht="15.75" customHeight="1">
      <c r="A23" s="573">
        <v>17</v>
      </c>
      <c r="B23" s="550" t="s">
        <v>228</v>
      </c>
      <c r="C23" s="570">
        <v>730</v>
      </c>
      <c r="D23" s="571">
        <v>944</v>
      </c>
      <c r="E23" s="571">
        <v>676</v>
      </c>
      <c r="F23" s="571">
        <v>357</v>
      </c>
      <c r="G23" s="571">
        <v>509</v>
      </c>
      <c r="H23" s="571">
        <v>203</v>
      </c>
      <c r="I23" s="571">
        <v>198</v>
      </c>
      <c r="J23" s="571">
        <v>150</v>
      </c>
      <c r="K23" s="571">
        <v>132</v>
      </c>
      <c r="L23" s="571">
        <v>36</v>
      </c>
      <c r="M23" s="571">
        <v>4</v>
      </c>
      <c r="N23" s="571">
        <v>3</v>
      </c>
      <c r="O23" s="571">
        <v>1</v>
      </c>
      <c r="P23" s="572">
        <v>3943</v>
      </c>
    </row>
    <row r="24" spans="1:16" ht="15.75" customHeight="1">
      <c r="A24" s="573">
        <v>18</v>
      </c>
      <c r="B24" s="550" t="s">
        <v>229</v>
      </c>
      <c r="C24" s="570">
        <v>2248</v>
      </c>
      <c r="D24" s="571">
        <v>2312</v>
      </c>
      <c r="E24" s="571">
        <v>1284</v>
      </c>
      <c r="F24" s="571">
        <v>463</v>
      </c>
      <c r="G24" s="571">
        <v>505</v>
      </c>
      <c r="H24" s="571">
        <v>171</v>
      </c>
      <c r="I24" s="571">
        <v>140</v>
      </c>
      <c r="J24" s="571">
        <v>79</v>
      </c>
      <c r="K24" s="571">
        <v>40</v>
      </c>
      <c r="L24" s="571">
        <v>11</v>
      </c>
      <c r="M24" s="571">
        <v>0</v>
      </c>
      <c r="N24" s="571">
        <v>0</v>
      </c>
      <c r="O24" s="571">
        <v>0</v>
      </c>
      <c r="P24" s="572">
        <v>7253</v>
      </c>
    </row>
    <row r="25" spans="1:16" ht="15.75" customHeight="1">
      <c r="A25" s="573">
        <v>19</v>
      </c>
      <c r="B25" s="550" t="s">
        <v>230</v>
      </c>
      <c r="C25" s="570">
        <v>59</v>
      </c>
      <c r="D25" s="571">
        <v>51</v>
      </c>
      <c r="E25" s="571">
        <v>44</v>
      </c>
      <c r="F25" s="571">
        <v>25</v>
      </c>
      <c r="G25" s="571">
        <v>51</v>
      </c>
      <c r="H25" s="571">
        <v>20</v>
      </c>
      <c r="I25" s="571">
        <v>15</v>
      </c>
      <c r="J25" s="571">
        <v>13</v>
      </c>
      <c r="K25" s="571">
        <v>3</v>
      </c>
      <c r="L25" s="571">
        <v>1</v>
      </c>
      <c r="M25" s="571">
        <v>0</v>
      </c>
      <c r="N25" s="571">
        <v>1</v>
      </c>
      <c r="O25" s="571">
        <v>3</v>
      </c>
      <c r="P25" s="572">
        <v>286</v>
      </c>
    </row>
    <row r="26" spans="1:16" ht="15.75" customHeight="1">
      <c r="A26" s="573">
        <v>20</v>
      </c>
      <c r="B26" s="550" t="s">
        <v>231</v>
      </c>
      <c r="C26" s="570">
        <v>1587</v>
      </c>
      <c r="D26" s="571">
        <v>1833</v>
      </c>
      <c r="E26" s="571">
        <v>1200</v>
      </c>
      <c r="F26" s="571">
        <v>589</v>
      </c>
      <c r="G26" s="571">
        <v>793</v>
      </c>
      <c r="H26" s="571">
        <v>282</v>
      </c>
      <c r="I26" s="571">
        <v>296</v>
      </c>
      <c r="J26" s="571">
        <v>201</v>
      </c>
      <c r="K26" s="571">
        <v>152</v>
      </c>
      <c r="L26" s="571">
        <v>46</v>
      </c>
      <c r="M26" s="571">
        <v>7</v>
      </c>
      <c r="N26" s="571">
        <v>3</v>
      </c>
      <c r="O26" s="571">
        <v>5</v>
      </c>
      <c r="P26" s="572">
        <v>6994</v>
      </c>
    </row>
    <row r="27" spans="1:16" ht="23.25" customHeight="1">
      <c r="A27" s="573">
        <v>21</v>
      </c>
      <c r="B27" s="550" t="s">
        <v>232</v>
      </c>
      <c r="C27" s="570">
        <v>159</v>
      </c>
      <c r="D27" s="571">
        <v>173</v>
      </c>
      <c r="E27" s="571">
        <v>107</v>
      </c>
      <c r="F27" s="571">
        <v>68</v>
      </c>
      <c r="G27" s="571">
        <v>77</v>
      </c>
      <c r="H27" s="571">
        <v>54</v>
      </c>
      <c r="I27" s="571">
        <v>80</v>
      </c>
      <c r="J27" s="571">
        <v>41</v>
      </c>
      <c r="K27" s="571">
        <v>47</v>
      </c>
      <c r="L27" s="571">
        <v>20</v>
      </c>
      <c r="M27" s="571">
        <v>10</v>
      </c>
      <c r="N27" s="571">
        <v>6</v>
      </c>
      <c r="O27" s="571">
        <v>3</v>
      </c>
      <c r="P27" s="572">
        <v>845</v>
      </c>
    </row>
    <row r="28" spans="1:16" ht="15.75" customHeight="1">
      <c r="A28" s="573">
        <v>22</v>
      </c>
      <c r="B28" s="550" t="s">
        <v>233</v>
      </c>
      <c r="C28" s="570">
        <v>3602</v>
      </c>
      <c r="D28" s="571">
        <v>4201</v>
      </c>
      <c r="E28" s="571">
        <v>2734</v>
      </c>
      <c r="F28" s="571">
        <v>1289</v>
      </c>
      <c r="G28" s="571">
        <v>1701</v>
      </c>
      <c r="H28" s="571">
        <v>689</v>
      </c>
      <c r="I28" s="571">
        <v>630</v>
      </c>
      <c r="J28" s="571">
        <v>473</v>
      </c>
      <c r="K28" s="571">
        <v>326</v>
      </c>
      <c r="L28" s="571">
        <v>89</v>
      </c>
      <c r="M28" s="571">
        <v>19</v>
      </c>
      <c r="N28" s="571">
        <v>3</v>
      </c>
      <c r="O28" s="571">
        <v>15</v>
      </c>
      <c r="P28" s="572">
        <v>15771</v>
      </c>
    </row>
    <row r="29" spans="1:16" ht="15.75" customHeight="1">
      <c r="A29" s="573">
        <v>23</v>
      </c>
      <c r="B29" s="550" t="s">
        <v>234</v>
      </c>
      <c r="C29" s="570">
        <v>3716</v>
      </c>
      <c r="D29" s="571">
        <v>4009</v>
      </c>
      <c r="E29" s="571">
        <v>2461</v>
      </c>
      <c r="F29" s="571">
        <v>1193</v>
      </c>
      <c r="G29" s="571">
        <v>1895</v>
      </c>
      <c r="H29" s="571">
        <v>827</v>
      </c>
      <c r="I29" s="571">
        <v>770</v>
      </c>
      <c r="J29" s="571">
        <v>461</v>
      </c>
      <c r="K29" s="571">
        <v>264</v>
      </c>
      <c r="L29" s="571">
        <v>75</v>
      </c>
      <c r="M29" s="571">
        <v>25</v>
      </c>
      <c r="N29" s="571">
        <v>9</v>
      </c>
      <c r="O29" s="571">
        <v>10</v>
      </c>
      <c r="P29" s="572">
        <v>15715</v>
      </c>
    </row>
    <row r="30" spans="1:16" ht="15.75" customHeight="1">
      <c r="A30" s="573">
        <v>24</v>
      </c>
      <c r="B30" s="550" t="s">
        <v>235</v>
      </c>
      <c r="C30" s="570">
        <v>1781</v>
      </c>
      <c r="D30" s="571">
        <v>1861</v>
      </c>
      <c r="E30" s="571">
        <v>1210</v>
      </c>
      <c r="F30" s="571">
        <v>568</v>
      </c>
      <c r="G30" s="571">
        <v>778</v>
      </c>
      <c r="H30" s="571">
        <v>342</v>
      </c>
      <c r="I30" s="571">
        <v>313</v>
      </c>
      <c r="J30" s="571">
        <v>261</v>
      </c>
      <c r="K30" s="571">
        <v>210</v>
      </c>
      <c r="L30" s="571">
        <v>68</v>
      </c>
      <c r="M30" s="571">
        <v>30</v>
      </c>
      <c r="N30" s="571">
        <v>11</v>
      </c>
      <c r="O30" s="571">
        <v>19</v>
      </c>
      <c r="P30" s="572">
        <v>7452</v>
      </c>
    </row>
    <row r="31" spans="1:16" ht="24" customHeight="1">
      <c r="A31" s="573">
        <v>25</v>
      </c>
      <c r="B31" s="550" t="s">
        <v>236</v>
      </c>
      <c r="C31" s="570">
        <v>10783</v>
      </c>
      <c r="D31" s="571">
        <v>11702</v>
      </c>
      <c r="E31" s="571">
        <v>7033</v>
      </c>
      <c r="F31" s="571">
        <v>3022</v>
      </c>
      <c r="G31" s="571">
        <v>3864</v>
      </c>
      <c r="H31" s="571">
        <v>1373</v>
      </c>
      <c r="I31" s="571">
        <v>1226</v>
      </c>
      <c r="J31" s="571">
        <v>785</v>
      </c>
      <c r="K31" s="571">
        <v>460</v>
      </c>
      <c r="L31" s="571">
        <v>136</v>
      </c>
      <c r="M31" s="571">
        <v>27</v>
      </c>
      <c r="N31" s="571">
        <v>7</v>
      </c>
      <c r="O31" s="571">
        <v>15</v>
      </c>
      <c r="P31" s="572">
        <v>40433</v>
      </c>
    </row>
    <row r="32" spans="1:16" ht="15.75" customHeight="1">
      <c r="A32" s="573">
        <v>26</v>
      </c>
      <c r="B32" s="550" t="s">
        <v>237</v>
      </c>
      <c r="C32" s="570">
        <v>627</v>
      </c>
      <c r="D32" s="571">
        <v>723</v>
      </c>
      <c r="E32" s="571">
        <v>473</v>
      </c>
      <c r="F32" s="571">
        <v>207</v>
      </c>
      <c r="G32" s="571">
        <v>298</v>
      </c>
      <c r="H32" s="571">
        <v>123</v>
      </c>
      <c r="I32" s="571">
        <v>104</v>
      </c>
      <c r="J32" s="571">
        <v>93</v>
      </c>
      <c r="K32" s="571">
        <v>64</v>
      </c>
      <c r="L32" s="571">
        <v>16</v>
      </c>
      <c r="M32" s="571">
        <v>9</v>
      </c>
      <c r="N32" s="571">
        <v>4</v>
      </c>
      <c r="O32" s="571">
        <v>5</v>
      </c>
      <c r="P32" s="572">
        <v>2746</v>
      </c>
    </row>
    <row r="33" spans="1:16" ht="15.75" customHeight="1">
      <c r="A33" s="573">
        <v>27</v>
      </c>
      <c r="B33" s="550" t="s">
        <v>238</v>
      </c>
      <c r="C33" s="570">
        <v>2062</v>
      </c>
      <c r="D33" s="571">
        <v>2155</v>
      </c>
      <c r="E33" s="571">
        <v>1377</v>
      </c>
      <c r="F33" s="571">
        <v>673</v>
      </c>
      <c r="G33" s="571">
        <v>874</v>
      </c>
      <c r="H33" s="571">
        <v>366</v>
      </c>
      <c r="I33" s="571">
        <v>335</v>
      </c>
      <c r="J33" s="571">
        <v>247</v>
      </c>
      <c r="K33" s="571">
        <v>209</v>
      </c>
      <c r="L33" s="571">
        <v>61</v>
      </c>
      <c r="M33" s="571">
        <v>26</v>
      </c>
      <c r="N33" s="571">
        <v>11</v>
      </c>
      <c r="O33" s="571">
        <v>18</v>
      </c>
      <c r="P33" s="572">
        <v>8414</v>
      </c>
    </row>
    <row r="34" spans="1:16" ht="24" customHeight="1">
      <c r="A34" s="573">
        <v>28</v>
      </c>
      <c r="B34" s="550" t="s">
        <v>239</v>
      </c>
      <c r="C34" s="570">
        <v>3477</v>
      </c>
      <c r="D34" s="571">
        <v>4211</v>
      </c>
      <c r="E34" s="571">
        <v>3051</v>
      </c>
      <c r="F34" s="571">
        <v>1541</v>
      </c>
      <c r="G34" s="571">
        <v>2169</v>
      </c>
      <c r="H34" s="571">
        <v>811</v>
      </c>
      <c r="I34" s="571">
        <v>753</v>
      </c>
      <c r="J34" s="571">
        <v>435</v>
      </c>
      <c r="K34" s="571">
        <v>263</v>
      </c>
      <c r="L34" s="571">
        <v>55</v>
      </c>
      <c r="M34" s="571">
        <v>11</v>
      </c>
      <c r="N34" s="571">
        <v>4</v>
      </c>
      <c r="O34" s="571">
        <v>6</v>
      </c>
      <c r="P34" s="572">
        <v>16787</v>
      </c>
    </row>
    <row r="35" spans="1:16" ht="20.25" customHeight="1">
      <c r="A35" s="573">
        <v>29</v>
      </c>
      <c r="B35" s="550" t="s">
        <v>240</v>
      </c>
      <c r="C35" s="570">
        <v>1023</v>
      </c>
      <c r="D35" s="571">
        <v>1111</v>
      </c>
      <c r="E35" s="571">
        <v>800</v>
      </c>
      <c r="F35" s="571">
        <v>366</v>
      </c>
      <c r="G35" s="571">
        <v>610</v>
      </c>
      <c r="H35" s="571">
        <v>247</v>
      </c>
      <c r="I35" s="571">
        <v>328</v>
      </c>
      <c r="J35" s="571">
        <v>263</v>
      </c>
      <c r="K35" s="571">
        <v>265</v>
      </c>
      <c r="L35" s="571">
        <v>116</v>
      </c>
      <c r="M35" s="571">
        <v>36</v>
      </c>
      <c r="N35" s="571">
        <v>20</v>
      </c>
      <c r="O35" s="571">
        <v>30</v>
      </c>
      <c r="P35" s="572">
        <v>5215</v>
      </c>
    </row>
    <row r="36" spans="1:16" ht="15.75" customHeight="1">
      <c r="A36" s="573">
        <v>30</v>
      </c>
      <c r="B36" s="550" t="s">
        <v>241</v>
      </c>
      <c r="C36" s="570">
        <v>400</v>
      </c>
      <c r="D36" s="571">
        <v>399</v>
      </c>
      <c r="E36" s="571">
        <v>289</v>
      </c>
      <c r="F36" s="571">
        <v>145</v>
      </c>
      <c r="G36" s="571">
        <v>198</v>
      </c>
      <c r="H36" s="571">
        <v>103</v>
      </c>
      <c r="I36" s="571">
        <v>106</v>
      </c>
      <c r="J36" s="571">
        <v>92</v>
      </c>
      <c r="K36" s="571">
        <v>69</v>
      </c>
      <c r="L36" s="571">
        <v>24</v>
      </c>
      <c r="M36" s="571">
        <v>11</v>
      </c>
      <c r="N36" s="571">
        <v>7</v>
      </c>
      <c r="O36" s="571">
        <v>13</v>
      </c>
      <c r="P36" s="572">
        <v>1856</v>
      </c>
    </row>
    <row r="37" spans="1:16" ht="15.75" customHeight="1">
      <c r="A37" s="573">
        <v>31</v>
      </c>
      <c r="B37" s="550" t="s">
        <v>242</v>
      </c>
      <c r="C37" s="570">
        <v>8849</v>
      </c>
      <c r="D37" s="571">
        <v>8444</v>
      </c>
      <c r="E37" s="571">
        <v>4441</v>
      </c>
      <c r="F37" s="571">
        <v>1638</v>
      </c>
      <c r="G37" s="571">
        <v>1924</v>
      </c>
      <c r="H37" s="571">
        <v>735</v>
      </c>
      <c r="I37" s="571">
        <v>579</v>
      </c>
      <c r="J37" s="571">
        <v>349</v>
      </c>
      <c r="K37" s="571">
        <v>141</v>
      </c>
      <c r="L37" s="571">
        <v>30</v>
      </c>
      <c r="M37" s="571">
        <v>8</v>
      </c>
      <c r="N37" s="571">
        <v>3</v>
      </c>
      <c r="O37" s="571">
        <v>4</v>
      </c>
      <c r="P37" s="572">
        <v>27145</v>
      </c>
    </row>
    <row r="38" spans="1:16" ht="15.75" customHeight="1">
      <c r="A38" s="573">
        <v>32</v>
      </c>
      <c r="B38" s="550" t="s">
        <v>243</v>
      </c>
      <c r="C38" s="570">
        <v>2342</v>
      </c>
      <c r="D38" s="571">
        <v>2831</v>
      </c>
      <c r="E38" s="571">
        <v>1913</v>
      </c>
      <c r="F38" s="571">
        <v>855</v>
      </c>
      <c r="G38" s="571">
        <v>1002</v>
      </c>
      <c r="H38" s="571">
        <v>353</v>
      </c>
      <c r="I38" s="571">
        <v>284</v>
      </c>
      <c r="J38" s="571">
        <v>135</v>
      </c>
      <c r="K38" s="571">
        <v>79</v>
      </c>
      <c r="L38" s="571">
        <v>18</v>
      </c>
      <c r="M38" s="571">
        <v>2</v>
      </c>
      <c r="N38" s="571">
        <v>2</v>
      </c>
      <c r="O38" s="571">
        <v>2</v>
      </c>
      <c r="P38" s="572">
        <v>9818</v>
      </c>
    </row>
    <row r="39" spans="1:16" ht="15.75" customHeight="1">
      <c r="A39" s="573">
        <v>33</v>
      </c>
      <c r="B39" s="550" t="s">
        <v>244</v>
      </c>
      <c r="C39" s="570">
        <v>6492</v>
      </c>
      <c r="D39" s="571">
        <v>7026</v>
      </c>
      <c r="E39" s="571">
        <v>3993</v>
      </c>
      <c r="F39" s="571">
        <v>1611</v>
      </c>
      <c r="G39" s="571">
        <v>1757</v>
      </c>
      <c r="H39" s="571">
        <v>553</v>
      </c>
      <c r="I39" s="571">
        <v>407</v>
      </c>
      <c r="J39" s="571">
        <v>229</v>
      </c>
      <c r="K39" s="571">
        <v>99</v>
      </c>
      <c r="L39" s="571">
        <v>16</v>
      </c>
      <c r="M39" s="571">
        <v>6</v>
      </c>
      <c r="N39" s="571">
        <v>2</v>
      </c>
      <c r="O39" s="571">
        <v>11</v>
      </c>
      <c r="P39" s="572">
        <v>22202</v>
      </c>
    </row>
    <row r="40" spans="1:16" s="72" customFormat="1" ht="24.75" customHeight="1">
      <c r="A40" s="573">
        <v>35</v>
      </c>
      <c r="B40" s="550" t="s">
        <v>245</v>
      </c>
      <c r="C40" s="570">
        <v>4619</v>
      </c>
      <c r="D40" s="571">
        <v>1726</v>
      </c>
      <c r="E40" s="571">
        <v>1129</v>
      </c>
      <c r="F40" s="571">
        <v>604</v>
      </c>
      <c r="G40" s="571">
        <v>816</v>
      </c>
      <c r="H40" s="571">
        <v>291</v>
      </c>
      <c r="I40" s="571">
        <v>250</v>
      </c>
      <c r="J40" s="571">
        <v>220</v>
      </c>
      <c r="K40" s="571">
        <v>118</v>
      </c>
      <c r="L40" s="571">
        <v>32</v>
      </c>
      <c r="M40" s="571">
        <v>21</v>
      </c>
      <c r="N40" s="571">
        <v>6</v>
      </c>
      <c r="O40" s="571">
        <v>11</v>
      </c>
      <c r="P40" s="572">
        <v>9843</v>
      </c>
    </row>
    <row r="41" spans="1:16" ht="15.75" customHeight="1">
      <c r="A41" s="573">
        <v>36</v>
      </c>
      <c r="B41" s="550" t="s">
        <v>246</v>
      </c>
      <c r="C41" s="570">
        <v>185</v>
      </c>
      <c r="D41" s="571">
        <v>133</v>
      </c>
      <c r="E41" s="571">
        <v>104</v>
      </c>
      <c r="F41" s="571">
        <v>51</v>
      </c>
      <c r="G41" s="571">
        <v>76</v>
      </c>
      <c r="H41" s="571">
        <v>33</v>
      </c>
      <c r="I41" s="571">
        <v>21</v>
      </c>
      <c r="J41" s="571">
        <v>19</v>
      </c>
      <c r="K41" s="571">
        <v>20</v>
      </c>
      <c r="L41" s="571">
        <v>8</v>
      </c>
      <c r="M41" s="571">
        <v>0</v>
      </c>
      <c r="N41" s="571">
        <v>1</v>
      </c>
      <c r="O41" s="571">
        <v>0</v>
      </c>
      <c r="P41" s="572">
        <v>651</v>
      </c>
    </row>
    <row r="42" spans="1:16" s="72" customFormat="1" ht="15.75" customHeight="1">
      <c r="A42" s="573">
        <v>37</v>
      </c>
      <c r="B42" s="550" t="s">
        <v>247</v>
      </c>
      <c r="C42" s="570">
        <v>113</v>
      </c>
      <c r="D42" s="571">
        <v>153</v>
      </c>
      <c r="E42" s="571">
        <v>87</v>
      </c>
      <c r="F42" s="571">
        <v>44</v>
      </c>
      <c r="G42" s="571">
        <v>77</v>
      </c>
      <c r="H42" s="571">
        <v>31</v>
      </c>
      <c r="I42" s="571">
        <v>29</v>
      </c>
      <c r="J42" s="571">
        <v>24</v>
      </c>
      <c r="K42" s="571">
        <v>24</v>
      </c>
      <c r="L42" s="571">
        <v>12</v>
      </c>
      <c r="M42" s="571">
        <v>6</v>
      </c>
      <c r="N42" s="571">
        <v>3</v>
      </c>
      <c r="O42" s="571">
        <v>2</v>
      </c>
      <c r="P42" s="572">
        <v>605</v>
      </c>
    </row>
    <row r="43" spans="1:16" ht="22.5" customHeight="1">
      <c r="A43" s="573">
        <v>38</v>
      </c>
      <c r="B43" s="550" t="s">
        <v>248</v>
      </c>
      <c r="C43" s="570">
        <v>1085</v>
      </c>
      <c r="D43" s="571">
        <v>1218</v>
      </c>
      <c r="E43" s="571">
        <v>808</v>
      </c>
      <c r="F43" s="571">
        <v>463</v>
      </c>
      <c r="G43" s="571">
        <v>589</v>
      </c>
      <c r="H43" s="571">
        <v>229</v>
      </c>
      <c r="I43" s="571">
        <v>214</v>
      </c>
      <c r="J43" s="571">
        <v>149</v>
      </c>
      <c r="K43" s="571">
        <v>99</v>
      </c>
      <c r="L43" s="571">
        <v>46</v>
      </c>
      <c r="M43" s="571">
        <v>16</v>
      </c>
      <c r="N43" s="571">
        <v>5</v>
      </c>
      <c r="O43" s="571">
        <v>2</v>
      </c>
      <c r="P43" s="572">
        <v>4923</v>
      </c>
    </row>
    <row r="44" spans="1:16" ht="15.75" customHeight="1">
      <c r="A44" s="573">
        <v>39</v>
      </c>
      <c r="B44" s="550" t="s">
        <v>249</v>
      </c>
      <c r="C44" s="570">
        <v>17</v>
      </c>
      <c r="D44" s="571">
        <v>22</v>
      </c>
      <c r="E44" s="571">
        <v>18</v>
      </c>
      <c r="F44" s="571">
        <v>7</v>
      </c>
      <c r="G44" s="571">
        <v>10</v>
      </c>
      <c r="H44" s="571">
        <v>7</v>
      </c>
      <c r="I44" s="571">
        <v>3</v>
      </c>
      <c r="J44" s="571">
        <v>9</v>
      </c>
      <c r="K44" s="571">
        <v>10</v>
      </c>
      <c r="L44" s="571">
        <v>3</v>
      </c>
      <c r="M44" s="571">
        <v>3</v>
      </c>
      <c r="N44" s="571">
        <v>2</v>
      </c>
      <c r="O44" s="571">
        <v>0</v>
      </c>
      <c r="P44" s="572">
        <v>111</v>
      </c>
    </row>
    <row r="45" spans="1:16" s="72" customFormat="1" ht="15.75" customHeight="1">
      <c r="A45" s="573">
        <v>41</v>
      </c>
      <c r="B45" s="550" t="s">
        <v>250</v>
      </c>
      <c r="C45" s="570">
        <v>38145</v>
      </c>
      <c r="D45" s="571">
        <v>34524</v>
      </c>
      <c r="E45" s="571">
        <v>24377</v>
      </c>
      <c r="F45" s="571">
        <v>12324</v>
      </c>
      <c r="G45" s="571">
        <v>15251</v>
      </c>
      <c r="H45" s="571">
        <v>4455</v>
      </c>
      <c r="I45" s="571">
        <v>3046</v>
      </c>
      <c r="J45" s="571">
        <v>1692</v>
      </c>
      <c r="K45" s="571">
        <v>741</v>
      </c>
      <c r="L45" s="571">
        <v>186</v>
      </c>
      <c r="M45" s="571">
        <v>44</v>
      </c>
      <c r="N45" s="571">
        <v>23</v>
      </c>
      <c r="O45" s="571">
        <v>20</v>
      </c>
      <c r="P45" s="572">
        <v>134828</v>
      </c>
    </row>
    <row r="46" spans="1:16" ht="15.75" customHeight="1">
      <c r="A46" s="573">
        <v>42</v>
      </c>
      <c r="B46" s="550" t="s">
        <v>251</v>
      </c>
      <c r="C46" s="570">
        <v>2411</v>
      </c>
      <c r="D46" s="571">
        <v>2526</v>
      </c>
      <c r="E46" s="571">
        <v>1916</v>
      </c>
      <c r="F46" s="571">
        <v>1163</v>
      </c>
      <c r="G46" s="571">
        <v>1982</v>
      </c>
      <c r="H46" s="571">
        <v>888</v>
      </c>
      <c r="I46" s="571">
        <v>876</v>
      </c>
      <c r="J46" s="571">
        <v>821</v>
      </c>
      <c r="K46" s="571">
        <v>382</v>
      </c>
      <c r="L46" s="571">
        <v>88</v>
      </c>
      <c r="M46" s="571">
        <v>30</v>
      </c>
      <c r="N46" s="571">
        <v>14</v>
      </c>
      <c r="O46" s="571">
        <v>17</v>
      </c>
      <c r="P46" s="572">
        <v>13114</v>
      </c>
    </row>
    <row r="47" spans="1:16" s="72" customFormat="1" ht="15.75" customHeight="1">
      <c r="A47" s="573">
        <v>43</v>
      </c>
      <c r="B47" s="550" t="s">
        <v>252</v>
      </c>
      <c r="C47" s="570">
        <v>20769</v>
      </c>
      <c r="D47" s="571">
        <v>19619</v>
      </c>
      <c r="E47" s="571">
        <v>11243</v>
      </c>
      <c r="F47" s="571">
        <v>4287</v>
      </c>
      <c r="G47" s="571">
        <v>4323</v>
      </c>
      <c r="H47" s="571">
        <v>1126</v>
      </c>
      <c r="I47" s="571">
        <v>705</v>
      </c>
      <c r="J47" s="571">
        <v>320</v>
      </c>
      <c r="K47" s="571">
        <v>145</v>
      </c>
      <c r="L47" s="571">
        <v>22</v>
      </c>
      <c r="M47" s="571">
        <v>3</v>
      </c>
      <c r="N47" s="571">
        <v>1</v>
      </c>
      <c r="O47" s="571">
        <v>2</v>
      </c>
      <c r="P47" s="572">
        <v>62565</v>
      </c>
    </row>
    <row r="48" spans="1:16" ht="24" customHeight="1">
      <c r="A48" s="573">
        <v>45</v>
      </c>
      <c r="B48" s="550" t="s">
        <v>253</v>
      </c>
      <c r="C48" s="570">
        <v>33478</v>
      </c>
      <c r="D48" s="571">
        <v>26364</v>
      </c>
      <c r="E48" s="571">
        <v>10026</v>
      </c>
      <c r="F48" s="571">
        <v>2938</v>
      </c>
      <c r="G48" s="571">
        <v>2559</v>
      </c>
      <c r="H48" s="571">
        <v>746</v>
      </c>
      <c r="I48" s="571">
        <v>574</v>
      </c>
      <c r="J48" s="571">
        <v>249</v>
      </c>
      <c r="K48" s="571">
        <v>105</v>
      </c>
      <c r="L48" s="571">
        <v>18</v>
      </c>
      <c r="M48" s="571">
        <v>1</v>
      </c>
      <c r="N48" s="571">
        <v>0</v>
      </c>
      <c r="O48" s="571">
        <v>1</v>
      </c>
      <c r="P48" s="572">
        <v>77059</v>
      </c>
    </row>
    <row r="49" spans="1:16" ht="15.75" customHeight="1">
      <c r="A49" s="573">
        <v>46</v>
      </c>
      <c r="B49" s="550" t="s">
        <v>254</v>
      </c>
      <c r="C49" s="570">
        <v>52490</v>
      </c>
      <c r="D49" s="571">
        <v>55663</v>
      </c>
      <c r="E49" s="571">
        <v>31037</v>
      </c>
      <c r="F49" s="571">
        <v>11558</v>
      </c>
      <c r="G49" s="571">
        <v>11304</v>
      </c>
      <c r="H49" s="571">
        <v>2921</v>
      </c>
      <c r="I49" s="571">
        <v>1956</v>
      </c>
      <c r="J49" s="571">
        <v>831</v>
      </c>
      <c r="K49" s="571">
        <v>328</v>
      </c>
      <c r="L49" s="571">
        <v>35</v>
      </c>
      <c r="M49" s="571">
        <v>6</v>
      </c>
      <c r="N49" s="571">
        <v>1</v>
      </c>
      <c r="O49" s="571">
        <v>2</v>
      </c>
      <c r="P49" s="572">
        <v>168132</v>
      </c>
    </row>
    <row r="50" spans="1:16" ht="24" customHeight="1">
      <c r="A50" s="573">
        <v>47</v>
      </c>
      <c r="B50" s="550" t="s">
        <v>255</v>
      </c>
      <c r="C50" s="570">
        <v>128402</v>
      </c>
      <c r="D50" s="571">
        <v>119631</v>
      </c>
      <c r="E50" s="571">
        <v>84046</v>
      </c>
      <c r="F50" s="571">
        <v>23933</v>
      </c>
      <c r="G50" s="571">
        <v>17898</v>
      </c>
      <c r="H50" s="571">
        <v>4388</v>
      </c>
      <c r="I50" s="571">
        <v>2311</v>
      </c>
      <c r="J50" s="571">
        <v>841</v>
      </c>
      <c r="K50" s="571">
        <v>280</v>
      </c>
      <c r="L50" s="571">
        <v>57</v>
      </c>
      <c r="M50" s="571">
        <v>8</v>
      </c>
      <c r="N50" s="571">
        <v>2</v>
      </c>
      <c r="O50" s="571">
        <v>8</v>
      </c>
      <c r="P50" s="572">
        <v>381805</v>
      </c>
    </row>
    <row r="51" spans="1:16" s="72" customFormat="1" ht="15.75" customHeight="1">
      <c r="A51" s="573">
        <v>49</v>
      </c>
      <c r="B51" s="550" t="s">
        <v>256</v>
      </c>
      <c r="C51" s="570">
        <v>91628</v>
      </c>
      <c r="D51" s="571">
        <v>51409</v>
      </c>
      <c r="E51" s="571">
        <v>15439</v>
      </c>
      <c r="F51" s="571">
        <v>5364</v>
      </c>
      <c r="G51" s="571">
        <v>6511</v>
      </c>
      <c r="H51" s="571">
        <v>2245</v>
      </c>
      <c r="I51" s="571">
        <v>1540</v>
      </c>
      <c r="J51" s="571">
        <v>743</v>
      </c>
      <c r="K51" s="571">
        <v>319</v>
      </c>
      <c r="L51" s="571">
        <v>53</v>
      </c>
      <c r="M51" s="571">
        <v>17</v>
      </c>
      <c r="N51" s="571">
        <v>5</v>
      </c>
      <c r="O51" s="571">
        <v>8</v>
      </c>
      <c r="P51" s="572">
        <v>175281</v>
      </c>
    </row>
    <row r="52" spans="1:16" ht="15.75" customHeight="1">
      <c r="A52" s="573">
        <v>50</v>
      </c>
      <c r="B52" s="550" t="s">
        <v>257</v>
      </c>
      <c r="C52" s="570">
        <v>1448</v>
      </c>
      <c r="D52" s="571">
        <v>1116</v>
      </c>
      <c r="E52" s="571">
        <v>451</v>
      </c>
      <c r="F52" s="571">
        <v>167</v>
      </c>
      <c r="G52" s="571">
        <v>213</v>
      </c>
      <c r="H52" s="571">
        <v>109</v>
      </c>
      <c r="I52" s="571">
        <v>56</v>
      </c>
      <c r="J52" s="571">
        <v>19</v>
      </c>
      <c r="K52" s="571">
        <v>10</v>
      </c>
      <c r="L52" s="571">
        <v>2</v>
      </c>
      <c r="M52" s="571">
        <v>1</v>
      </c>
      <c r="N52" s="571">
        <v>0</v>
      </c>
      <c r="O52" s="571">
        <v>0</v>
      </c>
      <c r="P52" s="572">
        <v>3592</v>
      </c>
    </row>
    <row r="53" spans="1:16" ht="15.75" customHeight="1">
      <c r="A53" s="573">
        <v>51</v>
      </c>
      <c r="B53" s="550" t="s">
        <v>258</v>
      </c>
      <c r="C53" s="570">
        <v>79</v>
      </c>
      <c r="D53" s="571">
        <v>87</v>
      </c>
      <c r="E53" s="571">
        <v>66</v>
      </c>
      <c r="F53" s="571">
        <v>41</v>
      </c>
      <c r="G53" s="571">
        <v>57</v>
      </c>
      <c r="H53" s="571">
        <v>20</v>
      </c>
      <c r="I53" s="571">
        <v>21</v>
      </c>
      <c r="J53" s="571">
        <v>23</v>
      </c>
      <c r="K53" s="571">
        <v>17</v>
      </c>
      <c r="L53" s="571">
        <v>5</v>
      </c>
      <c r="M53" s="571">
        <v>2</v>
      </c>
      <c r="N53" s="571">
        <v>1</v>
      </c>
      <c r="O53" s="571">
        <v>2</v>
      </c>
      <c r="P53" s="572">
        <v>421</v>
      </c>
    </row>
    <row r="54" spans="1:16" ht="15.75" customHeight="1">
      <c r="A54" s="573">
        <v>52</v>
      </c>
      <c r="B54" s="550" t="s">
        <v>259</v>
      </c>
      <c r="C54" s="570">
        <v>5556</v>
      </c>
      <c r="D54" s="571">
        <v>5214</v>
      </c>
      <c r="E54" s="571">
        <v>3615</v>
      </c>
      <c r="F54" s="571">
        <v>1928</v>
      </c>
      <c r="G54" s="571">
        <v>2452</v>
      </c>
      <c r="H54" s="571">
        <v>826</v>
      </c>
      <c r="I54" s="571">
        <v>637</v>
      </c>
      <c r="J54" s="571">
        <v>498</v>
      </c>
      <c r="K54" s="571">
        <v>358</v>
      </c>
      <c r="L54" s="571">
        <v>68</v>
      </c>
      <c r="M54" s="571">
        <v>24</v>
      </c>
      <c r="N54" s="571">
        <v>12</v>
      </c>
      <c r="O54" s="571">
        <v>17</v>
      </c>
      <c r="P54" s="572">
        <v>21205</v>
      </c>
    </row>
    <row r="55" spans="1:16" s="72" customFormat="1" ht="15.75" customHeight="1">
      <c r="A55" s="573">
        <v>53</v>
      </c>
      <c r="B55" s="550" t="s">
        <v>260</v>
      </c>
      <c r="C55" s="570">
        <v>2818</v>
      </c>
      <c r="D55" s="571">
        <v>1595</v>
      </c>
      <c r="E55" s="571">
        <v>1166</v>
      </c>
      <c r="F55" s="571">
        <v>838</v>
      </c>
      <c r="G55" s="571">
        <v>1008</v>
      </c>
      <c r="H55" s="571">
        <v>238</v>
      </c>
      <c r="I55" s="571">
        <v>136</v>
      </c>
      <c r="J55" s="571">
        <v>89</v>
      </c>
      <c r="K55" s="571">
        <v>70</v>
      </c>
      <c r="L55" s="571">
        <v>19</v>
      </c>
      <c r="M55" s="571">
        <v>2</v>
      </c>
      <c r="N55" s="571">
        <v>3</v>
      </c>
      <c r="O55" s="571">
        <v>5</v>
      </c>
      <c r="P55" s="572">
        <v>7987</v>
      </c>
    </row>
    <row r="56" spans="1:16" ht="15.75" customHeight="1">
      <c r="A56" s="573">
        <v>55</v>
      </c>
      <c r="B56" s="550" t="s">
        <v>261</v>
      </c>
      <c r="C56" s="570">
        <v>5254</v>
      </c>
      <c r="D56" s="571">
        <v>5793</v>
      </c>
      <c r="E56" s="571">
        <v>4730</v>
      </c>
      <c r="F56" s="571">
        <v>2114</v>
      </c>
      <c r="G56" s="571">
        <v>2238</v>
      </c>
      <c r="H56" s="571">
        <v>757</v>
      </c>
      <c r="I56" s="571">
        <v>691</v>
      </c>
      <c r="J56" s="571">
        <v>553</v>
      </c>
      <c r="K56" s="571">
        <v>436</v>
      </c>
      <c r="L56" s="571">
        <v>127</v>
      </c>
      <c r="M56" s="571">
        <v>31</v>
      </c>
      <c r="N56" s="571">
        <v>5</v>
      </c>
      <c r="O56" s="571">
        <v>5</v>
      </c>
      <c r="P56" s="572">
        <v>22734</v>
      </c>
    </row>
    <row r="57" spans="1:16" ht="15.75" customHeight="1">
      <c r="A57" s="573">
        <v>56</v>
      </c>
      <c r="B57" s="550" t="s">
        <v>262</v>
      </c>
      <c r="C57" s="570">
        <v>43339</v>
      </c>
      <c r="D57" s="571">
        <v>38769</v>
      </c>
      <c r="E57" s="571">
        <v>22908</v>
      </c>
      <c r="F57" s="571">
        <v>10457</v>
      </c>
      <c r="G57" s="571">
        <v>13156</v>
      </c>
      <c r="H57" s="571">
        <v>3773</v>
      </c>
      <c r="I57" s="571">
        <v>2242</v>
      </c>
      <c r="J57" s="571">
        <v>903</v>
      </c>
      <c r="K57" s="571">
        <v>240</v>
      </c>
      <c r="L57" s="571">
        <v>39</v>
      </c>
      <c r="M57" s="571">
        <v>9</v>
      </c>
      <c r="N57" s="571">
        <v>3</v>
      </c>
      <c r="O57" s="571">
        <v>2</v>
      </c>
      <c r="P57" s="572">
        <v>135840</v>
      </c>
    </row>
    <row r="58" spans="1:16" ht="15.75" customHeight="1">
      <c r="A58" s="573">
        <v>58</v>
      </c>
      <c r="B58" s="550" t="s">
        <v>263</v>
      </c>
      <c r="C58" s="570">
        <v>727</v>
      </c>
      <c r="D58" s="571">
        <v>770</v>
      </c>
      <c r="E58" s="571">
        <v>645</v>
      </c>
      <c r="F58" s="571">
        <v>343</v>
      </c>
      <c r="G58" s="571">
        <v>361</v>
      </c>
      <c r="H58" s="571">
        <v>113</v>
      </c>
      <c r="I58" s="571">
        <v>78</v>
      </c>
      <c r="J58" s="571">
        <v>42</v>
      </c>
      <c r="K58" s="571">
        <v>15</v>
      </c>
      <c r="L58" s="571">
        <v>3</v>
      </c>
      <c r="M58" s="571">
        <v>1</v>
      </c>
      <c r="N58" s="571">
        <v>1</v>
      </c>
      <c r="O58" s="571">
        <v>1</v>
      </c>
      <c r="P58" s="572">
        <v>3100</v>
      </c>
    </row>
    <row r="59" spans="1:16" ht="23.25" customHeight="1">
      <c r="A59" s="573">
        <v>59</v>
      </c>
      <c r="B59" s="550" t="s">
        <v>264</v>
      </c>
      <c r="C59" s="570">
        <v>930</v>
      </c>
      <c r="D59" s="571">
        <v>756</v>
      </c>
      <c r="E59" s="571">
        <v>444</v>
      </c>
      <c r="F59" s="571">
        <v>206</v>
      </c>
      <c r="G59" s="571">
        <v>283</v>
      </c>
      <c r="H59" s="571">
        <v>86</v>
      </c>
      <c r="I59" s="571">
        <v>51</v>
      </c>
      <c r="J59" s="571">
        <v>27</v>
      </c>
      <c r="K59" s="571">
        <v>20</v>
      </c>
      <c r="L59" s="571">
        <v>4</v>
      </c>
      <c r="M59" s="571">
        <v>3</v>
      </c>
      <c r="N59" s="571">
        <v>0</v>
      </c>
      <c r="O59" s="571">
        <v>1</v>
      </c>
      <c r="P59" s="572">
        <v>2811</v>
      </c>
    </row>
    <row r="60" spans="1:16" ht="15.75" customHeight="1">
      <c r="A60" s="573">
        <v>60</v>
      </c>
      <c r="B60" s="550" t="s">
        <v>265</v>
      </c>
      <c r="C60" s="570">
        <v>206</v>
      </c>
      <c r="D60" s="571">
        <v>174</v>
      </c>
      <c r="E60" s="571">
        <v>124</v>
      </c>
      <c r="F60" s="571">
        <v>51</v>
      </c>
      <c r="G60" s="571">
        <v>85</v>
      </c>
      <c r="H60" s="571">
        <v>40</v>
      </c>
      <c r="I60" s="571">
        <v>24</v>
      </c>
      <c r="J60" s="571">
        <v>26</v>
      </c>
      <c r="K60" s="571">
        <v>14</v>
      </c>
      <c r="L60" s="571">
        <v>5</v>
      </c>
      <c r="M60" s="571">
        <v>1</v>
      </c>
      <c r="N60" s="571">
        <v>1</v>
      </c>
      <c r="O60" s="571">
        <v>0</v>
      </c>
      <c r="P60" s="572">
        <v>751</v>
      </c>
    </row>
    <row r="61" spans="1:16" ht="15.75" customHeight="1">
      <c r="A61" s="573">
        <v>61</v>
      </c>
      <c r="B61" s="550" t="s">
        <v>266</v>
      </c>
      <c r="C61" s="570">
        <v>951</v>
      </c>
      <c r="D61" s="571">
        <v>755</v>
      </c>
      <c r="E61" s="571">
        <v>488</v>
      </c>
      <c r="F61" s="571">
        <v>198</v>
      </c>
      <c r="G61" s="571">
        <v>197</v>
      </c>
      <c r="H61" s="571">
        <v>73</v>
      </c>
      <c r="I61" s="571">
        <v>75</v>
      </c>
      <c r="J61" s="571">
        <v>38</v>
      </c>
      <c r="K61" s="571">
        <v>34</v>
      </c>
      <c r="L61" s="571">
        <v>10</v>
      </c>
      <c r="M61" s="571">
        <v>4</v>
      </c>
      <c r="N61" s="571">
        <v>1</v>
      </c>
      <c r="O61" s="571">
        <v>1</v>
      </c>
      <c r="P61" s="572">
        <v>2825</v>
      </c>
    </row>
    <row r="62" spans="1:16" ht="15.75" customHeight="1">
      <c r="A62" s="573">
        <v>62</v>
      </c>
      <c r="B62" s="550" t="s">
        <v>267</v>
      </c>
      <c r="C62" s="570">
        <v>4856</v>
      </c>
      <c r="D62" s="571">
        <v>4534</v>
      </c>
      <c r="E62" s="571">
        <v>2968</v>
      </c>
      <c r="F62" s="571">
        <v>1255</v>
      </c>
      <c r="G62" s="571">
        <v>1656</v>
      </c>
      <c r="H62" s="571">
        <v>584</v>
      </c>
      <c r="I62" s="571">
        <v>425</v>
      </c>
      <c r="J62" s="571">
        <v>268</v>
      </c>
      <c r="K62" s="571">
        <v>168</v>
      </c>
      <c r="L62" s="571">
        <v>36</v>
      </c>
      <c r="M62" s="571">
        <v>10</v>
      </c>
      <c r="N62" s="571">
        <v>5</v>
      </c>
      <c r="O62" s="571">
        <v>6</v>
      </c>
      <c r="P62" s="572">
        <v>16771</v>
      </c>
    </row>
    <row r="63" spans="1:16" ht="15.75" customHeight="1">
      <c r="A63" s="573">
        <v>63</v>
      </c>
      <c r="B63" s="550" t="s">
        <v>268</v>
      </c>
      <c r="C63" s="570">
        <v>583</v>
      </c>
      <c r="D63" s="571">
        <v>482</v>
      </c>
      <c r="E63" s="571">
        <v>269</v>
      </c>
      <c r="F63" s="571">
        <v>129</v>
      </c>
      <c r="G63" s="571">
        <v>157</v>
      </c>
      <c r="H63" s="571">
        <v>72</v>
      </c>
      <c r="I63" s="571">
        <v>55</v>
      </c>
      <c r="J63" s="571">
        <v>33</v>
      </c>
      <c r="K63" s="571">
        <v>33</v>
      </c>
      <c r="L63" s="571">
        <v>5</v>
      </c>
      <c r="M63" s="571">
        <v>1</v>
      </c>
      <c r="N63" s="571">
        <v>2</v>
      </c>
      <c r="O63" s="571">
        <v>2</v>
      </c>
      <c r="P63" s="572">
        <v>1823</v>
      </c>
    </row>
    <row r="64" spans="1:16" ht="15.75" customHeight="1">
      <c r="A64" s="573">
        <v>64</v>
      </c>
      <c r="B64" s="550" t="s">
        <v>269</v>
      </c>
      <c r="C64" s="570">
        <v>728</v>
      </c>
      <c r="D64" s="571">
        <v>1558</v>
      </c>
      <c r="E64" s="571">
        <v>1443</v>
      </c>
      <c r="F64" s="571">
        <v>1485</v>
      </c>
      <c r="G64" s="571">
        <v>1306</v>
      </c>
      <c r="H64" s="571">
        <v>141</v>
      </c>
      <c r="I64" s="571">
        <v>102</v>
      </c>
      <c r="J64" s="571">
        <v>76</v>
      </c>
      <c r="K64" s="571">
        <v>47</v>
      </c>
      <c r="L64" s="571">
        <v>13</v>
      </c>
      <c r="M64" s="571">
        <v>8</v>
      </c>
      <c r="N64" s="571">
        <v>3</v>
      </c>
      <c r="O64" s="571">
        <v>11</v>
      </c>
      <c r="P64" s="572">
        <v>6921</v>
      </c>
    </row>
    <row r="65" spans="1:16" ht="23.25" customHeight="1">
      <c r="A65" s="573">
        <v>65</v>
      </c>
      <c r="B65" s="550" t="s">
        <v>270</v>
      </c>
      <c r="C65" s="570">
        <v>1017</v>
      </c>
      <c r="D65" s="571">
        <v>1240</v>
      </c>
      <c r="E65" s="571">
        <v>675</v>
      </c>
      <c r="F65" s="571">
        <v>175</v>
      </c>
      <c r="G65" s="571">
        <v>128</v>
      </c>
      <c r="H65" s="571">
        <v>35</v>
      </c>
      <c r="I65" s="571">
        <v>55</v>
      </c>
      <c r="J65" s="571">
        <v>26</v>
      </c>
      <c r="K65" s="571">
        <v>19</v>
      </c>
      <c r="L65" s="571">
        <v>10</v>
      </c>
      <c r="M65" s="571">
        <v>5</v>
      </c>
      <c r="N65" s="571">
        <v>1</v>
      </c>
      <c r="O65" s="571">
        <v>1</v>
      </c>
      <c r="P65" s="572">
        <v>3387</v>
      </c>
    </row>
    <row r="66" spans="1:16" ht="22.5" customHeight="1">
      <c r="A66" s="573">
        <v>66</v>
      </c>
      <c r="B66" s="550" t="s">
        <v>271</v>
      </c>
      <c r="C66" s="570">
        <v>5191</v>
      </c>
      <c r="D66" s="571">
        <v>5215</v>
      </c>
      <c r="E66" s="571">
        <v>2605</v>
      </c>
      <c r="F66" s="571">
        <v>836</v>
      </c>
      <c r="G66" s="571">
        <v>558</v>
      </c>
      <c r="H66" s="571">
        <v>112</v>
      </c>
      <c r="I66" s="571">
        <v>86</v>
      </c>
      <c r="J66" s="571">
        <v>60</v>
      </c>
      <c r="K66" s="571">
        <v>41</v>
      </c>
      <c r="L66" s="571">
        <v>7</v>
      </c>
      <c r="M66" s="571">
        <v>4</v>
      </c>
      <c r="N66" s="571">
        <v>0</v>
      </c>
      <c r="O66" s="571">
        <v>0</v>
      </c>
      <c r="P66" s="572">
        <v>14715</v>
      </c>
    </row>
    <row r="67" spans="1:16" ht="15.75" customHeight="1">
      <c r="A67" s="573">
        <v>68</v>
      </c>
      <c r="B67" s="550" t="s">
        <v>272</v>
      </c>
      <c r="C67" s="570">
        <v>54176</v>
      </c>
      <c r="D67" s="571">
        <v>13646</v>
      </c>
      <c r="E67" s="571">
        <v>4998</v>
      </c>
      <c r="F67" s="571">
        <v>1764</v>
      </c>
      <c r="G67" s="571">
        <v>1744</v>
      </c>
      <c r="H67" s="571">
        <v>359</v>
      </c>
      <c r="I67" s="571">
        <v>242</v>
      </c>
      <c r="J67" s="571">
        <v>94</v>
      </c>
      <c r="K67" s="571">
        <v>33</v>
      </c>
      <c r="L67" s="571">
        <v>2</v>
      </c>
      <c r="M67" s="571">
        <v>0</v>
      </c>
      <c r="N67" s="571">
        <v>0</v>
      </c>
      <c r="O67" s="571">
        <v>0</v>
      </c>
      <c r="P67" s="572">
        <v>77058</v>
      </c>
    </row>
    <row r="68" spans="1:16" ht="15.75" customHeight="1">
      <c r="A68" s="573">
        <v>69</v>
      </c>
      <c r="B68" s="550" t="s">
        <v>273</v>
      </c>
      <c r="C68" s="570">
        <v>21694</v>
      </c>
      <c r="D68" s="571">
        <v>21809</v>
      </c>
      <c r="E68" s="571">
        <v>9864</v>
      </c>
      <c r="F68" s="571">
        <v>2306</v>
      </c>
      <c r="G68" s="571">
        <v>1238</v>
      </c>
      <c r="H68" s="571">
        <v>225</v>
      </c>
      <c r="I68" s="571">
        <v>117</v>
      </c>
      <c r="J68" s="571">
        <v>48</v>
      </c>
      <c r="K68" s="571">
        <v>26</v>
      </c>
      <c r="L68" s="571">
        <v>4</v>
      </c>
      <c r="M68" s="571">
        <v>2</v>
      </c>
      <c r="N68" s="571">
        <v>1</v>
      </c>
      <c r="O68" s="571">
        <v>0</v>
      </c>
      <c r="P68" s="572">
        <v>57334</v>
      </c>
    </row>
    <row r="69" spans="1:16" ht="15.75" customHeight="1">
      <c r="A69" s="573">
        <v>70</v>
      </c>
      <c r="B69" s="550" t="s">
        <v>274</v>
      </c>
      <c r="C69" s="570">
        <v>5628</v>
      </c>
      <c r="D69" s="571">
        <v>5307</v>
      </c>
      <c r="E69" s="571">
        <v>3058</v>
      </c>
      <c r="F69" s="571">
        <v>1260</v>
      </c>
      <c r="G69" s="571">
        <v>1585</v>
      </c>
      <c r="H69" s="571">
        <v>578</v>
      </c>
      <c r="I69" s="571">
        <v>541</v>
      </c>
      <c r="J69" s="571">
        <v>359</v>
      </c>
      <c r="K69" s="571">
        <v>235</v>
      </c>
      <c r="L69" s="571">
        <v>79</v>
      </c>
      <c r="M69" s="571">
        <v>21</v>
      </c>
      <c r="N69" s="571">
        <v>10</v>
      </c>
      <c r="O69" s="571">
        <v>15</v>
      </c>
      <c r="P69" s="572">
        <v>18676</v>
      </c>
    </row>
    <row r="70" spans="1:16" ht="23.25" customHeight="1">
      <c r="A70" s="573">
        <v>71</v>
      </c>
      <c r="B70" s="550" t="s">
        <v>275</v>
      </c>
      <c r="C70" s="570">
        <v>8684</v>
      </c>
      <c r="D70" s="571">
        <v>8458</v>
      </c>
      <c r="E70" s="571">
        <v>5138</v>
      </c>
      <c r="F70" s="571">
        <v>2584</v>
      </c>
      <c r="G70" s="571">
        <v>2931</v>
      </c>
      <c r="H70" s="571">
        <v>619</v>
      </c>
      <c r="I70" s="571">
        <v>449</v>
      </c>
      <c r="J70" s="571">
        <v>229</v>
      </c>
      <c r="K70" s="571">
        <v>130</v>
      </c>
      <c r="L70" s="571">
        <v>27</v>
      </c>
      <c r="M70" s="571">
        <v>8</v>
      </c>
      <c r="N70" s="571">
        <v>1</v>
      </c>
      <c r="O70" s="571">
        <v>3</v>
      </c>
      <c r="P70" s="572">
        <v>29261</v>
      </c>
    </row>
    <row r="71" spans="1:16" ht="15.75" customHeight="1">
      <c r="A71" s="573">
        <v>72</v>
      </c>
      <c r="B71" s="550" t="s">
        <v>276</v>
      </c>
      <c r="C71" s="570">
        <v>360</v>
      </c>
      <c r="D71" s="571">
        <v>352</v>
      </c>
      <c r="E71" s="571">
        <v>221</v>
      </c>
      <c r="F71" s="571">
        <v>109</v>
      </c>
      <c r="G71" s="571">
        <v>97</v>
      </c>
      <c r="H71" s="571">
        <v>38</v>
      </c>
      <c r="I71" s="571">
        <v>33</v>
      </c>
      <c r="J71" s="571">
        <v>23</v>
      </c>
      <c r="K71" s="571">
        <v>15</v>
      </c>
      <c r="L71" s="571">
        <v>7</v>
      </c>
      <c r="M71" s="571">
        <v>3</v>
      </c>
      <c r="N71" s="571">
        <v>1</v>
      </c>
      <c r="O71" s="571">
        <v>2</v>
      </c>
      <c r="P71" s="572">
        <v>1261</v>
      </c>
    </row>
    <row r="72" spans="1:16" ht="15.75" customHeight="1">
      <c r="A72" s="573">
        <v>73</v>
      </c>
      <c r="B72" s="550" t="s">
        <v>277</v>
      </c>
      <c r="C72" s="570">
        <v>2486</v>
      </c>
      <c r="D72" s="571">
        <v>2457</v>
      </c>
      <c r="E72" s="571">
        <v>1329</v>
      </c>
      <c r="F72" s="571">
        <v>513</v>
      </c>
      <c r="G72" s="571">
        <v>535</v>
      </c>
      <c r="H72" s="571">
        <v>162</v>
      </c>
      <c r="I72" s="571">
        <v>153</v>
      </c>
      <c r="J72" s="571">
        <v>73</v>
      </c>
      <c r="K72" s="571">
        <v>55</v>
      </c>
      <c r="L72" s="571">
        <v>13</v>
      </c>
      <c r="M72" s="571">
        <v>1</v>
      </c>
      <c r="N72" s="571">
        <v>2</v>
      </c>
      <c r="O72" s="571">
        <v>2</v>
      </c>
      <c r="P72" s="572">
        <v>7781</v>
      </c>
    </row>
    <row r="73" spans="1:16" ht="15.75" customHeight="1">
      <c r="A73" s="573">
        <v>74</v>
      </c>
      <c r="B73" s="550" t="s">
        <v>278</v>
      </c>
      <c r="C73" s="570">
        <v>3864</v>
      </c>
      <c r="D73" s="571">
        <v>2925</v>
      </c>
      <c r="E73" s="571">
        <v>1637</v>
      </c>
      <c r="F73" s="571">
        <v>593</v>
      </c>
      <c r="G73" s="571">
        <v>674</v>
      </c>
      <c r="H73" s="571">
        <v>178</v>
      </c>
      <c r="I73" s="571">
        <v>97</v>
      </c>
      <c r="J73" s="571">
        <v>54</v>
      </c>
      <c r="K73" s="571">
        <v>21</v>
      </c>
      <c r="L73" s="571">
        <v>3</v>
      </c>
      <c r="M73" s="571">
        <v>0</v>
      </c>
      <c r="N73" s="571">
        <v>1</v>
      </c>
      <c r="O73" s="571">
        <v>1</v>
      </c>
      <c r="P73" s="572">
        <v>10048</v>
      </c>
    </row>
    <row r="74" spans="1:16" ht="15.75" customHeight="1">
      <c r="A74" s="573">
        <v>75</v>
      </c>
      <c r="B74" s="550" t="s">
        <v>279</v>
      </c>
      <c r="C74" s="570">
        <v>1866</v>
      </c>
      <c r="D74" s="571">
        <v>1351</v>
      </c>
      <c r="E74" s="571">
        <v>505</v>
      </c>
      <c r="F74" s="571">
        <v>147</v>
      </c>
      <c r="G74" s="571">
        <v>124</v>
      </c>
      <c r="H74" s="571">
        <v>30</v>
      </c>
      <c r="I74" s="571">
        <v>5</v>
      </c>
      <c r="J74" s="571">
        <v>5</v>
      </c>
      <c r="K74" s="571">
        <v>2</v>
      </c>
      <c r="L74" s="571">
        <v>2</v>
      </c>
      <c r="M74" s="571">
        <v>0</v>
      </c>
      <c r="N74" s="571">
        <v>0</v>
      </c>
      <c r="O74" s="571">
        <v>0</v>
      </c>
      <c r="P74" s="572">
        <v>4037</v>
      </c>
    </row>
    <row r="75" spans="1:16" ht="15.75" customHeight="1">
      <c r="A75" s="573">
        <v>77</v>
      </c>
      <c r="B75" s="550" t="s">
        <v>280</v>
      </c>
      <c r="C75" s="570">
        <v>2865</v>
      </c>
      <c r="D75" s="571">
        <v>2168</v>
      </c>
      <c r="E75" s="571">
        <v>973</v>
      </c>
      <c r="F75" s="571">
        <v>410</v>
      </c>
      <c r="G75" s="571">
        <v>317</v>
      </c>
      <c r="H75" s="571">
        <v>90</v>
      </c>
      <c r="I75" s="571">
        <v>44</v>
      </c>
      <c r="J75" s="571">
        <v>31</v>
      </c>
      <c r="K75" s="571">
        <v>18</v>
      </c>
      <c r="L75" s="571">
        <v>2</v>
      </c>
      <c r="M75" s="571">
        <v>0</v>
      </c>
      <c r="N75" s="571">
        <v>0</v>
      </c>
      <c r="O75" s="571">
        <v>0</v>
      </c>
      <c r="P75" s="572">
        <v>6918</v>
      </c>
    </row>
    <row r="76" spans="1:16" ht="15.75" customHeight="1">
      <c r="A76" s="573">
        <v>78</v>
      </c>
      <c r="B76" s="550" t="s">
        <v>281</v>
      </c>
      <c r="C76" s="570">
        <v>482</v>
      </c>
      <c r="D76" s="571">
        <v>547</v>
      </c>
      <c r="E76" s="571">
        <v>378</v>
      </c>
      <c r="F76" s="571">
        <v>214</v>
      </c>
      <c r="G76" s="571">
        <v>354</v>
      </c>
      <c r="H76" s="571">
        <v>175</v>
      </c>
      <c r="I76" s="571">
        <v>172</v>
      </c>
      <c r="J76" s="571">
        <v>169</v>
      </c>
      <c r="K76" s="571">
        <v>144</v>
      </c>
      <c r="L76" s="571">
        <v>38</v>
      </c>
      <c r="M76" s="571">
        <v>16</v>
      </c>
      <c r="N76" s="571">
        <v>11</v>
      </c>
      <c r="O76" s="571">
        <v>9</v>
      </c>
      <c r="P76" s="572">
        <v>2709</v>
      </c>
    </row>
    <row r="77" spans="1:16" ht="20.25" customHeight="1">
      <c r="A77" s="573">
        <v>79</v>
      </c>
      <c r="B77" s="550" t="s">
        <v>282</v>
      </c>
      <c r="C77" s="570">
        <v>3413</v>
      </c>
      <c r="D77" s="571">
        <v>3029</v>
      </c>
      <c r="E77" s="571">
        <v>1833</v>
      </c>
      <c r="F77" s="571">
        <v>679</v>
      </c>
      <c r="G77" s="571">
        <v>894</v>
      </c>
      <c r="H77" s="571">
        <v>252</v>
      </c>
      <c r="I77" s="571">
        <v>182</v>
      </c>
      <c r="J77" s="571">
        <v>78</v>
      </c>
      <c r="K77" s="571">
        <v>43</v>
      </c>
      <c r="L77" s="571">
        <v>8</v>
      </c>
      <c r="M77" s="571">
        <v>1</v>
      </c>
      <c r="N77" s="571">
        <v>0</v>
      </c>
      <c r="O77" s="571">
        <v>0</v>
      </c>
      <c r="P77" s="572">
        <v>10412</v>
      </c>
    </row>
    <row r="78" spans="1:16" ht="15.75" customHeight="1">
      <c r="A78" s="573">
        <v>80</v>
      </c>
      <c r="B78" s="550" t="s">
        <v>283</v>
      </c>
      <c r="C78" s="570">
        <v>3927</v>
      </c>
      <c r="D78" s="571">
        <v>5779</v>
      </c>
      <c r="E78" s="571">
        <v>4475</v>
      </c>
      <c r="F78" s="571">
        <v>2001</v>
      </c>
      <c r="G78" s="571">
        <v>2005</v>
      </c>
      <c r="H78" s="571">
        <v>663</v>
      </c>
      <c r="I78" s="571">
        <v>555</v>
      </c>
      <c r="J78" s="571">
        <v>400</v>
      </c>
      <c r="K78" s="571">
        <v>270</v>
      </c>
      <c r="L78" s="571">
        <v>87</v>
      </c>
      <c r="M78" s="571">
        <v>13</v>
      </c>
      <c r="N78" s="571">
        <v>4</v>
      </c>
      <c r="O78" s="571">
        <v>7</v>
      </c>
      <c r="P78" s="572">
        <v>20186</v>
      </c>
    </row>
    <row r="79" spans="1:16" ht="24.75" customHeight="1">
      <c r="A79" s="573">
        <v>81</v>
      </c>
      <c r="B79" s="550" t="s">
        <v>284</v>
      </c>
      <c r="C79" s="570">
        <v>13930</v>
      </c>
      <c r="D79" s="571">
        <v>7401</v>
      </c>
      <c r="E79" s="571">
        <v>4144</v>
      </c>
      <c r="F79" s="571">
        <v>1813</v>
      </c>
      <c r="G79" s="571">
        <v>2697</v>
      </c>
      <c r="H79" s="571">
        <v>1136</v>
      </c>
      <c r="I79" s="571">
        <v>1192</v>
      </c>
      <c r="J79" s="571">
        <v>945</v>
      </c>
      <c r="K79" s="571">
        <v>591</v>
      </c>
      <c r="L79" s="571">
        <v>194</v>
      </c>
      <c r="M79" s="571">
        <v>63</v>
      </c>
      <c r="N79" s="571">
        <v>25</v>
      </c>
      <c r="O79" s="571">
        <v>34</v>
      </c>
      <c r="P79" s="572">
        <v>34165</v>
      </c>
    </row>
    <row r="80" spans="1:16" ht="15.75" customHeight="1">
      <c r="A80" s="573">
        <v>82</v>
      </c>
      <c r="B80" s="550" t="s">
        <v>285</v>
      </c>
      <c r="C80" s="570">
        <v>13562</v>
      </c>
      <c r="D80" s="571">
        <v>12085</v>
      </c>
      <c r="E80" s="571">
        <v>6665</v>
      </c>
      <c r="F80" s="571">
        <v>2796</v>
      </c>
      <c r="G80" s="571">
        <v>3154</v>
      </c>
      <c r="H80" s="571">
        <v>1121</v>
      </c>
      <c r="I80" s="571">
        <v>1081</v>
      </c>
      <c r="J80" s="571">
        <v>674</v>
      </c>
      <c r="K80" s="571">
        <v>518</v>
      </c>
      <c r="L80" s="571">
        <v>167</v>
      </c>
      <c r="M80" s="571">
        <v>42</v>
      </c>
      <c r="N80" s="571">
        <v>31</v>
      </c>
      <c r="O80" s="571">
        <v>40</v>
      </c>
      <c r="P80" s="572">
        <v>41936</v>
      </c>
    </row>
    <row r="81" spans="1:16" ht="15.75" customHeight="1">
      <c r="A81" s="573">
        <v>84</v>
      </c>
      <c r="B81" s="550" t="s">
        <v>286</v>
      </c>
      <c r="C81" s="570">
        <v>934</v>
      </c>
      <c r="D81" s="571">
        <v>968</v>
      </c>
      <c r="E81" s="571">
        <v>873</v>
      </c>
      <c r="F81" s="571">
        <v>511</v>
      </c>
      <c r="G81" s="571">
        <v>897</v>
      </c>
      <c r="H81" s="571">
        <v>338</v>
      </c>
      <c r="I81" s="571">
        <v>409</v>
      </c>
      <c r="J81" s="571">
        <v>415</v>
      </c>
      <c r="K81" s="571">
        <v>402</v>
      </c>
      <c r="L81" s="571">
        <v>195</v>
      </c>
      <c r="M81" s="571">
        <v>47</v>
      </c>
      <c r="N81" s="571">
        <v>25</v>
      </c>
      <c r="O81" s="571">
        <v>44</v>
      </c>
      <c r="P81" s="572">
        <v>6058</v>
      </c>
    </row>
    <row r="82" spans="1:16" ht="15.75" customHeight="1">
      <c r="A82" s="573">
        <v>85</v>
      </c>
      <c r="B82" s="550" t="s">
        <v>287</v>
      </c>
      <c r="C82" s="570">
        <v>6998</v>
      </c>
      <c r="D82" s="571">
        <v>8333</v>
      </c>
      <c r="E82" s="571">
        <v>8392</v>
      </c>
      <c r="F82" s="571">
        <v>5331</v>
      </c>
      <c r="G82" s="571">
        <v>6773</v>
      </c>
      <c r="H82" s="571">
        <v>2351</v>
      </c>
      <c r="I82" s="571">
        <v>1967</v>
      </c>
      <c r="J82" s="571">
        <v>1697</v>
      </c>
      <c r="K82" s="571">
        <v>899</v>
      </c>
      <c r="L82" s="571">
        <v>206</v>
      </c>
      <c r="M82" s="571">
        <v>46</v>
      </c>
      <c r="N82" s="571">
        <v>23</v>
      </c>
      <c r="O82" s="571">
        <v>25</v>
      </c>
      <c r="P82" s="572">
        <v>43041</v>
      </c>
    </row>
    <row r="83" spans="1:16" ht="15.75" customHeight="1">
      <c r="A83" s="573">
        <v>86</v>
      </c>
      <c r="B83" s="550" t="s">
        <v>288</v>
      </c>
      <c r="C83" s="571">
        <v>13743</v>
      </c>
      <c r="D83" s="571">
        <v>12324</v>
      </c>
      <c r="E83" s="571">
        <v>4967</v>
      </c>
      <c r="F83" s="571">
        <v>1981</v>
      </c>
      <c r="G83" s="571">
        <v>2602</v>
      </c>
      <c r="H83" s="571">
        <v>1096</v>
      </c>
      <c r="I83" s="571">
        <v>1031</v>
      </c>
      <c r="J83" s="571">
        <v>928</v>
      </c>
      <c r="K83" s="571">
        <v>797</v>
      </c>
      <c r="L83" s="571">
        <v>452</v>
      </c>
      <c r="M83" s="571">
        <v>177</v>
      </c>
      <c r="N83" s="571">
        <v>82</v>
      </c>
      <c r="O83" s="571">
        <v>110</v>
      </c>
      <c r="P83" s="572">
        <v>40290</v>
      </c>
    </row>
    <row r="84" spans="1:16" ht="15.75" customHeight="1">
      <c r="A84" s="573">
        <v>87</v>
      </c>
      <c r="B84" s="550" t="s">
        <v>289</v>
      </c>
      <c r="C84" s="570">
        <v>267</v>
      </c>
      <c r="D84" s="571">
        <v>341</v>
      </c>
      <c r="E84" s="571">
        <v>390</v>
      </c>
      <c r="F84" s="571">
        <v>201</v>
      </c>
      <c r="G84" s="571">
        <v>390</v>
      </c>
      <c r="H84" s="571">
        <v>265</v>
      </c>
      <c r="I84" s="571">
        <v>365</v>
      </c>
      <c r="J84" s="571">
        <v>194</v>
      </c>
      <c r="K84" s="571">
        <v>35</v>
      </c>
      <c r="L84" s="571">
        <v>2</v>
      </c>
      <c r="M84" s="571">
        <v>1</v>
      </c>
      <c r="N84" s="571">
        <v>1</v>
      </c>
      <c r="O84" s="571">
        <v>0</v>
      </c>
      <c r="P84" s="572">
        <v>2452</v>
      </c>
    </row>
    <row r="85" spans="1:16" ht="15.75" customHeight="1">
      <c r="A85" s="573">
        <v>88</v>
      </c>
      <c r="B85" s="550" t="s">
        <v>290</v>
      </c>
      <c r="C85" s="570">
        <v>441</v>
      </c>
      <c r="D85" s="571">
        <v>628</v>
      </c>
      <c r="E85" s="571">
        <v>1286</v>
      </c>
      <c r="F85" s="571">
        <v>1132</v>
      </c>
      <c r="G85" s="571">
        <v>2117</v>
      </c>
      <c r="H85" s="571">
        <v>594</v>
      </c>
      <c r="I85" s="571">
        <v>255</v>
      </c>
      <c r="J85" s="571">
        <v>53</v>
      </c>
      <c r="K85" s="571">
        <v>12</v>
      </c>
      <c r="L85" s="571">
        <v>3</v>
      </c>
      <c r="M85" s="571">
        <v>1</v>
      </c>
      <c r="N85" s="571">
        <v>1</v>
      </c>
      <c r="O85" s="571">
        <v>0</v>
      </c>
      <c r="P85" s="572">
        <v>6523</v>
      </c>
    </row>
    <row r="86" spans="1:16" ht="15.75" customHeight="1">
      <c r="A86" s="573">
        <v>90</v>
      </c>
      <c r="B86" s="550" t="s">
        <v>291</v>
      </c>
      <c r="C86" s="570">
        <v>668</v>
      </c>
      <c r="D86" s="571">
        <v>445</v>
      </c>
      <c r="E86" s="571">
        <v>222</v>
      </c>
      <c r="F86" s="571">
        <v>108</v>
      </c>
      <c r="G86" s="571">
        <v>128</v>
      </c>
      <c r="H86" s="571">
        <v>49</v>
      </c>
      <c r="I86" s="571">
        <v>32</v>
      </c>
      <c r="J86" s="571">
        <v>19</v>
      </c>
      <c r="K86" s="571">
        <v>12</v>
      </c>
      <c r="L86" s="571">
        <v>3</v>
      </c>
      <c r="M86" s="571">
        <v>0</v>
      </c>
      <c r="N86" s="571">
        <v>0</v>
      </c>
      <c r="O86" s="571">
        <v>2</v>
      </c>
      <c r="P86" s="572">
        <v>1688</v>
      </c>
    </row>
    <row r="87" spans="1:16" ht="25.5" customHeight="1">
      <c r="A87" s="573">
        <v>91</v>
      </c>
      <c r="B87" s="550" t="s">
        <v>292</v>
      </c>
      <c r="C87" s="570">
        <v>574</v>
      </c>
      <c r="D87" s="571">
        <v>254</v>
      </c>
      <c r="E87" s="571">
        <v>122</v>
      </c>
      <c r="F87" s="571">
        <v>56</v>
      </c>
      <c r="G87" s="571">
        <v>73</v>
      </c>
      <c r="H87" s="571">
        <v>12</v>
      </c>
      <c r="I87" s="571">
        <v>14</v>
      </c>
      <c r="J87" s="571">
        <v>10</v>
      </c>
      <c r="K87" s="571">
        <v>5</v>
      </c>
      <c r="L87" s="571">
        <v>1</v>
      </c>
      <c r="M87" s="571">
        <v>0</v>
      </c>
      <c r="N87" s="571">
        <v>0</v>
      </c>
      <c r="O87" s="571">
        <v>0</v>
      </c>
      <c r="P87" s="572">
        <v>1121</v>
      </c>
    </row>
    <row r="88" spans="1:16" ht="15.75" customHeight="1">
      <c r="A88" s="573">
        <v>92</v>
      </c>
      <c r="B88" s="550" t="s">
        <v>293</v>
      </c>
      <c r="C88" s="570">
        <v>1282</v>
      </c>
      <c r="D88" s="571">
        <v>852</v>
      </c>
      <c r="E88" s="571">
        <v>189</v>
      </c>
      <c r="F88" s="571">
        <v>28</v>
      </c>
      <c r="G88" s="571">
        <v>24</v>
      </c>
      <c r="H88" s="571">
        <v>3</v>
      </c>
      <c r="I88" s="571">
        <v>2</v>
      </c>
      <c r="J88" s="571">
        <v>1</v>
      </c>
      <c r="K88" s="571">
        <v>3</v>
      </c>
      <c r="L88" s="571">
        <v>0</v>
      </c>
      <c r="M88" s="571">
        <v>0</v>
      </c>
      <c r="N88" s="571">
        <v>0</v>
      </c>
      <c r="O88" s="571">
        <v>0</v>
      </c>
      <c r="P88" s="572">
        <v>2384</v>
      </c>
    </row>
    <row r="89" spans="1:16" ht="15.75" customHeight="1">
      <c r="A89" s="573">
        <v>93</v>
      </c>
      <c r="B89" s="550" t="s">
        <v>294</v>
      </c>
      <c r="C89" s="570">
        <v>3953</v>
      </c>
      <c r="D89" s="571">
        <v>3252</v>
      </c>
      <c r="E89" s="571">
        <v>1492</v>
      </c>
      <c r="F89" s="571">
        <v>587</v>
      </c>
      <c r="G89" s="571">
        <v>566</v>
      </c>
      <c r="H89" s="571">
        <v>182</v>
      </c>
      <c r="I89" s="571">
        <v>193</v>
      </c>
      <c r="J89" s="571">
        <v>88</v>
      </c>
      <c r="K89" s="571">
        <v>37</v>
      </c>
      <c r="L89" s="571">
        <v>4</v>
      </c>
      <c r="M89" s="571">
        <v>1</v>
      </c>
      <c r="N89" s="571">
        <v>0</v>
      </c>
      <c r="O89" s="571">
        <v>1</v>
      </c>
      <c r="P89" s="572">
        <v>10356</v>
      </c>
    </row>
    <row r="90" spans="1:16" ht="15.75" customHeight="1">
      <c r="A90" s="573">
        <v>94</v>
      </c>
      <c r="B90" s="550" t="s">
        <v>295</v>
      </c>
      <c r="C90" s="570">
        <v>5356</v>
      </c>
      <c r="D90" s="571">
        <v>3589</v>
      </c>
      <c r="E90" s="571">
        <v>1997</v>
      </c>
      <c r="F90" s="571">
        <v>741</v>
      </c>
      <c r="G90" s="571">
        <v>671</v>
      </c>
      <c r="H90" s="571">
        <v>267</v>
      </c>
      <c r="I90" s="571">
        <v>254</v>
      </c>
      <c r="J90" s="571">
        <v>183</v>
      </c>
      <c r="K90" s="571">
        <v>41</v>
      </c>
      <c r="L90" s="571">
        <v>3</v>
      </c>
      <c r="M90" s="571">
        <v>1</v>
      </c>
      <c r="N90" s="571">
        <v>0</v>
      </c>
      <c r="O90" s="571">
        <v>0</v>
      </c>
      <c r="P90" s="572">
        <v>13103</v>
      </c>
    </row>
    <row r="91" spans="1:16" ht="25.5" customHeight="1">
      <c r="A91" s="573">
        <v>95</v>
      </c>
      <c r="B91" s="550" t="s">
        <v>296</v>
      </c>
      <c r="C91" s="570">
        <v>6224</v>
      </c>
      <c r="D91" s="571">
        <v>4013</v>
      </c>
      <c r="E91" s="571">
        <v>1706</v>
      </c>
      <c r="F91" s="571">
        <v>560</v>
      </c>
      <c r="G91" s="571">
        <v>738</v>
      </c>
      <c r="H91" s="571">
        <v>215</v>
      </c>
      <c r="I91" s="571">
        <v>143</v>
      </c>
      <c r="J91" s="571">
        <v>38</v>
      </c>
      <c r="K91" s="571">
        <v>18</v>
      </c>
      <c r="L91" s="571">
        <v>4</v>
      </c>
      <c r="M91" s="571">
        <v>1</v>
      </c>
      <c r="N91" s="571">
        <v>0</v>
      </c>
      <c r="O91" s="571">
        <v>0</v>
      </c>
      <c r="P91" s="572">
        <v>13660</v>
      </c>
    </row>
    <row r="92" spans="1:16" ht="15.75" customHeight="1">
      <c r="A92" s="573">
        <v>96</v>
      </c>
      <c r="B92" s="574" t="s">
        <v>297</v>
      </c>
      <c r="C92" s="570">
        <v>17907</v>
      </c>
      <c r="D92" s="571">
        <v>11840</v>
      </c>
      <c r="E92" s="571">
        <v>5167</v>
      </c>
      <c r="F92" s="571">
        <v>1766</v>
      </c>
      <c r="G92" s="571">
        <v>1577</v>
      </c>
      <c r="H92" s="571">
        <v>273</v>
      </c>
      <c r="I92" s="571">
        <v>123</v>
      </c>
      <c r="J92" s="571">
        <v>65</v>
      </c>
      <c r="K92" s="571">
        <v>21</v>
      </c>
      <c r="L92" s="571">
        <v>3</v>
      </c>
      <c r="M92" s="571">
        <v>2</v>
      </c>
      <c r="N92" s="571">
        <v>0</v>
      </c>
      <c r="O92" s="571">
        <v>2</v>
      </c>
      <c r="P92" s="572">
        <v>38746</v>
      </c>
    </row>
    <row r="93" spans="1:16" ht="24.75" customHeight="1">
      <c r="A93" s="573">
        <v>97</v>
      </c>
      <c r="B93" s="550" t="s">
        <v>298</v>
      </c>
      <c r="C93" s="570">
        <v>17247</v>
      </c>
      <c r="D93" s="571">
        <v>849</v>
      </c>
      <c r="E93" s="571">
        <v>117</v>
      </c>
      <c r="F93" s="571">
        <v>22</v>
      </c>
      <c r="G93" s="571">
        <v>7</v>
      </c>
      <c r="H93" s="571">
        <v>0</v>
      </c>
      <c r="I93" s="571">
        <v>0</v>
      </c>
      <c r="J93" s="571">
        <v>0</v>
      </c>
      <c r="K93" s="571">
        <v>0</v>
      </c>
      <c r="L93" s="571">
        <v>0</v>
      </c>
      <c r="M93" s="571">
        <v>0</v>
      </c>
      <c r="N93" s="571">
        <v>0</v>
      </c>
      <c r="O93" s="571">
        <v>0</v>
      </c>
      <c r="P93" s="572">
        <v>18242</v>
      </c>
    </row>
    <row r="94" spans="1:16" ht="24.75" customHeight="1">
      <c r="A94" s="573">
        <v>98</v>
      </c>
      <c r="B94" s="550" t="s">
        <v>299</v>
      </c>
      <c r="C94" s="570">
        <v>138</v>
      </c>
      <c r="D94" s="571">
        <v>39</v>
      </c>
      <c r="E94" s="571">
        <v>17</v>
      </c>
      <c r="F94" s="571">
        <v>3</v>
      </c>
      <c r="G94" s="571">
        <v>3</v>
      </c>
      <c r="H94" s="571">
        <v>0</v>
      </c>
      <c r="I94" s="571">
        <v>0</v>
      </c>
      <c r="J94" s="571">
        <v>0</v>
      </c>
      <c r="K94" s="571">
        <v>0</v>
      </c>
      <c r="L94" s="571">
        <v>0</v>
      </c>
      <c r="M94" s="571">
        <v>0</v>
      </c>
      <c r="N94" s="571">
        <v>0</v>
      </c>
      <c r="O94" s="571">
        <v>0</v>
      </c>
      <c r="P94" s="572">
        <v>200</v>
      </c>
    </row>
    <row r="95" spans="1:16" ht="15.75" customHeight="1">
      <c r="A95" s="573">
        <v>99</v>
      </c>
      <c r="B95" s="550" t="s">
        <v>300</v>
      </c>
      <c r="C95" s="570">
        <v>86</v>
      </c>
      <c r="D95" s="571">
        <v>114</v>
      </c>
      <c r="E95" s="571">
        <v>78</v>
      </c>
      <c r="F95" s="571">
        <v>56</v>
      </c>
      <c r="G95" s="571">
        <v>55</v>
      </c>
      <c r="H95" s="571">
        <v>16</v>
      </c>
      <c r="I95" s="571">
        <v>17</v>
      </c>
      <c r="J95" s="571">
        <v>13</v>
      </c>
      <c r="K95" s="571">
        <v>4</v>
      </c>
      <c r="L95" s="571">
        <v>1</v>
      </c>
      <c r="M95" s="571">
        <v>0</v>
      </c>
      <c r="N95" s="571">
        <v>0</v>
      </c>
      <c r="O95" s="571">
        <v>0</v>
      </c>
      <c r="P95" s="572">
        <v>440</v>
      </c>
    </row>
    <row r="96" spans="1:16" ht="15.75" customHeight="1">
      <c r="A96" s="573"/>
      <c r="B96" s="550" t="s">
        <v>301</v>
      </c>
      <c r="C96" s="570">
        <v>33532</v>
      </c>
      <c r="D96" s="571">
        <v>1950</v>
      </c>
      <c r="E96" s="571">
        <v>183</v>
      </c>
      <c r="F96" s="571">
        <v>32</v>
      </c>
      <c r="G96" s="571">
        <v>5</v>
      </c>
      <c r="H96" s="571">
        <v>0</v>
      </c>
      <c r="I96" s="571">
        <v>1</v>
      </c>
      <c r="J96" s="571">
        <v>0</v>
      </c>
      <c r="K96" s="571">
        <v>0</v>
      </c>
      <c r="L96" s="571">
        <v>0</v>
      </c>
      <c r="M96" s="571">
        <v>0</v>
      </c>
      <c r="N96" s="571">
        <v>0</v>
      </c>
      <c r="O96" s="571">
        <v>0</v>
      </c>
      <c r="P96" s="572">
        <v>35703</v>
      </c>
    </row>
    <row r="97" spans="1:16" ht="28.5" customHeight="1">
      <c r="A97" s="793" t="s">
        <v>403</v>
      </c>
      <c r="B97" s="793"/>
      <c r="C97" s="437">
        <v>785989</v>
      </c>
      <c r="D97" s="437">
        <v>617206</v>
      </c>
      <c r="E97" s="437">
        <v>358125</v>
      </c>
      <c r="F97" s="437">
        <v>141557</v>
      </c>
      <c r="G97" s="437">
        <v>155916</v>
      </c>
      <c r="H97" s="437">
        <v>48878</v>
      </c>
      <c r="I97" s="437">
        <v>37663</v>
      </c>
      <c r="J97" s="437">
        <v>23972</v>
      </c>
      <c r="K97" s="437">
        <v>14206</v>
      </c>
      <c r="L97" s="437">
        <v>4055</v>
      </c>
      <c r="M97" s="437">
        <v>1107</v>
      </c>
      <c r="N97" s="437">
        <v>490</v>
      </c>
      <c r="O97" s="437">
        <v>677</v>
      </c>
      <c r="P97" s="437">
        <v>2189841</v>
      </c>
    </row>
    <row r="98" spans="1:16" s="273" customFormat="1" ht="15.75" customHeight="1">
      <c r="A98" s="237" t="s">
        <v>172</v>
      </c>
      <c r="C98" s="272"/>
      <c r="D98" s="272"/>
      <c r="E98" s="272"/>
      <c r="F98" s="272"/>
      <c r="G98" s="272"/>
      <c r="H98" s="272"/>
      <c r="I98" s="272"/>
      <c r="J98" s="272"/>
      <c r="K98" s="272"/>
      <c r="L98" s="272"/>
    </row>
    <row r="100" spans="1:16">
      <c r="C100" s="27"/>
    </row>
    <row r="101" spans="1:16">
      <c r="C101" s="27"/>
      <c r="D101" s="27"/>
      <c r="E101" s="27"/>
      <c r="F101" s="27"/>
      <c r="G101" s="27"/>
      <c r="H101" s="27"/>
      <c r="I101" s="27"/>
      <c r="J101" s="27"/>
      <c r="K101" s="27"/>
      <c r="L101" s="27"/>
      <c r="M101" s="27"/>
      <c r="N101" s="27"/>
      <c r="O101" s="27"/>
      <c r="P101" s="27"/>
    </row>
    <row r="102" spans="1:16">
      <c r="C102" s="27"/>
      <c r="D102" s="27"/>
      <c r="E102" s="27"/>
      <c r="F102" s="27"/>
      <c r="G102" s="27"/>
      <c r="H102" s="27"/>
      <c r="I102" s="27"/>
      <c r="J102" s="27"/>
      <c r="K102" s="27"/>
      <c r="L102" s="27"/>
      <c r="M102" s="27"/>
      <c r="N102" s="27"/>
      <c r="O102" s="27"/>
      <c r="P102" s="27"/>
    </row>
  </sheetData>
  <mergeCells count="9">
    <mergeCell ref="A4:A7"/>
    <mergeCell ref="A97:B97"/>
    <mergeCell ref="P4:P7"/>
    <mergeCell ref="A2:P2"/>
    <mergeCell ref="C4:O4"/>
    <mergeCell ref="C5:O5"/>
    <mergeCell ref="B4:B7"/>
    <mergeCell ref="A3:I3"/>
    <mergeCell ref="N3:P3"/>
  </mergeCells>
  <phoneticPr fontId="6" type="noConversion"/>
  <printOptions horizontalCentered="1"/>
  <pageMargins left="0.27559055118110237" right="0" top="0" bottom="0" header="0" footer="0"/>
  <pageSetup paperSize="9" scale="4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P101"/>
  <sheetViews>
    <sheetView showGridLines="0" view="pageBreakPreview" topLeftCell="E78" zoomScaleNormal="70" zoomScaleSheetLayoutView="100" workbookViewId="0">
      <selection activeCell="P18" sqref="P18"/>
    </sheetView>
  </sheetViews>
  <sheetFormatPr defaultColWidth="9.28515625" defaultRowHeight="15"/>
  <cols>
    <col min="1" max="1" width="6" style="2" customWidth="1"/>
    <col min="2" max="2" width="39.5703125" style="2" customWidth="1"/>
    <col min="3" max="4" width="12.42578125" style="12" customWidth="1"/>
    <col min="5" max="6" width="12" style="2" customWidth="1"/>
    <col min="7" max="7" width="11.85546875" style="2" customWidth="1"/>
    <col min="8" max="10" width="10.42578125" style="2" customWidth="1"/>
    <col min="11" max="11" width="10.42578125" style="12" customWidth="1"/>
    <col min="12" max="12" width="10.42578125" style="261" customWidth="1"/>
    <col min="13" max="14" width="10.42578125" style="2" customWidth="1"/>
    <col min="15" max="15" width="10.42578125" style="12" customWidth="1"/>
    <col min="16" max="16" width="12" style="2" customWidth="1"/>
    <col min="17" max="16384" width="9.28515625" style="2"/>
  </cols>
  <sheetData>
    <row r="1" spans="1:16" ht="19.149999999999999" customHeight="1"/>
    <row r="2" spans="1:16" s="12" customFormat="1" ht="27" customHeight="1">
      <c r="A2" s="794" t="s">
        <v>201</v>
      </c>
      <c r="B2" s="794"/>
      <c r="C2" s="794"/>
      <c r="D2" s="794"/>
      <c r="E2" s="794"/>
      <c r="F2" s="794"/>
      <c r="G2" s="794"/>
      <c r="H2" s="794"/>
      <c r="I2" s="794"/>
      <c r="J2" s="794"/>
      <c r="K2" s="794"/>
      <c r="L2" s="794"/>
      <c r="M2" s="794"/>
      <c r="N2" s="794"/>
      <c r="O2" s="794"/>
      <c r="P2" s="794"/>
    </row>
    <row r="3" spans="1:16" s="276" customFormat="1" ht="15" customHeight="1">
      <c r="A3" s="255" t="s">
        <v>306</v>
      </c>
      <c r="B3" s="131"/>
      <c r="C3" s="131"/>
      <c r="D3" s="131"/>
      <c r="E3" s="131"/>
      <c r="F3" s="131"/>
      <c r="G3" s="131"/>
      <c r="H3" s="131"/>
      <c r="I3" s="131"/>
      <c r="J3" s="131"/>
      <c r="K3" s="132"/>
      <c r="L3" s="262"/>
      <c r="M3" s="275"/>
      <c r="N3" s="750" t="s">
        <v>910</v>
      </c>
      <c r="O3" s="750"/>
      <c r="P3" s="750"/>
    </row>
    <row r="4" spans="1:16" ht="34.9" customHeight="1">
      <c r="A4" s="795" t="s">
        <v>385</v>
      </c>
      <c r="B4" s="790" t="s">
        <v>383</v>
      </c>
      <c r="C4" s="799" t="s">
        <v>404</v>
      </c>
      <c r="D4" s="803"/>
      <c r="E4" s="803"/>
      <c r="F4" s="803"/>
      <c r="G4" s="803"/>
      <c r="H4" s="803"/>
      <c r="I4" s="803"/>
      <c r="J4" s="803"/>
      <c r="K4" s="803"/>
      <c r="L4" s="803"/>
      <c r="M4" s="803"/>
      <c r="N4" s="804"/>
      <c r="O4" s="804"/>
      <c r="P4" s="805" t="s">
        <v>406</v>
      </c>
    </row>
    <row r="5" spans="1:16" ht="34.9" customHeight="1">
      <c r="A5" s="795"/>
      <c r="B5" s="800"/>
      <c r="C5" s="799" t="s">
        <v>405</v>
      </c>
      <c r="D5" s="803"/>
      <c r="E5" s="803"/>
      <c r="F5" s="803"/>
      <c r="G5" s="803"/>
      <c r="H5" s="803"/>
      <c r="I5" s="803"/>
      <c r="J5" s="803"/>
      <c r="K5" s="803"/>
      <c r="L5" s="803"/>
      <c r="M5" s="803"/>
      <c r="N5" s="803"/>
      <c r="O5" s="803"/>
      <c r="P5" s="799"/>
    </row>
    <row r="6" spans="1:16" ht="34.9" customHeight="1">
      <c r="A6" s="795"/>
      <c r="B6" s="800"/>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9"/>
    </row>
    <row r="7" spans="1:16" ht="34.9" customHeight="1">
      <c r="A7" s="795"/>
      <c r="B7" s="800"/>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9"/>
    </row>
    <row r="8" spans="1:16" ht="24" customHeight="1">
      <c r="A8" s="549" t="s">
        <v>30</v>
      </c>
      <c r="B8" s="550" t="s">
        <v>302</v>
      </c>
      <c r="C8" s="570">
        <v>8050</v>
      </c>
      <c r="D8" s="570">
        <v>13424</v>
      </c>
      <c r="E8" s="570">
        <v>12318</v>
      </c>
      <c r="F8" s="570">
        <v>8012</v>
      </c>
      <c r="G8" s="570">
        <v>17395</v>
      </c>
      <c r="H8" s="570">
        <v>10881</v>
      </c>
      <c r="I8" s="570">
        <v>13795</v>
      </c>
      <c r="J8" s="570">
        <v>14244</v>
      </c>
      <c r="K8" s="570">
        <v>17398</v>
      </c>
      <c r="L8" s="570">
        <v>6488</v>
      </c>
      <c r="M8" s="570">
        <v>1153</v>
      </c>
      <c r="N8" s="570">
        <v>832</v>
      </c>
      <c r="O8" s="570">
        <v>0</v>
      </c>
      <c r="P8" s="572">
        <v>123990</v>
      </c>
    </row>
    <row r="9" spans="1:16" ht="24" customHeight="1">
      <c r="A9" s="549" t="s">
        <v>32</v>
      </c>
      <c r="B9" s="550" t="s">
        <v>214</v>
      </c>
      <c r="C9" s="570">
        <v>1598</v>
      </c>
      <c r="D9" s="570">
        <v>3047</v>
      </c>
      <c r="E9" s="570">
        <v>3774</v>
      </c>
      <c r="F9" s="570">
        <v>2479</v>
      </c>
      <c r="G9" s="570">
        <v>3765</v>
      </c>
      <c r="H9" s="570">
        <v>2143</v>
      </c>
      <c r="I9" s="570">
        <v>2512</v>
      </c>
      <c r="J9" s="570">
        <v>11491</v>
      </c>
      <c r="K9" s="570">
        <v>13345</v>
      </c>
      <c r="L9" s="570">
        <v>1077</v>
      </c>
      <c r="M9" s="570">
        <v>510</v>
      </c>
      <c r="N9" s="570">
        <v>0</v>
      </c>
      <c r="O9" s="570">
        <v>0</v>
      </c>
      <c r="P9" s="572">
        <v>45741</v>
      </c>
    </row>
    <row r="10" spans="1:16" ht="18.75" customHeight="1">
      <c r="A10" s="549" t="s">
        <v>34</v>
      </c>
      <c r="B10" s="550" t="s">
        <v>215</v>
      </c>
      <c r="C10" s="570">
        <v>372</v>
      </c>
      <c r="D10" s="570">
        <v>1105</v>
      </c>
      <c r="E10" s="570">
        <v>1244</v>
      </c>
      <c r="F10" s="570">
        <v>672</v>
      </c>
      <c r="G10" s="570">
        <v>3133</v>
      </c>
      <c r="H10" s="570">
        <v>3001</v>
      </c>
      <c r="I10" s="570">
        <v>2479</v>
      </c>
      <c r="J10" s="570">
        <v>1532</v>
      </c>
      <c r="K10" s="570">
        <v>1720</v>
      </c>
      <c r="L10" s="570">
        <v>325</v>
      </c>
      <c r="M10" s="570">
        <v>0</v>
      </c>
      <c r="N10" s="570">
        <v>0</v>
      </c>
      <c r="O10" s="570">
        <v>0</v>
      </c>
      <c r="P10" s="572">
        <v>15583</v>
      </c>
    </row>
    <row r="11" spans="1:16" s="72" customFormat="1" ht="18.75" customHeight="1">
      <c r="A11" s="549" t="s">
        <v>24</v>
      </c>
      <c r="B11" s="550" t="s">
        <v>216</v>
      </c>
      <c r="C11" s="570">
        <v>68</v>
      </c>
      <c r="D11" s="570">
        <v>152</v>
      </c>
      <c r="E11" s="570">
        <v>209</v>
      </c>
      <c r="F11" s="570">
        <v>237</v>
      </c>
      <c r="G11" s="570">
        <v>643</v>
      </c>
      <c r="H11" s="570">
        <v>1072</v>
      </c>
      <c r="I11" s="570">
        <v>1819</v>
      </c>
      <c r="J11" s="570">
        <v>2730</v>
      </c>
      <c r="K11" s="570">
        <v>6762</v>
      </c>
      <c r="L11" s="570">
        <v>4822</v>
      </c>
      <c r="M11" s="570">
        <v>1741</v>
      </c>
      <c r="N11" s="570">
        <v>2658</v>
      </c>
      <c r="O11" s="570">
        <v>20072</v>
      </c>
      <c r="P11" s="572">
        <v>42985</v>
      </c>
    </row>
    <row r="12" spans="1:16" ht="18.75" customHeight="1">
      <c r="A12" s="549" t="s">
        <v>26</v>
      </c>
      <c r="B12" s="550" t="s">
        <v>217</v>
      </c>
      <c r="C12" s="570">
        <v>6</v>
      </c>
      <c r="D12" s="570">
        <v>5</v>
      </c>
      <c r="E12" s="570">
        <v>25</v>
      </c>
      <c r="F12" s="570">
        <v>16</v>
      </c>
      <c r="G12" s="570">
        <v>94</v>
      </c>
      <c r="H12" s="570">
        <v>45</v>
      </c>
      <c r="I12" s="570">
        <v>162</v>
      </c>
      <c r="J12" s="570">
        <v>211</v>
      </c>
      <c r="K12" s="570">
        <v>342</v>
      </c>
      <c r="L12" s="570">
        <v>591</v>
      </c>
      <c r="M12" s="570">
        <v>737</v>
      </c>
      <c r="N12" s="570">
        <v>0</v>
      </c>
      <c r="O12" s="570">
        <v>0</v>
      </c>
      <c r="P12" s="572">
        <v>2234</v>
      </c>
    </row>
    <row r="13" spans="1:16" ht="18.75" customHeight="1">
      <c r="A13" s="549" t="s">
        <v>28</v>
      </c>
      <c r="B13" s="550" t="s">
        <v>218</v>
      </c>
      <c r="C13" s="570">
        <v>206</v>
      </c>
      <c r="D13" s="570">
        <v>379</v>
      </c>
      <c r="E13" s="570">
        <v>565</v>
      </c>
      <c r="F13" s="570">
        <v>428</v>
      </c>
      <c r="G13" s="570">
        <v>1435</v>
      </c>
      <c r="H13" s="570">
        <v>1238</v>
      </c>
      <c r="I13" s="570">
        <v>1822</v>
      </c>
      <c r="J13" s="570">
        <v>3449</v>
      </c>
      <c r="K13" s="570">
        <v>5549</v>
      </c>
      <c r="L13" s="570">
        <v>10244</v>
      </c>
      <c r="M13" s="570">
        <v>5724</v>
      </c>
      <c r="N13" s="570">
        <v>1879</v>
      </c>
      <c r="O13" s="570">
        <v>2142</v>
      </c>
      <c r="P13" s="572">
        <v>35060</v>
      </c>
    </row>
    <row r="14" spans="1:16" ht="18.75" customHeight="1">
      <c r="A14" s="549" t="s">
        <v>117</v>
      </c>
      <c r="B14" s="550" t="s">
        <v>219</v>
      </c>
      <c r="C14" s="570">
        <v>1154</v>
      </c>
      <c r="D14" s="570">
        <v>2633</v>
      </c>
      <c r="E14" s="570">
        <v>4286</v>
      </c>
      <c r="F14" s="570">
        <v>4646</v>
      </c>
      <c r="G14" s="570">
        <v>12347</v>
      </c>
      <c r="H14" s="570">
        <v>8890</v>
      </c>
      <c r="I14" s="570">
        <v>9081</v>
      </c>
      <c r="J14" s="570">
        <v>8961</v>
      </c>
      <c r="K14" s="570">
        <v>6124</v>
      </c>
      <c r="L14" s="570">
        <v>2503</v>
      </c>
      <c r="M14" s="570">
        <v>1194</v>
      </c>
      <c r="N14" s="570">
        <v>776</v>
      </c>
      <c r="O14" s="570">
        <v>2626</v>
      </c>
      <c r="P14" s="572">
        <v>65221</v>
      </c>
    </row>
    <row r="15" spans="1:16" ht="18.75" customHeight="1">
      <c r="A15" s="549" t="s">
        <v>119</v>
      </c>
      <c r="B15" s="550" t="s">
        <v>220</v>
      </c>
      <c r="C15" s="570">
        <v>155</v>
      </c>
      <c r="D15" s="570">
        <v>368</v>
      </c>
      <c r="E15" s="570">
        <v>518</v>
      </c>
      <c r="F15" s="570">
        <v>307</v>
      </c>
      <c r="G15" s="570">
        <v>1078</v>
      </c>
      <c r="H15" s="570">
        <v>1071</v>
      </c>
      <c r="I15" s="570">
        <v>2542</v>
      </c>
      <c r="J15" s="570">
        <v>2219</v>
      </c>
      <c r="K15" s="570">
        <v>2555</v>
      </c>
      <c r="L15" s="570">
        <v>2655</v>
      </c>
      <c r="M15" s="570">
        <v>0</v>
      </c>
      <c r="N15" s="570">
        <v>0</v>
      </c>
      <c r="O15" s="570">
        <v>0</v>
      </c>
      <c r="P15" s="572">
        <v>13468</v>
      </c>
    </row>
    <row r="16" spans="1:16" ht="18.75" customHeight="1">
      <c r="A16" s="549">
        <v>10</v>
      </c>
      <c r="B16" s="550" t="s">
        <v>221</v>
      </c>
      <c r="C16" s="570">
        <v>11329</v>
      </c>
      <c r="D16" s="570">
        <v>34015</v>
      </c>
      <c r="E16" s="570">
        <v>47753</v>
      </c>
      <c r="F16" s="570">
        <v>34462</v>
      </c>
      <c r="G16" s="570">
        <v>65092</v>
      </c>
      <c r="H16" s="570">
        <v>32779</v>
      </c>
      <c r="I16" s="570">
        <v>43939</v>
      </c>
      <c r="J16" s="570">
        <v>52467</v>
      </c>
      <c r="K16" s="570">
        <v>68870</v>
      </c>
      <c r="L16" s="570">
        <v>61241</v>
      </c>
      <c r="M16" s="570">
        <v>28226</v>
      </c>
      <c r="N16" s="570">
        <v>22001</v>
      </c>
      <c r="O16" s="570">
        <v>38601</v>
      </c>
      <c r="P16" s="572">
        <v>540775</v>
      </c>
    </row>
    <row r="17" spans="1:16" ht="18.75" customHeight="1">
      <c r="A17" s="549">
        <v>11</v>
      </c>
      <c r="B17" s="550" t="s">
        <v>222</v>
      </c>
      <c r="C17" s="570">
        <v>136</v>
      </c>
      <c r="D17" s="570">
        <v>374</v>
      </c>
      <c r="E17" s="570">
        <v>456</v>
      </c>
      <c r="F17" s="570">
        <v>576</v>
      </c>
      <c r="G17" s="570">
        <v>1753</v>
      </c>
      <c r="H17" s="570">
        <v>1155</v>
      </c>
      <c r="I17" s="570">
        <v>2431</v>
      </c>
      <c r="J17" s="570">
        <v>4302</v>
      </c>
      <c r="K17" s="570">
        <v>4646</v>
      </c>
      <c r="L17" s="570">
        <v>1878</v>
      </c>
      <c r="M17" s="570">
        <v>515</v>
      </c>
      <c r="N17" s="570">
        <v>0</v>
      </c>
      <c r="O17" s="570">
        <v>0</v>
      </c>
      <c r="P17" s="572">
        <v>18222</v>
      </c>
    </row>
    <row r="18" spans="1:16" ht="18.75" customHeight="1">
      <c r="A18" s="549">
        <v>12</v>
      </c>
      <c r="B18" s="550" t="s">
        <v>223</v>
      </c>
      <c r="C18" s="570">
        <v>15</v>
      </c>
      <c r="D18" s="570">
        <v>72</v>
      </c>
      <c r="E18" s="570">
        <v>90</v>
      </c>
      <c r="F18" s="570">
        <v>39</v>
      </c>
      <c r="G18" s="570">
        <v>268</v>
      </c>
      <c r="H18" s="570">
        <v>185</v>
      </c>
      <c r="I18" s="570">
        <v>498</v>
      </c>
      <c r="J18" s="570">
        <v>466</v>
      </c>
      <c r="K18" s="570">
        <v>1830</v>
      </c>
      <c r="L18" s="570">
        <v>362</v>
      </c>
      <c r="M18" s="570">
        <v>0</v>
      </c>
      <c r="N18" s="570">
        <v>1731</v>
      </c>
      <c r="O18" s="570">
        <v>1294</v>
      </c>
      <c r="P18" s="572">
        <v>6850</v>
      </c>
    </row>
    <row r="19" spans="1:16" s="72" customFormat="1" ht="18.75" customHeight="1">
      <c r="A19" s="549">
        <v>13</v>
      </c>
      <c r="B19" s="550" t="s">
        <v>224</v>
      </c>
      <c r="C19" s="570">
        <v>4463</v>
      </c>
      <c r="D19" s="570">
        <v>12212</v>
      </c>
      <c r="E19" s="570">
        <v>16182</v>
      </c>
      <c r="F19" s="570">
        <v>12708</v>
      </c>
      <c r="G19" s="570">
        <v>30185</v>
      </c>
      <c r="H19" s="570">
        <v>22763</v>
      </c>
      <c r="I19" s="570">
        <v>34312</v>
      </c>
      <c r="J19" s="570">
        <v>58450</v>
      </c>
      <c r="K19" s="570">
        <v>112506</v>
      </c>
      <c r="L19" s="570">
        <v>89024</v>
      </c>
      <c r="M19" s="570">
        <v>29921</v>
      </c>
      <c r="N19" s="570">
        <v>15099</v>
      </c>
      <c r="O19" s="570">
        <v>46358</v>
      </c>
      <c r="P19" s="572">
        <v>484183</v>
      </c>
    </row>
    <row r="20" spans="1:16" ht="18.75" customHeight="1">
      <c r="A20" s="549">
        <v>14</v>
      </c>
      <c r="B20" s="550" t="s">
        <v>225</v>
      </c>
      <c r="C20" s="570">
        <v>9084</v>
      </c>
      <c r="D20" s="570">
        <v>26301</v>
      </c>
      <c r="E20" s="570">
        <v>39294</v>
      </c>
      <c r="F20" s="570">
        <v>31415</v>
      </c>
      <c r="G20" s="570">
        <v>64423</v>
      </c>
      <c r="H20" s="570">
        <v>43831</v>
      </c>
      <c r="I20" s="570">
        <v>63663</v>
      </c>
      <c r="J20" s="570">
        <v>115218</v>
      </c>
      <c r="K20" s="570">
        <v>185382</v>
      </c>
      <c r="L20" s="570">
        <v>87646</v>
      </c>
      <c r="M20" s="570">
        <v>26450</v>
      </c>
      <c r="N20" s="570">
        <v>16919</v>
      </c>
      <c r="O20" s="570">
        <v>28800</v>
      </c>
      <c r="P20" s="572">
        <v>738426</v>
      </c>
    </row>
    <row r="21" spans="1:16" ht="18.75" customHeight="1">
      <c r="A21" s="549">
        <v>15</v>
      </c>
      <c r="B21" s="550" t="s">
        <v>226</v>
      </c>
      <c r="C21" s="570">
        <v>1826</v>
      </c>
      <c r="D21" s="570">
        <v>5256</v>
      </c>
      <c r="E21" s="570">
        <v>7022</v>
      </c>
      <c r="F21" s="570">
        <v>5594</v>
      </c>
      <c r="G21" s="570">
        <v>11166</v>
      </c>
      <c r="H21" s="570">
        <v>7821</v>
      </c>
      <c r="I21" s="570">
        <v>10924</v>
      </c>
      <c r="J21" s="570">
        <v>11131</v>
      </c>
      <c r="K21" s="570">
        <v>9616</v>
      </c>
      <c r="L21" s="570">
        <v>6480</v>
      </c>
      <c r="M21" s="570">
        <v>2400</v>
      </c>
      <c r="N21" s="570">
        <v>851</v>
      </c>
      <c r="O21" s="570">
        <v>2231</v>
      </c>
      <c r="P21" s="572">
        <v>82318</v>
      </c>
    </row>
    <row r="22" spans="1:16" ht="24" customHeight="1">
      <c r="A22" s="549">
        <v>16</v>
      </c>
      <c r="B22" s="550" t="s">
        <v>227</v>
      </c>
      <c r="C22" s="570">
        <v>4278</v>
      </c>
      <c r="D22" s="570">
        <v>9096</v>
      </c>
      <c r="E22" s="570">
        <v>9118</v>
      </c>
      <c r="F22" s="570">
        <v>5924</v>
      </c>
      <c r="G22" s="570">
        <v>11325</v>
      </c>
      <c r="H22" s="570">
        <v>6330</v>
      </c>
      <c r="I22" s="570">
        <v>6470</v>
      </c>
      <c r="J22" s="570">
        <v>8370</v>
      </c>
      <c r="K22" s="570">
        <v>6285</v>
      </c>
      <c r="L22" s="570">
        <v>3782</v>
      </c>
      <c r="M22" s="570">
        <v>3386</v>
      </c>
      <c r="N22" s="570">
        <v>1678</v>
      </c>
      <c r="O22" s="570">
        <v>2218</v>
      </c>
      <c r="P22" s="572">
        <v>78260</v>
      </c>
    </row>
    <row r="23" spans="1:16" ht="24" customHeight="1">
      <c r="A23" s="549">
        <v>17</v>
      </c>
      <c r="B23" s="550" t="s">
        <v>228</v>
      </c>
      <c r="C23" s="570">
        <v>730</v>
      </c>
      <c r="D23" s="570">
        <v>2251</v>
      </c>
      <c r="E23" s="570">
        <v>3273</v>
      </c>
      <c r="F23" s="570">
        <v>2819</v>
      </c>
      <c r="G23" s="570">
        <v>6924</v>
      </c>
      <c r="H23" s="570">
        <v>4878</v>
      </c>
      <c r="I23" s="570">
        <v>7568</v>
      </c>
      <c r="J23" s="570">
        <v>10710</v>
      </c>
      <c r="K23" s="570">
        <v>20418</v>
      </c>
      <c r="L23" s="570">
        <v>11861</v>
      </c>
      <c r="M23" s="570">
        <v>2307</v>
      </c>
      <c r="N23" s="570">
        <v>2363</v>
      </c>
      <c r="O23" s="570">
        <v>1560</v>
      </c>
      <c r="P23" s="572">
        <v>77662</v>
      </c>
    </row>
    <row r="24" spans="1:16" ht="24" customHeight="1">
      <c r="A24" s="549">
        <v>18</v>
      </c>
      <c r="B24" s="550" t="s">
        <v>229</v>
      </c>
      <c r="C24" s="570">
        <v>2248</v>
      </c>
      <c r="D24" s="570">
        <v>5547</v>
      </c>
      <c r="E24" s="570">
        <v>6036</v>
      </c>
      <c r="F24" s="570">
        <v>3651</v>
      </c>
      <c r="G24" s="570">
        <v>6740</v>
      </c>
      <c r="H24" s="570">
        <v>4084</v>
      </c>
      <c r="I24" s="570">
        <v>5241</v>
      </c>
      <c r="J24" s="570">
        <v>5677</v>
      </c>
      <c r="K24" s="570">
        <v>6312</v>
      </c>
      <c r="L24" s="570">
        <v>3854</v>
      </c>
      <c r="M24" s="570">
        <v>0</v>
      </c>
      <c r="N24" s="570">
        <v>0</v>
      </c>
      <c r="O24" s="570">
        <v>0</v>
      </c>
      <c r="P24" s="572">
        <v>49390</v>
      </c>
    </row>
    <row r="25" spans="1:16" ht="24" customHeight="1">
      <c r="A25" s="549">
        <v>19</v>
      </c>
      <c r="B25" s="550" t="s">
        <v>230</v>
      </c>
      <c r="C25" s="570">
        <v>59</v>
      </c>
      <c r="D25" s="570">
        <v>124</v>
      </c>
      <c r="E25" s="570">
        <v>218</v>
      </c>
      <c r="F25" s="570">
        <v>206</v>
      </c>
      <c r="G25" s="570">
        <v>691</v>
      </c>
      <c r="H25" s="570">
        <v>496</v>
      </c>
      <c r="I25" s="570">
        <v>591</v>
      </c>
      <c r="J25" s="570">
        <v>909</v>
      </c>
      <c r="K25" s="570">
        <v>475</v>
      </c>
      <c r="L25" s="570">
        <v>434</v>
      </c>
      <c r="M25" s="570">
        <v>0</v>
      </c>
      <c r="N25" s="570">
        <v>938</v>
      </c>
      <c r="O25" s="570">
        <v>4396</v>
      </c>
      <c r="P25" s="572">
        <v>9537</v>
      </c>
    </row>
    <row r="26" spans="1:16" ht="24" customHeight="1">
      <c r="A26" s="549">
        <v>20</v>
      </c>
      <c r="B26" s="550" t="s">
        <v>231</v>
      </c>
      <c r="C26" s="570">
        <v>1587</v>
      </c>
      <c r="D26" s="570">
        <v>4402</v>
      </c>
      <c r="E26" s="570">
        <v>5739</v>
      </c>
      <c r="F26" s="570">
        <v>4657</v>
      </c>
      <c r="G26" s="570">
        <v>10741</v>
      </c>
      <c r="H26" s="570">
        <v>6675</v>
      </c>
      <c r="I26" s="570">
        <v>11410</v>
      </c>
      <c r="J26" s="570">
        <v>13839</v>
      </c>
      <c r="K26" s="570">
        <v>22958</v>
      </c>
      <c r="L26" s="570">
        <v>15488</v>
      </c>
      <c r="M26" s="570">
        <v>4045</v>
      </c>
      <c r="N26" s="570">
        <v>2486</v>
      </c>
      <c r="O26" s="570">
        <v>8605</v>
      </c>
      <c r="P26" s="572">
        <v>112632</v>
      </c>
    </row>
    <row r="27" spans="1:16" ht="24" customHeight="1">
      <c r="A27" s="549">
        <v>21</v>
      </c>
      <c r="B27" s="550" t="s">
        <v>232</v>
      </c>
      <c r="C27" s="570">
        <v>159</v>
      </c>
      <c r="D27" s="570">
        <v>418</v>
      </c>
      <c r="E27" s="570">
        <v>510</v>
      </c>
      <c r="F27" s="570">
        <v>543</v>
      </c>
      <c r="G27" s="570">
        <v>1038</v>
      </c>
      <c r="H27" s="570">
        <v>1316</v>
      </c>
      <c r="I27" s="570">
        <v>3079</v>
      </c>
      <c r="J27" s="570">
        <v>3041</v>
      </c>
      <c r="K27" s="570">
        <v>7597</v>
      </c>
      <c r="L27" s="570">
        <v>7369</v>
      </c>
      <c r="M27" s="570">
        <v>6301</v>
      </c>
      <c r="N27" s="570">
        <v>5273</v>
      </c>
      <c r="O27" s="570">
        <v>4362</v>
      </c>
      <c r="P27" s="572">
        <v>41006</v>
      </c>
    </row>
    <row r="28" spans="1:16" ht="24" customHeight="1">
      <c r="A28" s="549">
        <v>22</v>
      </c>
      <c r="B28" s="550" t="s">
        <v>233</v>
      </c>
      <c r="C28" s="570">
        <v>3602</v>
      </c>
      <c r="D28" s="570">
        <v>10183</v>
      </c>
      <c r="E28" s="570">
        <v>13133</v>
      </c>
      <c r="F28" s="570">
        <v>10099</v>
      </c>
      <c r="G28" s="570">
        <v>23018</v>
      </c>
      <c r="H28" s="570">
        <v>16480</v>
      </c>
      <c r="I28" s="570">
        <v>23685</v>
      </c>
      <c r="J28" s="570">
        <v>32998</v>
      </c>
      <c r="K28" s="570">
        <v>50678</v>
      </c>
      <c r="L28" s="570">
        <v>29994</v>
      </c>
      <c r="M28" s="570">
        <v>11379</v>
      </c>
      <c r="N28" s="570">
        <v>2584</v>
      </c>
      <c r="O28" s="570">
        <v>26524</v>
      </c>
      <c r="P28" s="572">
        <v>254357</v>
      </c>
    </row>
    <row r="29" spans="1:16" ht="24" customHeight="1">
      <c r="A29" s="549">
        <v>23</v>
      </c>
      <c r="B29" s="550" t="s">
        <v>234</v>
      </c>
      <c r="C29" s="570">
        <v>3716</v>
      </c>
      <c r="D29" s="570">
        <v>9640</v>
      </c>
      <c r="E29" s="570">
        <v>11740</v>
      </c>
      <c r="F29" s="570">
        <v>9411</v>
      </c>
      <c r="G29" s="570">
        <v>26074</v>
      </c>
      <c r="H29" s="570">
        <v>19851</v>
      </c>
      <c r="I29" s="570">
        <v>29191</v>
      </c>
      <c r="J29" s="570">
        <v>31151</v>
      </c>
      <c r="K29" s="570">
        <v>40048</v>
      </c>
      <c r="L29" s="570">
        <v>24721</v>
      </c>
      <c r="M29" s="570">
        <v>15340</v>
      </c>
      <c r="N29" s="570">
        <v>7668</v>
      </c>
      <c r="O29" s="570">
        <v>15434</v>
      </c>
      <c r="P29" s="572">
        <v>243985</v>
      </c>
    </row>
    <row r="30" spans="1:16" ht="24" customHeight="1">
      <c r="A30" s="549">
        <v>24</v>
      </c>
      <c r="B30" s="550" t="s">
        <v>235</v>
      </c>
      <c r="C30" s="570">
        <v>1781</v>
      </c>
      <c r="D30" s="570">
        <v>4482</v>
      </c>
      <c r="E30" s="570">
        <v>5830</v>
      </c>
      <c r="F30" s="570">
        <v>4527</v>
      </c>
      <c r="G30" s="570">
        <v>10620</v>
      </c>
      <c r="H30" s="570">
        <v>8198</v>
      </c>
      <c r="I30" s="570">
        <v>12133</v>
      </c>
      <c r="J30" s="570">
        <v>18410</v>
      </c>
      <c r="K30" s="570">
        <v>31971</v>
      </c>
      <c r="L30" s="570">
        <v>23454</v>
      </c>
      <c r="M30" s="570">
        <v>18335</v>
      </c>
      <c r="N30" s="570">
        <v>9505</v>
      </c>
      <c r="O30" s="570">
        <v>49016</v>
      </c>
      <c r="P30" s="572">
        <v>198262</v>
      </c>
    </row>
    <row r="31" spans="1:16" ht="24" customHeight="1">
      <c r="A31" s="549">
        <v>25</v>
      </c>
      <c r="B31" s="550" t="s">
        <v>236</v>
      </c>
      <c r="C31" s="570">
        <v>10783</v>
      </c>
      <c r="D31" s="570">
        <v>28126</v>
      </c>
      <c r="E31" s="570">
        <v>33676</v>
      </c>
      <c r="F31" s="570">
        <v>23673</v>
      </c>
      <c r="G31" s="570">
        <v>52018</v>
      </c>
      <c r="H31" s="570">
        <v>32683</v>
      </c>
      <c r="I31" s="570">
        <v>46466</v>
      </c>
      <c r="J31" s="570">
        <v>53949</v>
      </c>
      <c r="K31" s="570">
        <v>69205</v>
      </c>
      <c r="L31" s="570">
        <v>46597</v>
      </c>
      <c r="M31" s="570">
        <v>16620</v>
      </c>
      <c r="N31" s="570">
        <v>5928</v>
      </c>
      <c r="O31" s="570">
        <v>23139</v>
      </c>
      <c r="P31" s="572">
        <v>442863</v>
      </c>
    </row>
    <row r="32" spans="1:16" ht="24" customHeight="1">
      <c r="A32" s="549">
        <v>26</v>
      </c>
      <c r="B32" s="550" t="s">
        <v>237</v>
      </c>
      <c r="C32" s="570">
        <v>627</v>
      </c>
      <c r="D32" s="570">
        <v>1759</v>
      </c>
      <c r="E32" s="570">
        <v>2261</v>
      </c>
      <c r="F32" s="570">
        <v>1633</v>
      </c>
      <c r="G32" s="570">
        <v>4061</v>
      </c>
      <c r="H32" s="570">
        <v>2957</v>
      </c>
      <c r="I32" s="570">
        <v>3903</v>
      </c>
      <c r="J32" s="570">
        <v>6615</v>
      </c>
      <c r="K32" s="570">
        <v>9813</v>
      </c>
      <c r="L32" s="570">
        <v>5264</v>
      </c>
      <c r="M32" s="570">
        <v>5529</v>
      </c>
      <c r="N32" s="570">
        <v>3292</v>
      </c>
      <c r="O32" s="570">
        <v>11455</v>
      </c>
      <c r="P32" s="572">
        <v>59169</v>
      </c>
    </row>
    <row r="33" spans="1:16" ht="24" customHeight="1">
      <c r="A33" s="549">
        <v>27</v>
      </c>
      <c r="B33" s="550" t="s">
        <v>238</v>
      </c>
      <c r="C33" s="570">
        <v>2062</v>
      </c>
      <c r="D33" s="570">
        <v>5153</v>
      </c>
      <c r="E33" s="570">
        <v>6640</v>
      </c>
      <c r="F33" s="570">
        <v>5341</v>
      </c>
      <c r="G33" s="570">
        <v>11747</v>
      </c>
      <c r="H33" s="570">
        <v>8768</v>
      </c>
      <c r="I33" s="570">
        <v>12749</v>
      </c>
      <c r="J33" s="570">
        <v>17212</v>
      </c>
      <c r="K33" s="570">
        <v>32748</v>
      </c>
      <c r="L33" s="570">
        <v>20523</v>
      </c>
      <c r="M33" s="570">
        <v>15757</v>
      </c>
      <c r="N33" s="570">
        <v>9336</v>
      </c>
      <c r="O33" s="570">
        <v>44756</v>
      </c>
      <c r="P33" s="572">
        <v>192792</v>
      </c>
    </row>
    <row r="34" spans="1:16" ht="24" customHeight="1">
      <c r="A34" s="549">
        <v>28</v>
      </c>
      <c r="B34" s="550" t="s">
        <v>239</v>
      </c>
      <c r="C34" s="570">
        <v>3477</v>
      </c>
      <c r="D34" s="570">
        <v>10227</v>
      </c>
      <c r="E34" s="570">
        <v>14729</v>
      </c>
      <c r="F34" s="570">
        <v>12114</v>
      </c>
      <c r="G34" s="570">
        <v>29349</v>
      </c>
      <c r="H34" s="570">
        <v>19460</v>
      </c>
      <c r="I34" s="570">
        <v>28404</v>
      </c>
      <c r="J34" s="570">
        <v>30232</v>
      </c>
      <c r="K34" s="570">
        <v>38410</v>
      </c>
      <c r="L34" s="570">
        <v>18322</v>
      </c>
      <c r="M34" s="570">
        <v>6622</v>
      </c>
      <c r="N34" s="570">
        <v>3396</v>
      </c>
      <c r="O34" s="570">
        <v>9944</v>
      </c>
      <c r="P34" s="572">
        <v>224686</v>
      </c>
    </row>
    <row r="35" spans="1:16" ht="24" customHeight="1">
      <c r="A35" s="549">
        <v>29</v>
      </c>
      <c r="B35" s="550" t="s">
        <v>240</v>
      </c>
      <c r="C35" s="570">
        <v>1023</v>
      </c>
      <c r="D35" s="570">
        <v>2707</v>
      </c>
      <c r="E35" s="570">
        <v>3827</v>
      </c>
      <c r="F35" s="570">
        <v>2871</v>
      </c>
      <c r="G35" s="570">
        <v>8215</v>
      </c>
      <c r="H35" s="570">
        <v>5944</v>
      </c>
      <c r="I35" s="570">
        <v>12613</v>
      </c>
      <c r="J35" s="570">
        <v>18980</v>
      </c>
      <c r="K35" s="570">
        <v>41810</v>
      </c>
      <c r="L35" s="570">
        <v>40999</v>
      </c>
      <c r="M35" s="570">
        <v>21734</v>
      </c>
      <c r="N35" s="570">
        <v>17578</v>
      </c>
      <c r="O35" s="570">
        <v>82841</v>
      </c>
      <c r="P35" s="572">
        <v>261142</v>
      </c>
    </row>
    <row r="36" spans="1:16" ht="24" customHeight="1">
      <c r="A36" s="549">
        <v>30</v>
      </c>
      <c r="B36" s="550" t="s">
        <v>241</v>
      </c>
      <c r="C36" s="570">
        <v>400</v>
      </c>
      <c r="D36" s="570">
        <v>961</v>
      </c>
      <c r="E36" s="570">
        <v>1401</v>
      </c>
      <c r="F36" s="570">
        <v>1138</v>
      </c>
      <c r="G36" s="570">
        <v>2726</v>
      </c>
      <c r="H36" s="570">
        <v>2495</v>
      </c>
      <c r="I36" s="570">
        <v>4065</v>
      </c>
      <c r="J36" s="570">
        <v>6350</v>
      </c>
      <c r="K36" s="570">
        <v>10580</v>
      </c>
      <c r="L36" s="570">
        <v>8372</v>
      </c>
      <c r="M36" s="570">
        <v>6898</v>
      </c>
      <c r="N36" s="570">
        <v>6422</v>
      </c>
      <c r="O36" s="570">
        <v>39868</v>
      </c>
      <c r="P36" s="572">
        <v>91676</v>
      </c>
    </row>
    <row r="37" spans="1:16" ht="24" customHeight="1">
      <c r="A37" s="549">
        <v>31</v>
      </c>
      <c r="B37" s="550" t="s">
        <v>242</v>
      </c>
      <c r="C37" s="570">
        <v>8849</v>
      </c>
      <c r="D37" s="570">
        <v>20021</v>
      </c>
      <c r="E37" s="570">
        <v>21156</v>
      </c>
      <c r="F37" s="570">
        <v>12833</v>
      </c>
      <c r="G37" s="570">
        <v>25918</v>
      </c>
      <c r="H37" s="570">
        <v>17526</v>
      </c>
      <c r="I37" s="570">
        <v>22005</v>
      </c>
      <c r="J37" s="570">
        <v>24174</v>
      </c>
      <c r="K37" s="570">
        <v>20189</v>
      </c>
      <c r="L37" s="570">
        <v>9706</v>
      </c>
      <c r="M37" s="570">
        <v>4917</v>
      </c>
      <c r="N37" s="570">
        <v>2527</v>
      </c>
      <c r="O37" s="570">
        <v>7266</v>
      </c>
      <c r="P37" s="572">
        <v>197087</v>
      </c>
    </row>
    <row r="38" spans="1:16" ht="24" customHeight="1">
      <c r="A38" s="549">
        <v>32</v>
      </c>
      <c r="B38" s="550" t="s">
        <v>243</v>
      </c>
      <c r="C38" s="570">
        <v>2342</v>
      </c>
      <c r="D38" s="570">
        <v>6877</v>
      </c>
      <c r="E38" s="570">
        <v>9132</v>
      </c>
      <c r="F38" s="570">
        <v>6768</v>
      </c>
      <c r="G38" s="570">
        <v>13511</v>
      </c>
      <c r="H38" s="570">
        <v>8435</v>
      </c>
      <c r="I38" s="570">
        <v>10753</v>
      </c>
      <c r="J38" s="570">
        <v>8938</v>
      </c>
      <c r="K38" s="570">
        <v>11568</v>
      </c>
      <c r="L38" s="570">
        <v>5605</v>
      </c>
      <c r="M38" s="570">
        <v>1342</v>
      </c>
      <c r="N38" s="570">
        <v>1674</v>
      </c>
      <c r="O38" s="570">
        <v>2537</v>
      </c>
      <c r="P38" s="572">
        <v>89482</v>
      </c>
    </row>
    <row r="39" spans="1:16" ht="24" customHeight="1">
      <c r="A39" s="549">
        <v>33</v>
      </c>
      <c r="B39" s="550" t="s">
        <v>244</v>
      </c>
      <c r="C39" s="570">
        <v>6492</v>
      </c>
      <c r="D39" s="570">
        <v>16811</v>
      </c>
      <c r="E39" s="570">
        <v>18888</v>
      </c>
      <c r="F39" s="570">
        <v>12628</v>
      </c>
      <c r="G39" s="570">
        <v>23399</v>
      </c>
      <c r="H39" s="570">
        <v>13266</v>
      </c>
      <c r="I39" s="570">
        <v>15543</v>
      </c>
      <c r="J39" s="570">
        <v>15646</v>
      </c>
      <c r="K39" s="570">
        <v>13767</v>
      </c>
      <c r="L39" s="570">
        <v>5750</v>
      </c>
      <c r="M39" s="570">
        <v>3412</v>
      </c>
      <c r="N39" s="570">
        <v>1647</v>
      </c>
      <c r="O39" s="570">
        <v>26922</v>
      </c>
      <c r="P39" s="572">
        <v>174171</v>
      </c>
    </row>
    <row r="40" spans="1:16" s="72" customFormat="1" ht="24" customHeight="1">
      <c r="A40" s="549">
        <v>35</v>
      </c>
      <c r="B40" s="550" t="s">
        <v>245</v>
      </c>
      <c r="C40" s="570">
        <v>4619</v>
      </c>
      <c r="D40" s="570">
        <v>4091</v>
      </c>
      <c r="E40" s="570">
        <v>5423</v>
      </c>
      <c r="F40" s="570">
        <v>4812</v>
      </c>
      <c r="G40" s="570">
        <v>11031</v>
      </c>
      <c r="H40" s="570">
        <v>6897</v>
      </c>
      <c r="I40" s="570">
        <v>9571</v>
      </c>
      <c r="J40" s="570">
        <v>15186</v>
      </c>
      <c r="K40" s="570">
        <v>16854</v>
      </c>
      <c r="L40" s="570">
        <v>10778</v>
      </c>
      <c r="M40" s="570">
        <v>12722</v>
      </c>
      <c r="N40" s="570">
        <v>4875</v>
      </c>
      <c r="O40" s="570">
        <v>16617</v>
      </c>
      <c r="P40" s="572">
        <v>123476</v>
      </c>
    </row>
    <row r="41" spans="1:16" ht="24" customHeight="1">
      <c r="A41" s="549">
        <v>36</v>
      </c>
      <c r="B41" s="550" t="s">
        <v>246</v>
      </c>
      <c r="C41" s="570">
        <v>185</v>
      </c>
      <c r="D41" s="570">
        <v>314</v>
      </c>
      <c r="E41" s="570">
        <v>503</v>
      </c>
      <c r="F41" s="570">
        <v>402</v>
      </c>
      <c r="G41" s="570">
        <v>1045</v>
      </c>
      <c r="H41" s="570">
        <v>785</v>
      </c>
      <c r="I41" s="570">
        <v>860</v>
      </c>
      <c r="J41" s="570">
        <v>1318</v>
      </c>
      <c r="K41" s="570">
        <v>3220</v>
      </c>
      <c r="L41" s="570">
        <v>2453</v>
      </c>
      <c r="M41" s="570">
        <v>0</v>
      </c>
      <c r="N41" s="570">
        <v>879</v>
      </c>
      <c r="O41" s="570">
        <v>0</v>
      </c>
      <c r="P41" s="572">
        <v>11964</v>
      </c>
    </row>
    <row r="42" spans="1:16" s="72" customFormat="1" ht="24" customHeight="1">
      <c r="A42" s="549">
        <v>37</v>
      </c>
      <c r="B42" s="550" t="s">
        <v>247</v>
      </c>
      <c r="C42" s="570">
        <v>113</v>
      </c>
      <c r="D42" s="570">
        <v>375</v>
      </c>
      <c r="E42" s="570">
        <v>428</v>
      </c>
      <c r="F42" s="570">
        <v>351</v>
      </c>
      <c r="G42" s="570">
        <v>1012</v>
      </c>
      <c r="H42" s="570">
        <v>766</v>
      </c>
      <c r="I42" s="570">
        <v>1107</v>
      </c>
      <c r="J42" s="570">
        <v>1774</v>
      </c>
      <c r="K42" s="570">
        <v>3732</v>
      </c>
      <c r="L42" s="570">
        <v>4066</v>
      </c>
      <c r="M42" s="570">
        <v>3873</v>
      </c>
      <c r="N42" s="570">
        <v>2515</v>
      </c>
      <c r="O42" s="570">
        <v>2866</v>
      </c>
      <c r="P42" s="572">
        <v>22978</v>
      </c>
    </row>
    <row r="43" spans="1:16" ht="24" customHeight="1">
      <c r="A43" s="549">
        <v>38</v>
      </c>
      <c r="B43" s="550" t="s">
        <v>248</v>
      </c>
      <c r="C43" s="570">
        <v>1085</v>
      </c>
      <c r="D43" s="570">
        <v>2938</v>
      </c>
      <c r="E43" s="570">
        <v>3892</v>
      </c>
      <c r="F43" s="570">
        <v>3651</v>
      </c>
      <c r="G43" s="570">
        <v>7970</v>
      </c>
      <c r="H43" s="570">
        <v>5397</v>
      </c>
      <c r="I43" s="570">
        <v>8099</v>
      </c>
      <c r="J43" s="570">
        <v>10271</v>
      </c>
      <c r="K43" s="570">
        <v>15254</v>
      </c>
      <c r="L43" s="570">
        <v>16324</v>
      </c>
      <c r="M43" s="570">
        <v>9856</v>
      </c>
      <c r="N43" s="570">
        <v>4284</v>
      </c>
      <c r="O43" s="570">
        <v>2008</v>
      </c>
      <c r="P43" s="572">
        <v>91029</v>
      </c>
    </row>
    <row r="44" spans="1:16" s="29" customFormat="1" ht="24" customHeight="1">
      <c r="A44" s="549">
        <v>39</v>
      </c>
      <c r="B44" s="550" t="s">
        <v>249</v>
      </c>
      <c r="C44" s="570">
        <v>17</v>
      </c>
      <c r="D44" s="570">
        <v>55</v>
      </c>
      <c r="E44" s="570">
        <v>84</v>
      </c>
      <c r="F44" s="570">
        <v>55</v>
      </c>
      <c r="G44" s="570">
        <v>136</v>
      </c>
      <c r="H44" s="570">
        <v>155</v>
      </c>
      <c r="I44" s="570">
        <v>126</v>
      </c>
      <c r="J44" s="570">
        <v>639</v>
      </c>
      <c r="K44" s="570">
        <v>1382</v>
      </c>
      <c r="L44" s="570">
        <v>1123</v>
      </c>
      <c r="M44" s="570">
        <v>1942</v>
      </c>
      <c r="N44" s="570">
        <v>1855</v>
      </c>
      <c r="O44" s="570">
        <v>0</v>
      </c>
      <c r="P44" s="572">
        <v>7569</v>
      </c>
    </row>
    <row r="45" spans="1:16" s="72" customFormat="1" ht="24" customHeight="1">
      <c r="A45" s="549">
        <v>41</v>
      </c>
      <c r="B45" s="550" t="s">
        <v>250</v>
      </c>
      <c r="C45" s="570">
        <v>38145</v>
      </c>
      <c r="D45" s="570">
        <v>82961</v>
      </c>
      <c r="E45" s="570">
        <v>117621</v>
      </c>
      <c r="F45" s="570">
        <v>96957</v>
      </c>
      <c r="G45" s="570">
        <v>204421</v>
      </c>
      <c r="H45" s="570">
        <v>105526</v>
      </c>
      <c r="I45" s="570">
        <v>114336</v>
      </c>
      <c r="J45" s="570">
        <v>113362</v>
      </c>
      <c r="K45" s="570">
        <v>108735</v>
      </c>
      <c r="L45" s="570">
        <v>63677</v>
      </c>
      <c r="M45" s="570">
        <v>26610</v>
      </c>
      <c r="N45" s="570">
        <v>19738</v>
      </c>
      <c r="O45" s="570">
        <v>49653</v>
      </c>
      <c r="P45" s="572">
        <v>1141742</v>
      </c>
    </row>
    <row r="46" spans="1:16" ht="24" customHeight="1">
      <c r="A46" s="549">
        <v>42</v>
      </c>
      <c r="B46" s="550" t="s">
        <v>251</v>
      </c>
      <c r="C46" s="570">
        <v>2411</v>
      </c>
      <c r="D46" s="570">
        <v>6068</v>
      </c>
      <c r="E46" s="570">
        <v>9334</v>
      </c>
      <c r="F46" s="570">
        <v>9212</v>
      </c>
      <c r="G46" s="570">
        <v>27521</v>
      </c>
      <c r="H46" s="570">
        <v>21293</v>
      </c>
      <c r="I46" s="570">
        <v>33419</v>
      </c>
      <c r="J46" s="570">
        <v>55616</v>
      </c>
      <c r="K46" s="570">
        <v>56195</v>
      </c>
      <c r="L46" s="570">
        <v>30629</v>
      </c>
      <c r="M46" s="570">
        <v>18167</v>
      </c>
      <c r="N46" s="570">
        <v>11987</v>
      </c>
      <c r="O46" s="570">
        <v>63671</v>
      </c>
      <c r="P46" s="572">
        <v>345523</v>
      </c>
    </row>
    <row r="47" spans="1:16" s="72" customFormat="1" ht="24" customHeight="1">
      <c r="A47" s="549">
        <v>43</v>
      </c>
      <c r="B47" s="550" t="s">
        <v>252</v>
      </c>
      <c r="C47" s="570">
        <v>20769</v>
      </c>
      <c r="D47" s="570">
        <v>46986</v>
      </c>
      <c r="E47" s="570">
        <v>53555</v>
      </c>
      <c r="F47" s="570">
        <v>33592</v>
      </c>
      <c r="G47" s="570">
        <v>57374</v>
      </c>
      <c r="H47" s="570">
        <v>26643</v>
      </c>
      <c r="I47" s="570">
        <v>26351</v>
      </c>
      <c r="J47" s="570">
        <v>21708</v>
      </c>
      <c r="K47" s="570">
        <v>20681</v>
      </c>
      <c r="L47" s="570">
        <v>7351</v>
      </c>
      <c r="M47" s="570">
        <v>1946</v>
      </c>
      <c r="N47" s="570">
        <v>968</v>
      </c>
      <c r="O47" s="570">
        <v>3297</v>
      </c>
      <c r="P47" s="572">
        <v>321221</v>
      </c>
    </row>
    <row r="48" spans="1:16" ht="24" customHeight="1">
      <c r="A48" s="549">
        <v>45</v>
      </c>
      <c r="B48" s="550" t="s">
        <v>253</v>
      </c>
      <c r="C48" s="570">
        <v>33478</v>
      </c>
      <c r="D48" s="570">
        <v>61757</v>
      </c>
      <c r="E48" s="570">
        <v>46813</v>
      </c>
      <c r="F48" s="570">
        <v>22868</v>
      </c>
      <c r="G48" s="570">
        <v>33539</v>
      </c>
      <c r="H48" s="570">
        <v>17687</v>
      </c>
      <c r="I48" s="570">
        <v>21550</v>
      </c>
      <c r="J48" s="570">
        <v>16170</v>
      </c>
      <c r="K48" s="570">
        <v>15380</v>
      </c>
      <c r="L48" s="570">
        <v>6223</v>
      </c>
      <c r="M48" s="570">
        <v>638</v>
      </c>
      <c r="N48" s="570">
        <v>0</v>
      </c>
      <c r="O48" s="570">
        <v>1804</v>
      </c>
      <c r="P48" s="572">
        <v>277907</v>
      </c>
    </row>
    <row r="49" spans="1:16" ht="24" customHeight="1">
      <c r="A49" s="549">
        <v>46</v>
      </c>
      <c r="B49" s="550" t="s">
        <v>254</v>
      </c>
      <c r="C49" s="570">
        <v>52490</v>
      </c>
      <c r="D49" s="570">
        <v>133270</v>
      </c>
      <c r="E49" s="570">
        <v>147121</v>
      </c>
      <c r="F49" s="570">
        <v>90466</v>
      </c>
      <c r="G49" s="570">
        <v>148694</v>
      </c>
      <c r="H49" s="570">
        <v>69454</v>
      </c>
      <c r="I49" s="570">
        <v>73372</v>
      </c>
      <c r="J49" s="570">
        <v>56330</v>
      </c>
      <c r="K49" s="570">
        <v>46534</v>
      </c>
      <c r="L49" s="570">
        <v>11894</v>
      </c>
      <c r="M49" s="570">
        <v>3450</v>
      </c>
      <c r="N49" s="570">
        <v>762</v>
      </c>
      <c r="O49" s="570">
        <v>3365</v>
      </c>
      <c r="P49" s="572">
        <v>837202</v>
      </c>
    </row>
    <row r="50" spans="1:16" ht="24" customHeight="1">
      <c r="A50" s="549">
        <v>47</v>
      </c>
      <c r="B50" s="550" t="s">
        <v>255</v>
      </c>
      <c r="C50" s="570">
        <v>128402</v>
      </c>
      <c r="D50" s="570">
        <v>284979</v>
      </c>
      <c r="E50" s="570">
        <v>398443</v>
      </c>
      <c r="F50" s="570">
        <v>185210</v>
      </c>
      <c r="G50" s="570">
        <v>235381</v>
      </c>
      <c r="H50" s="570">
        <v>103722</v>
      </c>
      <c r="I50" s="570">
        <v>85693</v>
      </c>
      <c r="J50" s="570">
        <v>55575</v>
      </c>
      <c r="K50" s="570">
        <v>39297</v>
      </c>
      <c r="L50" s="570">
        <v>20213</v>
      </c>
      <c r="M50" s="570">
        <v>4755</v>
      </c>
      <c r="N50" s="570">
        <v>1928</v>
      </c>
      <c r="O50" s="570">
        <v>16256</v>
      </c>
      <c r="P50" s="572">
        <v>1559854</v>
      </c>
    </row>
    <row r="51" spans="1:16" s="72" customFormat="1" ht="24" customHeight="1">
      <c r="A51" s="549">
        <v>49</v>
      </c>
      <c r="B51" s="550" t="s">
        <v>256</v>
      </c>
      <c r="C51" s="570">
        <v>91628</v>
      </c>
      <c r="D51" s="570">
        <v>118486</v>
      </c>
      <c r="E51" s="570">
        <v>72356</v>
      </c>
      <c r="F51" s="570">
        <v>42086</v>
      </c>
      <c r="G51" s="570">
        <v>87435</v>
      </c>
      <c r="H51" s="570">
        <v>53518</v>
      </c>
      <c r="I51" s="570">
        <v>57679</v>
      </c>
      <c r="J51" s="570">
        <v>50336</v>
      </c>
      <c r="K51" s="570">
        <v>46965</v>
      </c>
      <c r="L51" s="570">
        <v>17311</v>
      </c>
      <c r="M51" s="570">
        <v>10173</v>
      </c>
      <c r="N51" s="570">
        <v>3949</v>
      </c>
      <c r="O51" s="570">
        <v>16314</v>
      </c>
      <c r="P51" s="572">
        <v>668236</v>
      </c>
    </row>
    <row r="52" spans="1:16" ht="24" customHeight="1">
      <c r="A52" s="549">
        <v>50</v>
      </c>
      <c r="B52" s="550" t="s">
        <v>257</v>
      </c>
      <c r="C52" s="570">
        <v>1448</v>
      </c>
      <c r="D52" s="570">
        <v>2606</v>
      </c>
      <c r="E52" s="570">
        <v>2133</v>
      </c>
      <c r="F52" s="570">
        <v>1308</v>
      </c>
      <c r="G52" s="570">
        <v>2866</v>
      </c>
      <c r="H52" s="570">
        <v>2563</v>
      </c>
      <c r="I52" s="570">
        <v>2003</v>
      </c>
      <c r="J52" s="570">
        <v>1413</v>
      </c>
      <c r="K52" s="570">
        <v>1481</v>
      </c>
      <c r="L52" s="570">
        <v>770</v>
      </c>
      <c r="M52" s="570">
        <v>577</v>
      </c>
      <c r="N52" s="570">
        <v>0</v>
      </c>
      <c r="O52" s="570">
        <v>0</v>
      </c>
      <c r="P52" s="572">
        <v>19168</v>
      </c>
    </row>
    <row r="53" spans="1:16" ht="24" customHeight="1">
      <c r="A53" s="549">
        <v>51</v>
      </c>
      <c r="B53" s="550" t="s">
        <v>258</v>
      </c>
      <c r="C53" s="570">
        <v>79</v>
      </c>
      <c r="D53" s="570">
        <v>206</v>
      </c>
      <c r="E53" s="570">
        <v>317</v>
      </c>
      <c r="F53" s="570">
        <v>337</v>
      </c>
      <c r="G53" s="570">
        <v>731</v>
      </c>
      <c r="H53" s="570">
        <v>489</v>
      </c>
      <c r="I53" s="570">
        <v>800</v>
      </c>
      <c r="J53" s="570">
        <v>1619</v>
      </c>
      <c r="K53" s="570">
        <v>2760</v>
      </c>
      <c r="L53" s="570">
        <v>1718</v>
      </c>
      <c r="M53" s="570">
        <v>1200</v>
      </c>
      <c r="N53" s="570">
        <v>971</v>
      </c>
      <c r="O53" s="570">
        <v>21437</v>
      </c>
      <c r="P53" s="572">
        <v>32664</v>
      </c>
    </row>
    <row r="54" spans="1:16" ht="24" customHeight="1">
      <c r="A54" s="549">
        <v>52</v>
      </c>
      <c r="B54" s="550" t="s">
        <v>259</v>
      </c>
      <c r="C54" s="570">
        <v>5556</v>
      </c>
      <c r="D54" s="570">
        <v>12501</v>
      </c>
      <c r="E54" s="570">
        <v>17444</v>
      </c>
      <c r="F54" s="570">
        <v>15226</v>
      </c>
      <c r="G54" s="570">
        <v>32933</v>
      </c>
      <c r="H54" s="570">
        <v>19762</v>
      </c>
      <c r="I54" s="570">
        <v>24127</v>
      </c>
      <c r="J54" s="570">
        <v>35275</v>
      </c>
      <c r="K54" s="570">
        <v>55341</v>
      </c>
      <c r="L54" s="570">
        <v>23112</v>
      </c>
      <c r="M54" s="570">
        <v>14831</v>
      </c>
      <c r="N54" s="570">
        <v>10277</v>
      </c>
      <c r="O54" s="570">
        <v>48624</v>
      </c>
      <c r="P54" s="572">
        <v>315009</v>
      </c>
    </row>
    <row r="55" spans="1:16" s="72" customFormat="1" ht="24" customHeight="1">
      <c r="A55" s="549">
        <v>53</v>
      </c>
      <c r="B55" s="550" t="s">
        <v>260</v>
      </c>
      <c r="C55" s="570">
        <v>2818</v>
      </c>
      <c r="D55" s="570">
        <v>3758</v>
      </c>
      <c r="E55" s="570">
        <v>5784</v>
      </c>
      <c r="F55" s="570">
        <v>6651</v>
      </c>
      <c r="G55" s="570">
        <v>13140</v>
      </c>
      <c r="H55" s="570">
        <v>5666</v>
      </c>
      <c r="I55" s="570">
        <v>5208</v>
      </c>
      <c r="J55" s="570">
        <v>6107</v>
      </c>
      <c r="K55" s="570">
        <v>10353</v>
      </c>
      <c r="L55" s="570">
        <v>6340</v>
      </c>
      <c r="M55" s="570">
        <v>1112</v>
      </c>
      <c r="N55" s="570">
        <v>2426</v>
      </c>
      <c r="O55" s="570">
        <v>10212</v>
      </c>
      <c r="P55" s="572">
        <v>79575</v>
      </c>
    </row>
    <row r="56" spans="1:16" ht="24" customHeight="1">
      <c r="A56" s="549">
        <v>55</v>
      </c>
      <c r="B56" s="550" t="s">
        <v>261</v>
      </c>
      <c r="C56" s="570">
        <v>5254</v>
      </c>
      <c r="D56" s="570">
        <v>14040</v>
      </c>
      <c r="E56" s="570">
        <v>22778</v>
      </c>
      <c r="F56" s="570">
        <v>16593</v>
      </c>
      <c r="G56" s="570">
        <v>29877</v>
      </c>
      <c r="H56" s="570">
        <v>17977</v>
      </c>
      <c r="I56" s="570">
        <v>26325</v>
      </c>
      <c r="J56" s="570">
        <v>38489</v>
      </c>
      <c r="K56" s="570">
        <v>65939</v>
      </c>
      <c r="L56" s="570">
        <v>43435</v>
      </c>
      <c r="M56" s="570">
        <v>19053</v>
      </c>
      <c r="N56" s="570">
        <v>4526</v>
      </c>
      <c r="O56" s="570">
        <v>6163</v>
      </c>
      <c r="P56" s="572">
        <v>310449</v>
      </c>
    </row>
    <row r="57" spans="1:16" ht="24" customHeight="1">
      <c r="A57" s="549">
        <v>56</v>
      </c>
      <c r="B57" s="550" t="s">
        <v>262</v>
      </c>
      <c r="C57" s="570">
        <v>43339</v>
      </c>
      <c r="D57" s="570">
        <v>92436</v>
      </c>
      <c r="E57" s="570">
        <v>109463</v>
      </c>
      <c r="F57" s="570">
        <v>82306</v>
      </c>
      <c r="G57" s="570">
        <v>175755</v>
      </c>
      <c r="H57" s="570">
        <v>89422</v>
      </c>
      <c r="I57" s="570">
        <v>83828</v>
      </c>
      <c r="J57" s="570">
        <v>59632</v>
      </c>
      <c r="K57" s="570">
        <v>34798</v>
      </c>
      <c r="L57" s="570">
        <v>12970</v>
      </c>
      <c r="M57" s="570">
        <v>5135</v>
      </c>
      <c r="N57" s="570">
        <v>2413</v>
      </c>
      <c r="O57" s="570">
        <v>4198</v>
      </c>
      <c r="P57" s="572">
        <v>795695</v>
      </c>
    </row>
    <row r="58" spans="1:16" ht="24" customHeight="1">
      <c r="A58" s="549">
        <v>58</v>
      </c>
      <c r="B58" s="550" t="s">
        <v>263</v>
      </c>
      <c r="C58" s="570">
        <v>727</v>
      </c>
      <c r="D58" s="570">
        <v>1904</v>
      </c>
      <c r="E58" s="570">
        <v>3090</v>
      </c>
      <c r="F58" s="570">
        <v>2693</v>
      </c>
      <c r="G58" s="570">
        <v>4867</v>
      </c>
      <c r="H58" s="570">
        <v>2657</v>
      </c>
      <c r="I58" s="570">
        <v>2823</v>
      </c>
      <c r="J58" s="570">
        <v>2757</v>
      </c>
      <c r="K58" s="570">
        <v>2205</v>
      </c>
      <c r="L58" s="570">
        <v>1039</v>
      </c>
      <c r="M58" s="570">
        <v>592</v>
      </c>
      <c r="N58" s="570">
        <v>947</v>
      </c>
      <c r="O58" s="570">
        <v>1158</v>
      </c>
      <c r="P58" s="572">
        <v>27459</v>
      </c>
    </row>
    <row r="59" spans="1:16" ht="24" customHeight="1">
      <c r="A59" s="549">
        <v>59</v>
      </c>
      <c r="B59" s="550" t="s">
        <v>264</v>
      </c>
      <c r="C59" s="570">
        <v>930</v>
      </c>
      <c r="D59" s="570">
        <v>1804</v>
      </c>
      <c r="E59" s="570">
        <v>2149</v>
      </c>
      <c r="F59" s="570">
        <v>1631</v>
      </c>
      <c r="G59" s="570">
        <v>3701</v>
      </c>
      <c r="H59" s="570">
        <v>2035</v>
      </c>
      <c r="I59" s="570">
        <v>1958</v>
      </c>
      <c r="J59" s="570">
        <v>1846</v>
      </c>
      <c r="K59" s="570">
        <v>3182</v>
      </c>
      <c r="L59" s="570">
        <v>1295</v>
      </c>
      <c r="M59" s="570">
        <v>1676</v>
      </c>
      <c r="N59" s="570">
        <v>0</v>
      </c>
      <c r="O59" s="570">
        <v>1288</v>
      </c>
      <c r="P59" s="572">
        <v>23495</v>
      </c>
    </row>
    <row r="60" spans="1:16" ht="24" customHeight="1">
      <c r="A60" s="549">
        <v>60</v>
      </c>
      <c r="B60" s="550" t="s">
        <v>265</v>
      </c>
      <c r="C60" s="570">
        <v>206</v>
      </c>
      <c r="D60" s="570">
        <v>418</v>
      </c>
      <c r="E60" s="570">
        <v>602</v>
      </c>
      <c r="F60" s="570">
        <v>395</v>
      </c>
      <c r="G60" s="570">
        <v>1149</v>
      </c>
      <c r="H60" s="570">
        <v>937</v>
      </c>
      <c r="I60" s="570">
        <v>847</v>
      </c>
      <c r="J60" s="570">
        <v>1854</v>
      </c>
      <c r="K60" s="570">
        <v>2476</v>
      </c>
      <c r="L60" s="570">
        <v>1685</v>
      </c>
      <c r="M60" s="570">
        <v>534</v>
      </c>
      <c r="N60" s="570">
        <v>888</v>
      </c>
      <c r="O60" s="570">
        <v>0</v>
      </c>
      <c r="P60" s="572">
        <v>11991</v>
      </c>
    </row>
    <row r="61" spans="1:16" ht="24" customHeight="1">
      <c r="A61" s="549">
        <v>61</v>
      </c>
      <c r="B61" s="550" t="s">
        <v>266</v>
      </c>
      <c r="C61" s="570">
        <v>951</v>
      </c>
      <c r="D61" s="570">
        <v>1763</v>
      </c>
      <c r="E61" s="570">
        <v>2305</v>
      </c>
      <c r="F61" s="570">
        <v>1534</v>
      </c>
      <c r="G61" s="570">
        <v>2623</v>
      </c>
      <c r="H61" s="570">
        <v>1730</v>
      </c>
      <c r="I61" s="570">
        <v>2922</v>
      </c>
      <c r="J61" s="570">
        <v>2820</v>
      </c>
      <c r="K61" s="570">
        <v>5065</v>
      </c>
      <c r="L61" s="570">
        <v>3263</v>
      </c>
      <c r="M61" s="570">
        <v>2307</v>
      </c>
      <c r="N61" s="570">
        <v>846</v>
      </c>
      <c r="O61" s="570">
        <v>2269</v>
      </c>
      <c r="P61" s="572">
        <v>30398</v>
      </c>
    </row>
    <row r="62" spans="1:16" ht="24" customHeight="1">
      <c r="A62" s="549">
        <v>62</v>
      </c>
      <c r="B62" s="550" t="s">
        <v>267</v>
      </c>
      <c r="C62" s="570">
        <v>4856</v>
      </c>
      <c r="D62" s="570">
        <v>10859</v>
      </c>
      <c r="E62" s="570">
        <v>14298</v>
      </c>
      <c r="F62" s="570">
        <v>9864</v>
      </c>
      <c r="G62" s="570">
        <v>22458</v>
      </c>
      <c r="H62" s="570">
        <v>13990</v>
      </c>
      <c r="I62" s="570">
        <v>16063</v>
      </c>
      <c r="J62" s="570">
        <v>18753</v>
      </c>
      <c r="K62" s="570">
        <v>24369</v>
      </c>
      <c r="L62" s="570">
        <v>12175</v>
      </c>
      <c r="M62" s="570">
        <v>5875</v>
      </c>
      <c r="N62" s="570">
        <v>4389</v>
      </c>
      <c r="O62" s="570">
        <v>8243</v>
      </c>
      <c r="P62" s="572">
        <v>166192</v>
      </c>
    </row>
    <row r="63" spans="1:16" ht="24" customHeight="1">
      <c r="A63" s="549">
        <v>63</v>
      </c>
      <c r="B63" s="550" t="s">
        <v>268</v>
      </c>
      <c r="C63" s="570">
        <v>583</v>
      </c>
      <c r="D63" s="570">
        <v>1154</v>
      </c>
      <c r="E63" s="570">
        <v>1302</v>
      </c>
      <c r="F63" s="570">
        <v>1014</v>
      </c>
      <c r="G63" s="570">
        <v>2099</v>
      </c>
      <c r="H63" s="570">
        <v>1737</v>
      </c>
      <c r="I63" s="570">
        <v>2125</v>
      </c>
      <c r="J63" s="570">
        <v>2453</v>
      </c>
      <c r="K63" s="570">
        <v>4962</v>
      </c>
      <c r="L63" s="570">
        <v>1748</v>
      </c>
      <c r="M63" s="570">
        <v>513</v>
      </c>
      <c r="N63" s="570">
        <v>1791</v>
      </c>
      <c r="O63" s="570">
        <v>3851</v>
      </c>
      <c r="P63" s="572">
        <v>25332</v>
      </c>
    </row>
    <row r="64" spans="1:16" ht="24" customHeight="1">
      <c r="A64" s="549">
        <v>64</v>
      </c>
      <c r="B64" s="550" t="s">
        <v>269</v>
      </c>
      <c r="C64" s="570">
        <v>728</v>
      </c>
      <c r="D64" s="570">
        <v>3752</v>
      </c>
      <c r="E64" s="570">
        <v>7216</v>
      </c>
      <c r="F64" s="570">
        <v>11814</v>
      </c>
      <c r="G64" s="570">
        <v>16208</v>
      </c>
      <c r="H64" s="570">
        <v>3343</v>
      </c>
      <c r="I64" s="570">
        <v>3911</v>
      </c>
      <c r="J64" s="570">
        <v>5053</v>
      </c>
      <c r="K64" s="570">
        <v>7269</v>
      </c>
      <c r="L64" s="570">
        <v>4526</v>
      </c>
      <c r="M64" s="570">
        <v>4497</v>
      </c>
      <c r="N64" s="570">
        <v>2668</v>
      </c>
      <c r="O64" s="570">
        <v>20950</v>
      </c>
      <c r="P64" s="572">
        <v>91935</v>
      </c>
    </row>
    <row r="65" spans="1:16" ht="24" customHeight="1">
      <c r="A65" s="549">
        <v>65</v>
      </c>
      <c r="B65" s="550" t="s">
        <v>270</v>
      </c>
      <c r="C65" s="570">
        <v>1017</v>
      </c>
      <c r="D65" s="570">
        <v>3008</v>
      </c>
      <c r="E65" s="570">
        <v>3121</v>
      </c>
      <c r="F65" s="570">
        <v>1371</v>
      </c>
      <c r="G65" s="570">
        <v>1676</v>
      </c>
      <c r="H65" s="570">
        <v>828</v>
      </c>
      <c r="I65" s="570">
        <v>2136</v>
      </c>
      <c r="J65" s="570">
        <v>1718</v>
      </c>
      <c r="K65" s="570">
        <v>3123</v>
      </c>
      <c r="L65" s="570">
        <v>3574</v>
      </c>
      <c r="M65" s="570">
        <v>2908</v>
      </c>
      <c r="N65" s="570">
        <v>981</v>
      </c>
      <c r="O65" s="570">
        <v>1239</v>
      </c>
      <c r="P65" s="572">
        <v>26700</v>
      </c>
    </row>
    <row r="66" spans="1:16" ht="24" customHeight="1">
      <c r="A66" s="549">
        <v>66</v>
      </c>
      <c r="B66" s="550" t="s">
        <v>271</v>
      </c>
      <c r="C66" s="570">
        <v>5191</v>
      </c>
      <c r="D66" s="570">
        <v>12437</v>
      </c>
      <c r="E66" s="570">
        <v>12200</v>
      </c>
      <c r="F66" s="570">
        <v>6517</v>
      </c>
      <c r="G66" s="570">
        <v>7274</v>
      </c>
      <c r="H66" s="570">
        <v>2653</v>
      </c>
      <c r="I66" s="570">
        <v>3304</v>
      </c>
      <c r="J66" s="570">
        <v>4095</v>
      </c>
      <c r="K66" s="570">
        <v>5783</v>
      </c>
      <c r="L66" s="570">
        <v>2209</v>
      </c>
      <c r="M66" s="570">
        <v>2463</v>
      </c>
      <c r="N66" s="570">
        <v>0</v>
      </c>
      <c r="O66" s="570">
        <v>0</v>
      </c>
      <c r="P66" s="572">
        <v>64126</v>
      </c>
    </row>
    <row r="67" spans="1:16" ht="24" customHeight="1">
      <c r="A67" s="549">
        <v>68</v>
      </c>
      <c r="B67" s="550" t="s">
        <v>272</v>
      </c>
      <c r="C67" s="570">
        <v>54176</v>
      </c>
      <c r="D67" s="570">
        <v>31682</v>
      </c>
      <c r="E67" s="570">
        <v>23647</v>
      </c>
      <c r="F67" s="570">
        <v>13866</v>
      </c>
      <c r="G67" s="570">
        <v>22462</v>
      </c>
      <c r="H67" s="570">
        <v>8465</v>
      </c>
      <c r="I67" s="570">
        <v>9096</v>
      </c>
      <c r="J67" s="570">
        <v>6232</v>
      </c>
      <c r="K67" s="570">
        <v>4536</v>
      </c>
      <c r="L67" s="570">
        <v>728</v>
      </c>
      <c r="M67" s="570">
        <v>0</v>
      </c>
      <c r="N67" s="570">
        <v>0</v>
      </c>
      <c r="O67" s="570">
        <v>0</v>
      </c>
      <c r="P67" s="572">
        <v>174890</v>
      </c>
    </row>
    <row r="68" spans="1:16" ht="24" customHeight="1">
      <c r="A68" s="549">
        <v>69</v>
      </c>
      <c r="B68" s="550" t="s">
        <v>273</v>
      </c>
      <c r="C68" s="570">
        <v>21694</v>
      </c>
      <c r="D68" s="570">
        <v>52159</v>
      </c>
      <c r="E68" s="570">
        <v>45749</v>
      </c>
      <c r="F68" s="570">
        <v>17832</v>
      </c>
      <c r="G68" s="570">
        <v>15654</v>
      </c>
      <c r="H68" s="570">
        <v>5378</v>
      </c>
      <c r="I68" s="570">
        <v>4333</v>
      </c>
      <c r="J68" s="570">
        <v>3186</v>
      </c>
      <c r="K68" s="570">
        <v>3186</v>
      </c>
      <c r="L68" s="570">
        <v>1370</v>
      </c>
      <c r="M68" s="570">
        <v>1352</v>
      </c>
      <c r="N68" s="570">
        <v>862</v>
      </c>
      <c r="O68" s="570">
        <v>0</v>
      </c>
      <c r="P68" s="572">
        <v>172755</v>
      </c>
    </row>
    <row r="69" spans="1:16" ht="24" customHeight="1">
      <c r="A69" s="549">
        <v>70</v>
      </c>
      <c r="B69" s="550" t="s">
        <v>274</v>
      </c>
      <c r="C69" s="570">
        <v>5628</v>
      </c>
      <c r="D69" s="570">
        <v>12665</v>
      </c>
      <c r="E69" s="570">
        <v>14652</v>
      </c>
      <c r="F69" s="570">
        <v>9933</v>
      </c>
      <c r="G69" s="570">
        <v>21271</v>
      </c>
      <c r="H69" s="570">
        <v>13763</v>
      </c>
      <c r="I69" s="570">
        <v>20449</v>
      </c>
      <c r="J69" s="570">
        <v>24949</v>
      </c>
      <c r="K69" s="570">
        <v>35385</v>
      </c>
      <c r="L69" s="570">
        <v>26856</v>
      </c>
      <c r="M69" s="570">
        <v>12432</v>
      </c>
      <c r="N69" s="570">
        <v>8514</v>
      </c>
      <c r="O69" s="570">
        <v>25740</v>
      </c>
      <c r="P69" s="572">
        <v>232237</v>
      </c>
    </row>
    <row r="70" spans="1:16" ht="24" customHeight="1">
      <c r="A70" s="549">
        <v>71</v>
      </c>
      <c r="B70" s="550" t="s">
        <v>275</v>
      </c>
      <c r="C70" s="570">
        <v>8684</v>
      </c>
      <c r="D70" s="570">
        <v>20317</v>
      </c>
      <c r="E70" s="570">
        <v>24591</v>
      </c>
      <c r="F70" s="570">
        <v>20351</v>
      </c>
      <c r="G70" s="570">
        <v>38319</v>
      </c>
      <c r="H70" s="570">
        <v>14697</v>
      </c>
      <c r="I70" s="570">
        <v>16743</v>
      </c>
      <c r="J70" s="570">
        <v>15454</v>
      </c>
      <c r="K70" s="570">
        <v>19422</v>
      </c>
      <c r="L70" s="570">
        <v>8836</v>
      </c>
      <c r="M70" s="570">
        <v>4818</v>
      </c>
      <c r="N70" s="570">
        <v>859</v>
      </c>
      <c r="O70" s="570">
        <v>3675</v>
      </c>
      <c r="P70" s="572">
        <v>196766</v>
      </c>
    </row>
    <row r="71" spans="1:16" ht="24" customHeight="1">
      <c r="A71" s="549">
        <v>72</v>
      </c>
      <c r="B71" s="550" t="s">
        <v>276</v>
      </c>
      <c r="C71" s="570">
        <v>360</v>
      </c>
      <c r="D71" s="570">
        <v>824</v>
      </c>
      <c r="E71" s="570">
        <v>1056</v>
      </c>
      <c r="F71" s="570">
        <v>858</v>
      </c>
      <c r="G71" s="570">
        <v>1280</v>
      </c>
      <c r="H71" s="570">
        <v>912</v>
      </c>
      <c r="I71" s="570">
        <v>1302</v>
      </c>
      <c r="J71" s="570">
        <v>1609</v>
      </c>
      <c r="K71" s="570">
        <v>2011</v>
      </c>
      <c r="L71" s="570">
        <v>2518</v>
      </c>
      <c r="M71" s="570">
        <v>1700</v>
      </c>
      <c r="N71" s="570">
        <v>864</v>
      </c>
      <c r="O71" s="570">
        <v>2541</v>
      </c>
      <c r="P71" s="572">
        <v>17835</v>
      </c>
    </row>
    <row r="72" spans="1:16" ht="24" customHeight="1">
      <c r="A72" s="549">
        <v>73</v>
      </c>
      <c r="B72" s="550" t="s">
        <v>277</v>
      </c>
      <c r="C72" s="570">
        <v>2486</v>
      </c>
      <c r="D72" s="570">
        <v>5881</v>
      </c>
      <c r="E72" s="570">
        <v>6354</v>
      </c>
      <c r="F72" s="570">
        <v>4001</v>
      </c>
      <c r="G72" s="570">
        <v>7125</v>
      </c>
      <c r="H72" s="570">
        <v>3806</v>
      </c>
      <c r="I72" s="570">
        <v>5920</v>
      </c>
      <c r="J72" s="570">
        <v>5144</v>
      </c>
      <c r="K72" s="570">
        <v>8812</v>
      </c>
      <c r="L72" s="570">
        <v>4211</v>
      </c>
      <c r="M72" s="570">
        <v>518</v>
      </c>
      <c r="N72" s="570">
        <v>1590</v>
      </c>
      <c r="O72" s="570">
        <v>5933</v>
      </c>
      <c r="P72" s="572">
        <v>61781</v>
      </c>
    </row>
    <row r="73" spans="1:16" ht="24" customHeight="1">
      <c r="A73" s="549">
        <v>74</v>
      </c>
      <c r="B73" s="550" t="s">
        <v>278</v>
      </c>
      <c r="C73" s="570">
        <v>3864</v>
      </c>
      <c r="D73" s="570">
        <v>6971</v>
      </c>
      <c r="E73" s="570">
        <v>7822</v>
      </c>
      <c r="F73" s="570">
        <v>4678</v>
      </c>
      <c r="G73" s="570">
        <v>8952</v>
      </c>
      <c r="H73" s="570">
        <v>4218</v>
      </c>
      <c r="I73" s="570">
        <v>3637</v>
      </c>
      <c r="J73" s="570">
        <v>3598</v>
      </c>
      <c r="K73" s="570">
        <v>3346</v>
      </c>
      <c r="L73" s="570">
        <v>1098</v>
      </c>
      <c r="M73" s="570">
        <v>0</v>
      </c>
      <c r="N73" s="570">
        <v>964</v>
      </c>
      <c r="O73" s="570">
        <v>4533</v>
      </c>
      <c r="P73" s="572">
        <v>53681</v>
      </c>
    </row>
    <row r="74" spans="1:16" ht="24" customHeight="1">
      <c r="A74" s="549">
        <v>75</v>
      </c>
      <c r="B74" s="550" t="s">
        <v>279</v>
      </c>
      <c r="C74" s="570">
        <v>1866</v>
      </c>
      <c r="D74" s="570">
        <v>3181</v>
      </c>
      <c r="E74" s="570">
        <v>2332</v>
      </c>
      <c r="F74" s="570">
        <v>1153</v>
      </c>
      <c r="G74" s="570">
        <v>1572</v>
      </c>
      <c r="H74" s="570">
        <v>716</v>
      </c>
      <c r="I74" s="570">
        <v>163</v>
      </c>
      <c r="J74" s="570">
        <v>373</v>
      </c>
      <c r="K74" s="570">
        <v>239</v>
      </c>
      <c r="L74" s="570">
        <v>643</v>
      </c>
      <c r="M74" s="570">
        <v>0</v>
      </c>
      <c r="N74" s="570">
        <v>0</v>
      </c>
      <c r="O74" s="570">
        <v>0</v>
      </c>
      <c r="P74" s="572">
        <v>12238</v>
      </c>
    </row>
    <row r="75" spans="1:16" ht="24" customHeight="1">
      <c r="A75" s="549">
        <v>77</v>
      </c>
      <c r="B75" s="550" t="s">
        <v>280</v>
      </c>
      <c r="C75" s="570">
        <v>2865</v>
      </c>
      <c r="D75" s="570">
        <v>5080</v>
      </c>
      <c r="E75" s="570">
        <v>4599</v>
      </c>
      <c r="F75" s="570">
        <v>3223</v>
      </c>
      <c r="G75" s="570">
        <v>4127</v>
      </c>
      <c r="H75" s="570">
        <v>2119</v>
      </c>
      <c r="I75" s="570">
        <v>1631</v>
      </c>
      <c r="J75" s="570">
        <v>2059</v>
      </c>
      <c r="K75" s="570">
        <v>2490</v>
      </c>
      <c r="L75" s="570">
        <v>571</v>
      </c>
      <c r="M75" s="570">
        <v>0</v>
      </c>
      <c r="N75" s="570">
        <v>0</v>
      </c>
      <c r="O75" s="570">
        <v>0</v>
      </c>
      <c r="P75" s="572">
        <v>28764</v>
      </c>
    </row>
    <row r="76" spans="1:16" ht="24" customHeight="1">
      <c r="A76" s="549">
        <v>78</v>
      </c>
      <c r="B76" s="550" t="s">
        <v>281</v>
      </c>
      <c r="C76" s="570">
        <v>482</v>
      </c>
      <c r="D76" s="570">
        <v>1310</v>
      </c>
      <c r="E76" s="570">
        <v>1802</v>
      </c>
      <c r="F76" s="570">
        <v>1691</v>
      </c>
      <c r="G76" s="570">
        <v>4839</v>
      </c>
      <c r="H76" s="570">
        <v>4179</v>
      </c>
      <c r="I76" s="570">
        <v>6505</v>
      </c>
      <c r="J76" s="570">
        <v>11990</v>
      </c>
      <c r="K76" s="570">
        <v>22866</v>
      </c>
      <c r="L76" s="570">
        <v>12878</v>
      </c>
      <c r="M76" s="570">
        <v>9893</v>
      </c>
      <c r="N76" s="570">
        <v>9532</v>
      </c>
      <c r="O76" s="570">
        <v>14745</v>
      </c>
      <c r="P76" s="572">
        <v>102712</v>
      </c>
    </row>
    <row r="77" spans="1:16" ht="24" customHeight="1">
      <c r="A77" s="549">
        <v>79</v>
      </c>
      <c r="B77" s="550" t="s">
        <v>282</v>
      </c>
      <c r="C77" s="570">
        <v>3413</v>
      </c>
      <c r="D77" s="570">
        <v>7219</v>
      </c>
      <c r="E77" s="570">
        <v>8740</v>
      </c>
      <c r="F77" s="570">
        <v>5282</v>
      </c>
      <c r="G77" s="570">
        <v>11852</v>
      </c>
      <c r="H77" s="570">
        <v>5975</v>
      </c>
      <c r="I77" s="570">
        <v>6844</v>
      </c>
      <c r="J77" s="570">
        <v>5158</v>
      </c>
      <c r="K77" s="570">
        <v>5784</v>
      </c>
      <c r="L77" s="570">
        <v>2764</v>
      </c>
      <c r="M77" s="570">
        <v>501</v>
      </c>
      <c r="N77" s="570">
        <v>0</v>
      </c>
      <c r="O77" s="570">
        <v>0</v>
      </c>
      <c r="P77" s="572">
        <v>63532</v>
      </c>
    </row>
    <row r="78" spans="1:16" ht="24" customHeight="1">
      <c r="A78" s="549">
        <v>80</v>
      </c>
      <c r="B78" s="550" t="s">
        <v>283</v>
      </c>
      <c r="C78" s="570">
        <v>3927</v>
      </c>
      <c r="D78" s="570">
        <v>14787</v>
      </c>
      <c r="E78" s="570">
        <v>21593</v>
      </c>
      <c r="F78" s="570">
        <v>15547</v>
      </c>
      <c r="G78" s="570">
        <v>26781</v>
      </c>
      <c r="H78" s="570">
        <v>15866</v>
      </c>
      <c r="I78" s="570">
        <v>21228</v>
      </c>
      <c r="J78" s="570">
        <v>27424</v>
      </c>
      <c r="K78" s="570">
        <v>42306</v>
      </c>
      <c r="L78" s="570">
        <v>29856</v>
      </c>
      <c r="M78" s="570">
        <v>7801</v>
      </c>
      <c r="N78" s="570">
        <v>3381</v>
      </c>
      <c r="O78" s="570">
        <v>19648</v>
      </c>
      <c r="P78" s="572">
        <v>250145</v>
      </c>
    </row>
    <row r="79" spans="1:16" ht="24" customHeight="1">
      <c r="A79" s="549">
        <v>81</v>
      </c>
      <c r="B79" s="550" t="s">
        <v>284</v>
      </c>
      <c r="C79" s="570">
        <v>13930</v>
      </c>
      <c r="D79" s="570">
        <v>17705</v>
      </c>
      <c r="E79" s="570">
        <v>19809</v>
      </c>
      <c r="F79" s="570">
        <v>14280</v>
      </c>
      <c r="G79" s="570">
        <v>36861</v>
      </c>
      <c r="H79" s="570">
        <v>27295</v>
      </c>
      <c r="I79" s="570">
        <v>45570</v>
      </c>
      <c r="J79" s="570">
        <v>65134</v>
      </c>
      <c r="K79" s="570">
        <v>92621</v>
      </c>
      <c r="L79" s="570">
        <v>66753</v>
      </c>
      <c r="M79" s="570">
        <v>37420</v>
      </c>
      <c r="N79" s="570">
        <v>21127</v>
      </c>
      <c r="O79" s="570">
        <v>55452</v>
      </c>
      <c r="P79" s="572">
        <v>513957</v>
      </c>
    </row>
    <row r="80" spans="1:16" ht="24" customHeight="1">
      <c r="A80" s="549">
        <v>82</v>
      </c>
      <c r="B80" s="550" t="s">
        <v>285</v>
      </c>
      <c r="C80" s="570">
        <v>13562</v>
      </c>
      <c r="D80" s="570">
        <v>28823</v>
      </c>
      <c r="E80" s="570">
        <v>31715</v>
      </c>
      <c r="F80" s="570">
        <v>21962</v>
      </c>
      <c r="G80" s="570">
        <v>42442</v>
      </c>
      <c r="H80" s="570">
        <v>26663</v>
      </c>
      <c r="I80" s="570">
        <v>41370</v>
      </c>
      <c r="J80" s="570">
        <v>46964</v>
      </c>
      <c r="K80" s="570">
        <v>82022</v>
      </c>
      <c r="L80" s="570">
        <v>56941</v>
      </c>
      <c r="M80" s="570">
        <v>25948</v>
      </c>
      <c r="N80" s="570">
        <v>27050</v>
      </c>
      <c r="O80" s="570">
        <v>69952</v>
      </c>
      <c r="P80" s="572">
        <v>515414</v>
      </c>
    </row>
    <row r="81" spans="1:16" ht="24" customHeight="1">
      <c r="A81" s="549">
        <v>84</v>
      </c>
      <c r="B81" s="550" t="s">
        <v>286</v>
      </c>
      <c r="C81" s="570">
        <v>934</v>
      </c>
      <c r="D81" s="570">
        <v>2307</v>
      </c>
      <c r="E81" s="570">
        <v>4250</v>
      </c>
      <c r="F81" s="570">
        <v>4031</v>
      </c>
      <c r="G81" s="570">
        <v>12207</v>
      </c>
      <c r="H81" s="570">
        <v>8140</v>
      </c>
      <c r="I81" s="570">
        <v>15597</v>
      </c>
      <c r="J81" s="570">
        <v>29691</v>
      </c>
      <c r="K81" s="570">
        <v>63500</v>
      </c>
      <c r="L81" s="570">
        <v>68491</v>
      </c>
      <c r="M81" s="570">
        <v>29139</v>
      </c>
      <c r="N81" s="570">
        <v>21933</v>
      </c>
      <c r="O81" s="570">
        <v>72654</v>
      </c>
      <c r="P81" s="572">
        <v>332874</v>
      </c>
    </row>
    <row r="82" spans="1:16" ht="24" customHeight="1">
      <c r="A82" s="549">
        <v>85</v>
      </c>
      <c r="B82" s="550" t="s">
        <v>287</v>
      </c>
      <c r="C82" s="570">
        <v>6998</v>
      </c>
      <c r="D82" s="570">
        <v>20333</v>
      </c>
      <c r="E82" s="570">
        <v>41192</v>
      </c>
      <c r="F82" s="570">
        <v>41992</v>
      </c>
      <c r="G82" s="570">
        <v>91334</v>
      </c>
      <c r="H82" s="570">
        <v>56221</v>
      </c>
      <c r="I82" s="570">
        <v>74723</v>
      </c>
      <c r="J82" s="570">
        <v>119059</v>
      </c>
      <c r="K82" s="570">
        <v>132051</v>
      </c>
      <c r="L82" s="570">
        <v>70766</v>
      </c>
      <c r="M82" s="570">
        <v>27605</v>
      </c>
      <c r="N82" s="570">
        <v>19895</v>
      </c>
      <c r="O82" s="570">
        <v>37007</v>
      </c>
      <c r="P82" s="572">
        <v>739176</v>
      </c>
    </row>
    <row r="83" spans="1:16" s="92" customFormat="1" ht="24" customHeight="1">
      <c r="A83" s="549">
        <v>86</v>
      </c>
      <c r="B83" s="550" t="s">
        <v>288</v>
      </c>
      <c r="C83" s="571">
        <v>13743</v>
      </c>
      <c r="D83" s="571">
        <v>28930</v>
      </c>
      <c r="E83" s="571">
        <v>23538</v>
      </c>
      <c r="F83" s="571">
        <v>15635</v>
      </c>
      <c r="G83" s="571">
        <v>35141</v>
      </c>
      <c r="H83" s="571">
        <v>26163</v>
      </c>
      <c r="I83" s="571">
        <v>39270</v>
      </c>
      <c r="J83" s="571">
        <v>64665</v>
      </c>
      <c r="K83" s="571">
        <v>126577</v>
      </c>
      <c r="L83" s="571">
        <v>158874</v>
      </c>
      <c r="M83" s="571">
        <v>106862</v>
      </c>
      <c r="N83" s="571">
        <v>69807</v>
      </c>
      <c r="O83" s="571">
        <v>180537</v>
      </c>
      <c r="P83" s="572">
        <v>889742</v>
      </c>
    </row>
    <row r="84" spans="1:16" ht="24" customHeight="1">
      <c r="A84" s="549">
        <v>87</v>
      </c>
      <c r="B84" s="550" t="s">
        <v>289</v>
      </c>
      <c r="C84" s="570">
        <v>267</v>
      </c>
      <c r="D84" s="570">
        <v>845</v>
      </c>
      <c r="E84" s="570">
        <v>1880</v>
      </c>
      <c r="F84" s="570">
        <v>1586</v>
      </c>
      <c r="G84" s="570">
        <v>5495</v>
      </c>
      <c r="H84" s="570">
        <v>6448</v>
      </c>
      <c r="I84" s="570">
        <v>14085</v>
      </c>
      <c r="J84" s="570">
        <v>13020</v>
      </c>
      <c r="K84" s="570">
        <v>4708</v>
      </c>
      <c r="L84" s="570">
        <v>736</v>
      </c>
      <c r="M84" s="570">
        <v>737</v>
      </c>
      <c r="N84" s="570">
        <v>977</v>
      </c>
      <c r="O84" s="570">
        <v>0</v>
      </c>
      <c r="P84" s="572">
        <v>50784</v>
      </c>
    </row>
    <row r="85" spans="1:16" ht="24" customHeight="1">
      <c r="A85" s="549">
        <v>88</v>
      </c>
      <c r="B85" s="550" t="s">
        <v>290</v>
      </c>
      <c r="C85" s="570">
        <v>441</v>
      </c>
      <c r="D85" s="570">
        <v>1558</v>
      </c>
      <c r="E85" s="570">
        <v>6453</v>
      </c>
      <c r="F85" s="570">
        <v>8992</v>
      </c>
      <c r="G85" s="570">
        <v>28438</v>
      </c>
      <c r="H85" s="570">
        <v>13952</v>
      </c>
      <c r="I85" s="570">
        <v>9326</v>
      </c>
      <c r="J85" s="570">
        <v>3398</v>
      </c>
      <c r="K85" s="570">
        <v>1892</v>
      </c>
      <c r="L85" s="570">
        <v>1142</v>
      </c>
      <c r="M85" s="570">
        <v>600</v>
      </c>
      <c r="N85" s="570">
        <v>798</v>
      </c>
      <c r="O85" s="570">
        <v>0</v>
      </c>
      <c r="P85" s="572">
        <v>76990</v>
      </c>
    </row>
    <row r="86" spans="1:16" ht="24" customHeight="1">
      <c r="A86" s="549">
        <v>90</v>
      </c>
      <c r="B86" s="550" t="s">
        <v>291</v>
      </c>
      <c r="C86" s="570">
        <v>668</v>
      </c>
      <c r="D86" s="570">
        <v>1063</v>
      </c>
      <c r="E86" s="570">
        <v>1058</v>
      </c>
      <c r="F86" s="570">
        <v>832</v>
      </c>
      <c r="G86" s="570">
        <v>1761</v>
      </c>
      <c r="H86" s="570">
        <v>1193</v>
      </c>
      <c r="I86" s="570">
        <v>1265</v>
      </c>
      <c r="J86" s="570">
        <v>1232</v>
      </c>
      <c r="K86" s="570">
        <v>2021</v>
      </c>
      <c r="L86" s="570">
        <v>864</v>
      </c>
      <c r="M86" s="570">
        <v>0</v>
      </c>
      <c r="N86" s="570">
        <v>0</v>
      </c>
      <c r="O86" s="570">
        <v>3505</v>
      </c>
      <c r="P86" s="572">
        <v>15462</v>
      </c>
    </row>
    <row r="87" spans="1:16" ht="24" customHeight="1">
      <c r="A87" s="549">
        <v>91</v>
      </c>
      <c r="B87" s="550" t="s">
        <v>292</v>
      </c>
      <c r="C87" s="570">
        <v>574</v>
      </c>
      <c r="D87" s="570">
        <v>594</v>
      </c>
      <c r="E87" s="570">
        <v>581</v>
      </c>
      <c r="F87" s="570">
        <v>441</v>
      </c>
      <c r="G87" s="570">
        <v>982</v>
      </c>
      <c r="H87" s="570">
        <v>302</v>
      </c>
      <c r="I87" s="570">
        <v>488</v>
      </c>
      <c r="J87" s="570">
        <v>715</v>
      </c>
      <c r="K87" s="570">
        <v>751</v>
      </c>
      <c r="L87" s="570">
        <v>329</v>
      </c>
      <c r="M87" s="570">
        <v>0</v>
      </c>
      <c r="N87" s="570">
        <v>0</v>
      </c>
      <c r="O87" s="570">
        <v>0</v>
      </c>
      <c r="P87" s="572">
        <v>5757</v>
      </c>
    </row>
    <row r="88" spans="1:16" ht="24" customHeight="1">
      <c r="A88" s="549">
        <v>92</v>
      </c>
      <c r="B88" s="550" t="s">
        <v>293</v>
      </c>
      <c r="C88" s="570">
        <v>1282</v>
      </c>
      <c r="D88" s="570">
        <v>1960</v>
      </c>
      <c r="E88" s="570">
        <v>857</v>
      </c>
      <c r="F88" s="570">
        <v>217</v>
      </c>
      <c r="G88" s="570">
        <v>306</v>
      </c>
      <c r="H88" s="570">
        <v>68</v>
      </c>
      <c r="I88" s="570">
        <v>66</v>
      </c>
      <c r="J88" s="570">
        <v>50</v>
      </c>
      <c r="K88" s="570">
        <v>509</v>
      </c>
      <c r="L88" s="570">
        <v>0</v>
      </c>
      <c r="M88" s="570">
        <v>0</v>
      </c>
      <c r="N88" s="570">
        <v>0</v>
      </c>
      <c r="O88" s="570">
        <v>0</v>
      </c>
      <c r="P88" s="572">
        <v>5315</v>
      </c>
    </row>
    <row r="89" spans="1:16" ht="24" customHeight="1">
      <c r="A89" s="549">
        <v>93</v>
      </c>
      <c r="B89" s="550" t="s">
        <v>294</v>
      </c>
      <c r="C89" s="570">
        <v>3953</v>
      </c>
      <c r="D89" s="570">
        <v>7676</v>
      </c>
      <c r="E89" s="570">
        <v>7074</v>
      </c>
      <c r="F89" s="570">
        <v>4579</v>
      </c>
      <c r="G89" s="570">
        <v>7571</v>
      </c>
      <c r="H89" s="570">
        <v>4315</v>
      </c>
      <c r="I89" s="570">
        <v>7374</v>
      </c>
      <c r="J89" s="570">
        <v>6040</v>
      </c>
      <c r="K89" s="570">
        <v>5641</v>
      </c>
      <c r="L89" s="570">
        <v>1335</v>
      </c>
      <c r="M89" s="570">
        <v>586</v>
      </c>
      <c r="N89" s="570">
        <v>0</v>
      </c>
      <c r="O89" s="570">
        <v>1731</v>
      </c>
      <c r="P89" s="572">
        <v>57875</v>
      </c>
    </row>
    <row r="90" spans="1:16" ht="24" customHeight="1">
      <c r="A90" s="549">
        <v>94</v>
      </c>
      <c r="B90" s="550" t="s">
        <v>295</v>
      </c>
      <c r="C90" s="570">
        <v>5356</v>
      </c>
      <c r="D90" s="570">
        <v>8450</v>
      </c>
      <c r="E90" s="570">
        <v>9597</v>
      </c>
      <c r="F90" s="570">
        <v>5802</v>
      </c>
      <c r="G90" s="570">
        <v>8976</v>
      </c>
      <c r="H90" s="570">
        <v>6466</v>
      </c>
      <c r="I90" s="570">
        <v>9760</v>
      </c>
      <c r="J90" s="570">
        <v>12397</v>
      </c>
      <c r="K90" s="570">
        <v>5116</v>
      </c>
      <c r="L90" s="570">
        <v>983</v>
      </c>
      <c r="M90" s="570">
        <v>510</v>
      </c>
      <c r="N90" s="570">
        <v>0</v>
      </c>
      <c r="O90" s="570">
        <v>0</v>
      </c>
      <c r="P90" s="572">
        <v>73413</v>
      </c>
    </row>
    <row r="91" spans="1:16" ht="24" customHeight="1">
      <c r="A91" s="549">
        <v>95</v>
      </c>
      <c r="B91" s="550" t="s">
        <v>296</v>
      </c>
      <c r="C91" s="570">
        <v>6224</v>
      </c>
      <c r="D91" s="570">
        <v>9394</v>
      </c>
      <c r="E91" s="570">
        <v>8024</v>
      </c>
      <c r="F91" s="570">
        <v>4418</v>
      </c>
      <c r="G91" s="570">
        <v>9913</v>
      </c>
      <c r="H91" s="570">
        <v>5110</v>
      </c>
      <c r="I91" s="570">
        <v>5253</v>
      </c>
      <c r="J91" s="570">
        <v>2601</v>
      </c>
      <c r="K91" s="570">
        <v>2723</v>
      </c>
      <c r="L91" s="570">
        <v>1438</v>
      </c>
      <c r="M91" s="570">
        <v>645</v>
      </c>
      <c r="N91" s="570">
        <v>0</v>
      </c>
      <c r="O91" s="570">
        <v>0</v>
      </c>
      <c r="P91" s="572">
        <v>55743</v>
      </c>
    </row>
    <row r="92" spans="1:16" ht="24" customHeight="1">
      <c r="A92" s="549">
        <v>96</v>
      </c>
      <c r="B92" s="550" t="s">
        <v>297</v>
      </c>
      <c r="C92" s="570">
        <v>17907</v>
      </c>
      <c r="D92" s="570">
        <v>27897</v>
      </c>
      <c r="E92" s="570">
        <v>24541</v>
      </c>
      <c r="F92" s="570">
        <v>13779</v>
      </c>
      <c r="G92" s="570">
        <v>20333</v>
      </c>
      <c r="H92" s="570">
        <v>6303</v>
      </c>
      <c r="I92" s="570">
        <v>4571</v>
      </c>
      <c r="J92" s="570">
        <v>4543</v>
      </c>
      <c r="K92" s="570">
        <v>2907</v>
      </c>
      <c r="L92" s="570">
        <v>1021</v>
      </c>
      <c r="M92" s="570">
        <v>1117</v>
      </c>
      <c r="N92" s="570">
        <v>0</v>
      </c>
      <c r="O92" s="570">
        <v>2559</v>
      </c>
      <c r="P92" s="572">
        <v>127478</v>
      </c>
    </row>
    <row r="93" spans="1:16" ht="24" customHeight="1">
      <c r="A93" s="549">
        <v>97</v>
      </c>
      <c r="B93" s="550" t="s">
        <v>298</v>
      </c>
      <c r="C93" s="570">
        <v>17247</v>
      </c>
      <c r="D93" s="570">
        <v>1858</v>
      </c>
      <c r="E93" s="570">
        <v>538</v>
      </c>
      <c r="F93" s="570">
        <v>172</v>
      </c>
      <c r="G93" s="570">
        <v>81</v>
      </c>
      <c r="H93" s="570">
        <v>0</v>
      </c>
      <c r="I93" s="570">
        <v>0</v>
      </c>
      <c r="J93" s="570">
        <v>0</v>
      </c>
      <c r="K93" s="570">
        <v>0</v>
      </c>
      <c r="L93" s="570">
        <v>0</v>
      </c>
      <c r="M93" s="570">
        <v>0</v>
      </c>
      <c r="N93" s="570">
        <v>0</v>
      </c>
      <c r="O93" s="570">
        <v>0</v>
      </c>
      <c r="P93" s="572">
        <v>19896</v>
      </c>
    </row>
    <row r="94" spans="1:16" ht="24" customHeight="1">
      <c r="A94" s="549">
        <v>98</v>
      </c>
      <c r="B94" s="550" t="s">
        <v>299</v>
      </c>
      <c r="C94" s="570">
        <v>138</v>
      </c>
      <c r="D94" s="570">
        <v>90</v>
      </c>
      <c r="E94" s="570">
        <v>74</v>
      </c>
      <c r="F94" s="570">
        <v>23</v>
      </c>
      <c r="G94" s="570">
        <v>36</v>
      </c>
      <c r="H94" s="570">
        <v>0</v>
      </c>
      <c r="I94" s="570">
        <v>0</v>
      </c>
      <c r="J94" s="570">
        <v>0</v>
      </c>
      <c r="K94" s="570">
        <v>0</v>
      </c>
      <c r="L94" s="570">
        <v>0</v>
      </c>
      <c r="M94" s="570">
        <v>0</v>
      </c>
      <c r="N94" s="570">
        <v>0</v>
      </c>
      <c r="O94" s="570">
        <v>0</v>
      </c>
      <c r="P94" s="572">
        <v>361</v>
      </c>
    </row>
    <row r="95" spans="1:16" ht="24" customHeight="1">
      <c r="A95" s="549">
        <v>99</v>
      </c>
      <c r="B95" s="550" t="s">
        <v>300</v>
      </c>
      <c r="C95" s="570">
        <v>86</v>
      </c>
      <c r="D95" s="570">
        <v>279</v>
      </c>
      <c r="E95" s="570">
        <v>383</v>
      </c>
      <c r="F95" s="570">
        <v>441</v>
      </c>
      <c r="G95" s="570">
        <v>732</v>
      </c>
      <c r="H95" s="570">
        <v>374</v>
      </c>
      <c r="I95" s="570">
        <v>660</v>
      </c>
      <c r="J95" s="570">
        <v>950</v>
      </c>
      <c r="K95" s="570">
        <v>575</v>
      </c>
      <c r="L95" s="570">
        <v>332</v>
      </c>
      <c r="M95" s="570">
        <v>0</v>
      </c>
      <c r="N95" s="570">
        <v>0</v>
      </c>
      <c r="O95" s="570">
        <v>0</v>
      </c>
      <c r="P95" s="572">
        <v>4812</v>
      </c>
    </row>
    <row r="96" spans="1:16" ht="24" customHeight="1">
      <c r="A96" s="549"/>
      <c r="B96" s="550" t="s">
        <v>301</v>
      </c>
      <c r="C96" s="570">
        <v>33532</v>
      </c>
      <c r="D96" s="570">
        <v>3921</v>
      </c>
      <c r="E96" s="570">
        <v>736</v>
      </c>
      <c r="F96" s="570">
        <v>225</v>
      </c>
      <c r="G96" s="570">
        <v>52</v>
      </c>
      <c r="H96" s="570">
        <v>0</v>
      </c>
      <c r="I96" s="570">
        <v>36</v>
      </c>
      <c r="J96" s="570">
        <v>0</v>
      </c>
      <c r="K96" s="570">
        <v>0</v>
      </c>
      <c r="L96" s="570">
        <v>0</v>
      </c>
      <c r="M96" s="570">
        <v>0</v>
      </c>
      <c r="N96" s="570">
        <v>0</v>
      </c>
      <c r="O96" s="570">
        <v>0</v>
      </c>
      <c r="P96" s="572">
        <v>38502</v>
      </c>
    </row>
    <row r="97" spans="1:16" ht="27.75" customHeight="1">
      <c r="A97" s="801" t="s">
        <v>403</v>
      </c>
      <c r="B97" s="802"/>
      <c r="C97" s="575">
        <v>785989</v>
      </c>
      <c r="D97" s="575">
        <v>1468813</v>
      </c>
      <c r="E97" s="575">
        <v>1706055</v>
      </c>
      <c r="F97" s="575">
        <v>1109165</v>
      </c>
      <c r="G97" s="575">
        <v>2080703</v>
      </c>
      <c r="H97" s="575">
        <v>1163456</v>
      </c>
      <c r="I97" s="575">
        <v>1423656</v>
      </c>
      <c r="J97" s="575">
        <v>1653876</v>
      </c>
      <c r="K97" s="575">
        <v>2148809</v>
      </c>
      <c r="L97" s="575">
        <v>1391666</v>
      </c>
      <c r="M97" s="575">
        <v>670084</v>
      </c>
      <c r="N97" s="575">
        <v>422057</v>
      </c>
      <c r="O97" s="575">
        <v>1308662</v>
      </c>
      <c r="P97" s="575">
        <v>17332991</v>
      </c>
    </row>
    <row r="98" spans="1:16" ht="15" customHeight="1">
      <c r="A98" s="678" t="s">
        <v>657</v>
      </c>
      <c r="B98" s="678"/>
      <c r="C98" s="678"/>
      <c r="D98" s="678"/>
      <c r="E98" s="678"/>
      <c r="F98" s="678"/>
      <c r="G98" s="678"/>
      <c r="H98" s="678"/>
      <c r="I98" s="678"/>
      <c r="J98" s="678"/>
      <c r="K98" s="678"/>
      <c r="L98" s="678"/>
      <c r="M98" s="678"/>
      <c r="N98" s="678"/>
      <c r="O98" s="678"/>
      <c r="P98" s="678" t="s">
        <v>142</v>
      </c>
    </row>
    <row r="100" spans="1:16">
      <c r="C100" s="303"/>
    </row>
    <row r="101" spans="1:16">
      <c r="C101" s="303"/>
      <c r="D101" s="303"/>
      <c r="E101" s="303"/>
      <c r="F101" s="303"/>
      <c r="G101" s="303"/>
      <c r="H101" s="303"/>
      <c r="I101" s="303"/>
      <c r="J101" s="303"/>
      <c r="K101" s="303"/>
      <c r="L101" s="303"/>
      <c r="M101" s="303"/>
      <c r="N101" s="303"/>
      <c r="O101" s="303"/>
      <c r="P101" s="303"/>
    </row>
  </sheetData>
  <mergeCells count="9">
    <mergeCell ref="A98:P98"/>
    <mergeCell ref="A97:B97"/>
    <mergeCell ref="A2:P2"/>
    <mergeCell ref="N3:P3"/>
    <mergeCell ref="A4:A7"/>
    <mergeCell ref="B4:B7"/>
    <mergeCell ref="C4:O4"/>
    <mergeCell ref="P4:P7"/>
    <mergeCell ref="C5:O5"/>
  </mergeCells>
  <pageMargins left="0.7" right="0.7" top="0.75" bottom="0.75" header="0.3" footer="0.3"/>
  <pageSetup paperSize="9" scale="3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P94"/>
  <sheetViews>
    <sheetView showGridLines="0" topLeftCell="E82" zoomScaleNormal="100" zoomScaleSheetLayoutView="80" workbookViewId="0">
      <selection activeCell="Q21" sqref="Q21"/>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2" customWidth="1"/>
    <col min="11" max="12" width="10.28515625" style="2" customWidth="1"/>
    <col min="13" max="15" width="10.28515625" style="26" customWidth="1"/>
    <col min="16" max="16" width="12.28515625" style="2" customWidth="1"/>
    <col min="17" max="16384" width="9.28515625" style="12"/>
  </cols>
  <sheetData>
    <row r="2" spans="1:16" ht="35.25" customHeight="1">
      <c r="A2" s="794" t="s">
        <v>202</v>
      </c>
      <c r="B2" s="794"/>
      <c r="C2" s="794"/>
      <c r="D2" s="794"/>
      <c r="E2" s="794"/>
      <c r="F2" s="794"/>
      <c r="G2" s="794"/>
      <c r="H2" s="794"/>
      <c r="I2" s="794"/>
      <c r="J2" s="794"/>
      <c r="K2" s="794"/>
      <c r="L2" s="794"/>
      <c r="M2" s="794"/>
      <c r="N2" s="794"/>
      <c r="O2" s="794"/>
      <c r="P2" s="65"/>
    </row>
    <row r="3" spans="1:16" s="276" customFormat="1" ht="15" customHeight="1">
      <c r="A3" s="686" t="s">
        <v>307</v>
      </c>
      <c r="B3" s="686"/>
      <c r="C3" s="686"/>
      <c r="D3" s="686"/>
      <c r="E3" s="686"/>
      <c r="F3" s="686"/>
      <c r="G3" s="686"/>
      <c r="H3" s="686"/>
      <c r="I3" s="686"/>
      <c r="J3" s="686"/>
      <c r="K3" s="686"/>
      <c r="L3" s="686"/>
      <c r="M3" s="686"/>
      <c r="N3" s="750" t="s">
        <v>915</v>
      </c>
      <c r="O3" s="750"/>
      <c r="P3" s="750"/>
    </row>
    <row r="4" spans="1:16" ht="34.9" customHeight="1">
      <c r="A4" s="788" t="s">
        <v>407</v>
      </c>
      <c r="B4" s="791" t="s">
        <v>827</v>
      </c>
      <c r="C4" s="797" t="s">
        <v>408</v>
      </c>
      <c r="D4" s="797"/>
      <c r="E4" s="797"/>
      <c r="F4" s="797"/>
      <c r="G4" s="797"/>
      <c r="H4" s="797"/>
      <c r="I4" s="797"/>
      <c r="J4" s="797"/>
      <c r="K4" s="797"/>
      <c r="L4" s="797"/>
      <c r="M4" s="797"/>
      <c r="N4" s="798"/>
      <c r="O4" s="798"/>
      <c r="P4" s="805" t="s">
        <v>406</v>
      </c>
    </row>
    <row r="5" spans="1:16" ht="34.9" customHeight="1">
      <c r="A5" s="788"/>
      <c r="B5" s="787"/>
      <c r="C5" s="799" t="s">
        <v>409</v>
      </c>
      <c r="D5" s="799"/>
      <c r="E5" s="799"/>
      <c r="F5" s="799"/>
      <c r="G5" s="799"/>
      <c r="H5" s="799"/>
      <c r="I5" s="799"/>
      <c r="J5" s="799"/>
      <c r="K5" s="799"/>
      <c r="L5" s="799"/>
      <c r="M5" s="799"/>
      <c r="N5" s="799"/>
      <c r="O5" s="799"/>
      <c r="P5" s="799"/>
    </row>
    <row r="6" spans="1:16" ht="23.25" customHeight="1">
      <c r="A6" s="788"/>
      <c r="B6" s="787"/>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9"/>
    </row>
    <row r="7" spans="1:16" ht="24.75" customHeight="1">
      <c r="A7" s="788"/>
      <c r="B7" s="792"/>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9"/>
    </row>
    <row r="8" spans="1:16" ht="19.899999999999999" customHeight="1">
      <c r="A8" s="576">
        <v>1</v>
      </c>
      <c r="B8" s="562" t="s">
        <v>31</v>
      </c>
      <c r="C8" s="577">
        <v>17306</v>
      </c>
      <c r="D8" s="577">
        <v>13668</v>
      </c>
      <c r="E8" s="577">
        <v>7959</v>
      </c>
      <c r="F8" s="577">
        <v>2873</v>
      </c>
      <c r="G8" s="577">
        <v>3173</v>
      </c>
      <c r="H8" s="577">
        <v>983</v>
      </c>
      <c r="I8" s="577">
        <v>834</v>
      </c>
      <c r="J8" s="577">
        <v>489</v>
      </c>
      <c r="K8" s="577">
        <v>307</v>
      </c>
      <c r="L8" s="577">
        <v>97</v>
      </c>
      <c r="M8" s="577">
        <v>22</v>
      </c>
      <c r="N8" s="577">
        <v>10</v>
      </c>
      <c r="O8" s="577">
        <v>16</v>
      </c>
      <c r="P8" s="572">
        <v>47737</v>
      </c>
    </row>
    <row r="9" spans="1:16" ht="19.899999999999999" customHeight="1">
      <c r="A9" s="576">
        <v>2</v>
      </c>
      <c r="B9" s="562" t="s">
        <v>33</v>
      </c>
      <c r="C9" s="577">
        <v>3542</v>
      </c>
      <c r="D9" s="577">
        <v>2367</v>
      </c>
      <c r="E9" s="577">
        <v>1316</v>
      </c>
      <c r="F9" s="577">
        <v>497</v>
      </c>
      <c r="G9" s="577">
        <v>607</v>
      </c>
      <c r="H9" s="577">
        <v>213</v>
      </c>
      <c r="I9" s="577">
        <v>162</v>
      </c>
      <c r="J9" s="577">
        <v>134</v>
      </c>
      <c r="K9" s="577">
        <v>90</v>
      </c>
      <c r="L9" s="577">
        <v>24</v>
      </c>
      <c r="M9" s="577">
        <v>1</v>
      </c>
      <c r="N9" s="578">
        <v>2</v>
      </c>
      <c r="O9" s="571">
        <v>1</v>
      </c>
      <c r="P9" s="572">
        <v>8956</v>
      </c>
    </row>
    <row r="10" spans="1:16" ht="19.899999999999999" customHeight="1">
      <c r="A10" s="576">
        <v>3</v>
      </c>
      <c r="B10" s="562" t="s">
        <v>35</v>
      </c>
      <c r="C10" s="577">
        <v>5205</v>
      </c>
      <c r="D10" s="577">
        <v>4295</v>
      </c>
      <c r="E10" s="577">
        <v>2515</v>
      </c>
      <c r="F10" s="577">
        <v>955</v>
      </c>
      <c r="G10" s="577">
        <v>1114</v>
      </c>
      <c r="H10" s="577">
        <v>355</v>
      </c>
      <c r="I10" s="577">
        <v>298</v>
      </c>
      <c r="J10" s="577">
        <v>164</v>
      </c>
      <c r="K10" s="577">
        <v>93</v>
      </c>
      <c r="L10" s="577">
        <v>28</v>
      </c>
      <c r="M10" s="577">
        <v>5</v>
      </c>
      <c r="N10" s="571">
        <v>1</v>
      </c>
      <c r="O10" s="571">
        <v>1</v>
      </c>
      <c r="P10" s="572">
        <v>15029</v>
      </c>
    </row>
    <row r="11" spans="1:16" ht="19.899999999999999" customHeight="1">
      <c r="A11" s="576">
        <v>4</v>
      </c>
      <c r="B11" s="562" t="s">
        <v>37</v>
      </c>
      <c r="C11" s="578">
        <v>1022</v>
      </c>
      <c r="D11" s="577">
        <v>960</v>
      </c>
      <c r="E11" s="577">
        <v>670</v>
      </c>
      <c r="F11" s="577">
        <v>238</v>
      </c>
      <c r="G11" s="577">
        <v>252</v>
      </c>
      <c r="H11" s="577">
        <v>93</v>
      </c>
      <c r="I11" s="577">
        <v>86</v>
      </c>
      <c r="J11" s="577">
        <v>47</v>
      </c>
      <c r="K11" s="577">
        <v>39</v>
      </c>
      <c r="L11" s="577">
        <v>16</v>
      </c>
      <c r="M11" s="571">
        <v>6</v>
      </c>
      <c r="N11" s="571">
        <v>0</v>
      </c>
      <c r="O11" s="571">
        <v>1</v>
      </c>
      <c r="P11" s="572">
        <v>3430</v>
      </c>
    </row>
    <row r="12" spans="1:16" ht="19.899999999999999" customHeight="1">
      <c r="A12" s="576">
        <v>5</v>
      </c>
      <c r="B12" s="562" t="s">
        <v>25</v>
      </c>
      <c r="C12" s="577">
        <v>2577</v>
      </c>
      <c r="D12" s="577">
        <v>2117</v>
      </c>
      <c r="E12" s="577">
        <v>1350</v>
      </c>
      <c r="F12" s="577">
        <v>481</v>
      </c>
      <c r="G12" s="577">
        <v>483</v>
      </c>
      <c r="H12" s="577">
        <v>129</v>
      </c>
      <c r="I12" s="577">
        <v>100</v>
      </c>
      <c r="J12" s="577">
        <v>66</v>
      </c>
      <c r="K12" s="577">
        <v>49</v>
      </c>
      <c r="L12" s="577">
        <v>12</v>
      </c>
      <c r="M12" s="578">
        <v>1</v>
      </c>
      <c r="N12" s="571">
        <v>2</v>
      </c>
      <c r="O12" s="571">
        <v>1</v>
      </c>
      <c r="P12" s="572">
        <v>7368</v>
      </c>
    </row>
    <row r="13" spans="1:16" ht="19.899999999999999" customHeight="1">
      <c r="A13" s="576">
        <v>6</v>
      </c>
      <c r="B13" s="562" t="s">
        <v>27</v>
      </c>
      <c r="C13" s="577">
        <v>59104</v>
      </c>
      <c r="D13" s="577">
        <v>43691</v>
      </c>
      <c r="E13" s="577">
        <v>25922</v>
      </c>
      <c r="F13" s="577">
        <v>10449</v>
      </c>
      <c r="G13" s="577">
        <v>12312</v>
      </c>
      <c r="H13" s="577">
        <v>3793</v>
      </c>
      <c r="I13" s="577">
        <v>2943</v>
      </c>
      <c r="J13" s="577">
        <v>1837</v>
      </c>
      <c r="K13" s="577">
        <v>1010</v>
      </c>
      <c r="L13" s="577">
        <v>279</v>
      </c>
      <c r="M13" s="577">
        <v>72</v>
      </c>
      <c r="N13" s="577">
        <v>34</v>
      </c>
      <c r="O13" s="577">
        <v>69</v>
      </c>
      <c r="P13" s="572">
        <v>161515</v>
      </c>
    </row>
    <row r="14" spans="1:16" ht="19.899999999999999" customHeight="1">
      <c r="A14" s="576">
        <v>7</v>
      </c>
      <c r="B14" s="562" t="s">
        <v>29</v>
      </c>
      <c r="C14" s="577">
        <v>35206</v>
      </c>
      <c r="D14" s="577">
        <v>25491</v>
      </c>
      <c r="E14" s="577">
        <v>14242</v>
      </c>
      <c r="F14" s="577">
        <v>5734</v>
      </c>
      <c r="G14" s="577">
        <v>6238</v>
      </c>
      <c r="H14" s="577">
        <v>1868</v>
      </c>
      <c r="I14" s="577">
        <v>1421</v>
      </c>
      <c r="J14" s="577">
        <v>861</v>
      </c>
      <c r="K14" s="577">
        <v>529</v>
      </c>
      <c r="L14" s="577">
        <v>148</v>
      </c>
      <c r="M14" s="577">
        <v>42</v>
      </c>
      <c r="N14" s="577">
        <v>10</v>
      </c>
      <c r="O14" s="577">
        <v>18</v>
      </c>
      <c r="P14" s="572">
        <v>91808</v>
      </c>
    </row>
    <row r="15" spans="1:16" ht="19.899999999999999" customHeight="1">
      <c r="A15" s="576">
        <v>8</v>
      </c>
      <c r="B15" s="562" t="s">
        <v>118</v>
      </c>
      <c r="C15" s="577">
        <v>1756</v>
      </c>
      <c r="D15" s="577">
        <v>1223</v>
      </c>
      <c r="E15" s="577">
        <v>733</v>
      </c>
      <c r="F15" s="577">
        <v>277</v>
      </c>
      <c r="G15" s="577">
        <v>306</v>
      </c>
      <c r="H15" s="577">
        <v>99</v>
      </c>
      <c r="I15" s="577">
        <v>60</v>
      </c>
      <c r="J15" s="577">
        <v>43</v>
      </c>
      <c r="K15" s="577">
        <v>23</v>
      </c>
      <c r="L15" s="578">
        <v>2</v>
      </c>
      <c r="M15" s="578">
        <v>2</v>
      </c>
      <c r="N15" s="571">
        <v>0</v>
      </c>
      <c r="O15" s="577">
        <v>0</v>
      </c>
      <c r="P15" s="572">
        <v>4524</v>
      </c>
    </row>
    <row r="16" spans="1:16" ht="19.899999999999999" customHeight="1">
      <c r="A16" s="576">
        <v>9</v>
      </c>
      <c r="B16" s="562" t="s">
        <v>94</v>
      </c>
      <c r="C16" s="577">
        <v>13046</v>
      </c>
      <c r="D16" s="577">
        <v>8859</v>
      </c>
      <c r="E16" s="577">
        <v>4755</v>
      </c>
      <c r="F16" s="577">
        <v>1816</v>
      </c>
      <c r="G16" s="577">
        <v>1867</v>
      </c>
      <c r="H16" s="577">
        <v>500</v>
      </c>
      <c r="I16" s="577">
        <v>429</v>
      </c>
      <c r="J16" s="577">
        <v>235</v>
      </c>
      <c r="K16" s="577">
        <v>142</v>
      </c>
      <c r="L16" s="577">
        <v>33</v>
      </c>
      <c r="M16" s="577">
        <v>5</v>
      </c>
      <c r="N16" s="577">
        <v>6</v>
      </c>
      <c r="O16" s="577">
        <v>4</v>
      </c>
      <c r="P16" s="572">
        <v>31697</v>
      </c>
    </row>
    <row r="17" spans="1:16" ht="19.899999999999999" customHeight="1">
      <c r="A17" s="576">
        <v>10</v>
      </c>
      <c r="B17" s="562" t="s">
        <v>76</v>
      </c>
      <c r="C17" s="577">
        <v>13182</v>
      </c>
      <c r="D17" s="577">
        <v>10071</v>
      </c>
      <c r="E17" s="577">
        <v>5539</v>
      </c>
      <c r="F17" s="577">
        <v>2123</v>
      </c>
      <c r="G17" s="577">
        <v>2046</v>
      </c>
      <c r="H17" s="577">
        <v>665</v>
      </c>
      <c r="I17" s="577">
        <v>500</v>
      </c>
      <c r="J17" s="577">
        <v>286</v>
      </c>
      <c r="K17" s="577">
        <v>140</v>
      </c>
      <c r="L17" s="577">
        <v>40</v>
      </c>
      <c r="M17" s="577">
        <v>11</v>
      </c>
      <c r="N17" s="577">
        <v>3</v>
      </c>
      <c r="O17" s="577">
        <v>7</v>
      </c>
      <c r="P17" s="572">
        <v>34613</v>
      </c>
    </row>
    <row r="18" spans="1:16" ht="19.899999999999999" customHeight="1">
      <c r="A18" s="576">
        <v>11</v>
      </c>
      <c r="B18" s="562" t="s">
        <v>77</v>
      </c>
      <c r="C18" s="577">
        <v>1967</v>
      </c>
      <c r="D18" s="577">
        <v>1405</v>
      </c>
      <c r="E18" s="577">
        <v>798</v>
      </c>
      <c r="F18" s="577">
        <v>287</v>
      </c>
      <c r="G18" s="577">
        <v>345</v>
      </c>
      <c r="H18" s="577">
        <v>114</v>
      </c>
      <c r="I18" s="577">
        <v>81</v>
      </c>
      <c r="J18" s="577">
        <v>74</v>
      </c>
      <c r="K18" s="577">
        <v>55</v>
      </c>
      <c r="L18" s="577">
        <v>18</v>
      </c>
      <c r="M18" s="577">
        <v>9</v>
      </c>
      <c r="N18" s="571">
        <v>1</v>
      </c>
      <c r="O18" s="577">
        <v>4</v>
      </c>
      <c r="P18" s="572">
        <v>5158</v>
      </c>
    </row>
    <row r="19" spans="1:16" ht="19.899999999999999" customHeight="1">
      <c r="A19" s="576">
        <v>12</v>
      </c>
      <c r="B19" s="562" t="s">
        <v>78</v>
      </c>
      <c r="C19" s="578">
        <v>934</v>
      </c>
      <c r="D19" s="578">
        <v>869</v>
      </c>
      <c r="E19" s="577">
        <v>585</v>
      </c>
      <c r="F19" s="578">
        <v>219</v>
      </c>
      <c r="G19" s="577">
        <v>244</v>
      </c>
      <c r="H19" s="577">
        <v>103</v>
      </c>
      <c r="I19" s="577">
        <v>70</v>
      </c>
      <c r="J19" s="577">
        <v>52</v>
      </c>
      <c r="K19" s="577">
        <v>39</v>
      </c>
      <c r="L19" s="577">
        <v>9</v>
      </c>
      <c r="M19" s="577">
        <v>2</v>
      </c>
      <c r="N19" s="578">
        <v>2</v>
      </c>
      <c r="O19" s="571">
        <v>1</v>
      </c>
      <c r="P19" s="572">
        <v>3129</v>
      </c>
    </row>
    <row r="20" spans="1:16" ht="19.899999999999999" customHeight="1">
      <c r="A20" s="576">
        <v>13</v>
      </c>
      <c r="B20" s="562" t="s">
        <v>79</v>
      </c>
      <c r="C20" s="578">
        <v>1128</v>
      </c>
      <c r="D20" s="577">
        <v>1129</v>
      </c>
      <c r="E20" s="577">
        <v>596</v>
      </c>
      <c r="F20" s="578">
        <v>230</v>
      </c>
      <c r="G20" s="577">
        <v>267</v>
      </c>
      <c r="H20" s="577">
        <v>103</v>
      </c>
      <c r="I20" s="577">
        <v>60</v>
      </c>
      <c r="J20" s="577">
        <v>58</v>
      </c>
      <c r="K20" s="577">
        <v>56</v>
      </c>
      <c r="L20" s="578">
        <v>16</v>
      </c>
      <c r="M20" s="571">
        <v>2</v>
      </c>
      <c r="N20" s="571">
        <v>2</v>
      </c>
      <c r="O20" s="571">
        <v>1</v>
      </c>
      <c r="P20" s="572">
        <v>3648</v>
      </c>
    </row>
    <row r="21" spans="1:16" ht="19.899999999999999" customHeight="1">
      <c r="A21" s="576">
        <v>14</v>
      </c>
      <c r="B21" s="562" t="s">
        <v>80</v>
      </c>
      <c r="C21" s="577">
        <v>2879</v>
      </c>
      <c r="D21" s="577">
        <v>2230</v>
      </c>
      <c r="E21" s="577">
        <v>1360</v>
      </c>
      <c r="F21" s="577">
        <v>535</v>
      </c>
      <c r="G21" s="577">
        <v>592</v>
      </c>
      <c r="H21" s="577">
        <v>189</v>
      </c>
      <c r="I21" s="577">
        <v>122</v>
      </c>
      <c r="J21" s="577">
        <v>103</v>
      </c>
      <c r="K21" s="577">
        <v>68</v>
      </c>
      <c r="L21" s="577">
        <v>12</v>
      </c>
      <c r="M21" s="578">
        <v>6</v>
      </c>
      <c r="N21" s="578">
        <v>2</v>
      </c>
      <c r="O21" s="577">
        <v>4</v>
      </c>
      <c r="P21" s="572">
        <v>8102</v>
      </c>
    </row>
    <row r="22" spans="1:16" ht="19.899999999999999" customHeight="1">
      <c r="A22" s="576">
        <v>15</v>
      </c>
      <c r="B22" s="562" t="s">
        <v>81</v>
      </c>
      <c r="C22" s="577">
        <v>2662</v>
      </c>
      <c r="D22" s="577">
        <v>1981</v>
      </c>
      <c r="E22" s="577">
        <v>1076</v>
      </c>
      <c r="F22" s="577">
        <v>385</v>
      </c>
      <c r="G22" s="577">
        <v>371</v>
      </c>
      <c r="H22" s="577">
        <v>133</v>
      </c>
      <c r="I22" s="577">
        <v>95</v>
      </c>
      <c r="J22" s="577">
        <v>49</v>
      </c>
      <c r="K22" s="577">
        <v>34</v>
      </c>
      <c r="L22" s="577">
        <v>7</v>
      </c>
      <c r="M22" s="571">
        <v>0</v>
      </c>
      <c r="N22" s="571">
        <v>0</v>
      </c>
      <c r="O22" s="571">
        <v>0</v>
      </c>
      <c r="P22" s="572">
        <v>6793</v>
      </c>
    </row>
    <row r="23" spans="1:16" ht="19.899999999999999" customHeight="1">
      <c r="A23" s="576">
        <v>16</v>
      </c>
      <c r="B23" s="562" t="s">
        <v>82</v>
      </c>
      <c r="C23" s="577">
        <v>31931</v>
      </c>
      <c r="D23" s="577">
        <v>25223</v>
      </c>
      <c r="E23" s="577">
        <v>14622</v>
      </c>
      <c r="F23" s="577">
        <v>6056</v>
      </c>
      <c r="G23" s="577">
        <v>6881</v>
      </c>
      <c r="H23" s="577">
        <v>2388</v>
      </c>
      <c r="I23" s="577">
        <v>1837</v>
      </c>
      <c r="J23" s="577">
        <v>1180</v>
      </c>
      <c r="K23" s="577">
        <v>716</v>
      </c>
      <c r="L23" s="577">
        <v>180</v>
      </c>
      <c r="M23" s="577">
        <v>57</v>
      </c>
      <c r="N23" s="577">
        <v>31</v>
      </c>
      <c r="O23" s="577">
        <v>30</v>
      </c>
      <c r="P23" s="572">
        <v>91132</v>
      </c>
    </row>
    <row r="24" spans="1:16" ht="19.899999999999999" customHeight="1">
      <c r="A24" s="576">
        <v>17</v>
      </c>
      <c r="B24" s="562" t="s">
        <v>83</v>
      </c>
      <c r="C24" s="577">
        <v>6806</v>
      </c>
      <c r="D24" s="577">
        <v>5077</v>
      </c>
      <c r="E24" s="577">
        <v>2548</v>
      </c>
      <c r="F24" s="577">
        <v>942</v>
      </c>
      <c r="G24" s="577">
        <v>901</v>
      </c>
      <c r="H24" s="577">
        <v>256</v>
      </c>
      <c r="I24" s="577">
        <v>189</v>
      </c>
      <c r="J24" s="577">
        <v>117</v>
      </c>
      <c r="K24" s="577">
        <v>64</v>
      </c>
      <c r="L24" s="577">
        <v>12</v>
      </c>
      <c r="M24" s="577">
        <v>8</v>
      </c>
      <c r="N24" s="578">
        <v>0</v>
      </c>
      <c r="O24" s="577">
        <v>5</v>
      </c>
      <c r="P24" s="572">
        <v>16925</v>
      </c>
    </row>
    <row r="25" spans="1:16" ht="19.899999999999999" customHeight="1">
      <c r="A25" s="576">
        <v>18</v>
      </c>
      <c r="B25" s="562" t="s">
        <v>84</v>
      </c>
      <c r="C25" s="577">
        <v>1205</v>
      </c>
      <c r="D25" s="577">
        <v>886</v>
      </c>
      <c r="E25" s="577">
        <v>553</v>
      </c>
      <c r="F25" s="577">
        <v>221</v>
      </c>
      <c r="G25" s="577">
        <v>214</v>
      </c>
      <c r="H25" s="577">
        <v>84</v>
      </c>
      <c r="I25" s="577">
        <v>65</v>
      </c>
      <c r="J25" s="577">
        <v>38</v>
      </c>
      <c r="K25" s="577">
        <v>31</v>
      </c>
      <c r="L25" s="577">
        <v>6</v>
      </c>
      <c r="M25" s="577">
        <v>3</v>
      </c>
      <c r="N25" s="571">
        <v>1</v>
      </c>
      <c r="O25" s="577">
        <v>3</v>
      </c>
      <c r="P25" s="572">
        <v>3310</v>
      </c>
    </row>
    <row r="26" spans="1:16" ht="19.899999999999999" customHeight="1">
      <c r="A26" s="576">
        <v>19</v>
      </c>
      <c r="B26" s="562" t="s">
        <v>85</v>
      </c>
      <c r="C26" s="577">
        <v>3497</v>
      </c>
      <c r="D26" s="577">
        <v>2935</v>
      </c>
      <c r="E26" s="577">
        <v>1638</v>
      </c>
      <c r="F26" s="577">
        <v>566</v>
      </c>
      <c r="G26" s="577">
        <v>649</v>
      </c>
      <c r="H26" s="577">
        <v>210</v>
      </c>
      <c r="I26" s="577">
        <v>157</v>
      </c>
      <c r="J26" s="577">
        <v>104</v>
      </c>
      <c r="K26" s="577">
        <v>65</v>
      </c>
      <c r="L26" s="577">
        <v>13</v>
      </c>
      <c r="M26" s="577">
        <v>5</v>
      </c>
      <c r="N26" s="578">
        <v>0</v>
      </c>
      <c r="O26" s="571">
        <v>1</v>
      </c>
      <c r="P26" s="572">
        <v>9840</v>
      </c>
    </row>
    <row r="27" spans="1:16" ht="19.899999999999999" customHeight="1">
      <c r="A27" s="576">
        <v>20</v>
      </c>
      <c r="B27" s="562" t="s">
        <v>86</v>
      </c>
      <c r="C27" s="577">
        <v>11947</v>
      </c>
      <c r="D27" s="577">
        <v>8403</v>
      </c>
      <c r="E27" s="577">
        <v>4801</v>
      </c>
      <c r="F27" s="577">
        <v>1862</v>
      </c>
      <c r="G27" s="577">
        <v>2101</v>
      </c>
      <c r="H27" s="577">
        <v>662</v>
      </c>
      <c r="I27" s="577">
        <v>535</v>
      </c>
      <c r="J27" s="577">
        <v>371</v>
      </c>
      <c r="K27" s="577">
        <v>196</v>
      </c>
      <c r="L27" s="577">
        <v>54</v>
      </c>
      <c r="M27" s="577">
        <v>15</v>
      </c>
      <c r="N27" s="578">
        <v>2</v>
      </c>
      <c r="O27" s="577">
        <v>2</v>
      </c>
      <c r="P27" s="572">
        <v>30951</v>
      </c>
    </row>
    <row r="28" spans="1:16" ht="19.899999999999999" customHeight="1">
      <c r="A28" s="576">
        <v>21</v>
      </c>
      <c r="B28" s="562" t="s">
        <v>101</v>
      </c>
      <c r="C28" s="577">
        <v>6775</v>
      </c>
      <c r="D28" s="577">
        <v>5284</v>
      </c>
      <c r="E28" s="577">
        <v>3364</v>
      </c>
      <c r="F28" s="577">
        <v>1265</v>
      </c>
      <c r="G28" s="577">
        <v>1570</v>
      </c>
      <c r="H28" s="577">
        <v>575</v>
      </c>
      <c r="I28" s="577">
        <v>469</v>
      </c>
      <c r="J28" s="577">
        <v>399</v>
      </c>
      <c r="K28" s="577">
        <v>202</v>
      </c>
      <c r="L28" s="577">
        <v>56</v>
      </c>
      <c r="M28" s="578">
        <v>13</v>
      </c>
      <c r="N28" s="577">
        <v>5</v>
      </c>
      <c r="O28" s="577">
        <v>7</v>
      </c>
      <c r="P28" s="572">
        <v>19984</v>
      </c>
    </row>
    <row r="29" spans="1:16" ht="19.899999999999999" customHeight="1">
      <c r="A29" s="576">
        <v>22</v>
      </c>
      <c r="B29" s="562" t="s">
        <v>102</v>
      </c>
      <c r="C29" s="577">
        <v>4193</v>
      </c>
      <c r="D29" s="577">
        <v>2939</v>
      </c>
      <c r="E29" s="577">
        <v>1636</v>
      </c>
      <c r="F29" s="577">
        <v>653</v>
      </c>
      <c r="G29" s="577">
        <v>647</v>
      </c>
      <c r="H29" s="577">
        <v>210</v>
      </c>
      <c r="I29" s="577">
        <v>154</v>
      </c>
      <c r="J29" s="577">
        <v>78</v>
      </c>
      <c r="K29" s="577">
        <v>59</v>
      </c>
      <c r="L29" s="577">
        <v>19</v>
      </c>
      <c r="M29" s="577">
        <v>3</v>
      </c>
      <c r="N29" s="577">
        <v>2</v>
      </c>
      <c r="O29" s="577">
        <v>2</v>
      </c>
      <c r="P29" s="572">
        <v>10595</v>
      </c>
    </row>
    <row r="30" spans="1:16" ht="19.899999999999999" customHeight="1">
      <c r="A30" s="576">
        <v>23</v>
      </c>
      <c r="B30" s="562" t="s">
        <v>103</v>
      </c>
      <c r="C30" s="577">
        <v>3008</v>
      </c>
      <c r="D30" s="577">
        <v>2714</v>
      </c>
      <c r="E30" s="577">
        <v>1824</v>
      </c>
      <c r="F30" s="577">
        <v>646</v>
      </c>
      <c r="G30" s="577">
        <v>860</v>
      </c>
      <c r="H30" s="577">
        <v>262</v>
      </c>
      <c r="I30" s="577">
        <v>196</v>
      </c>
      <c r="J30" s="577">
        <v>122</v>
      </c>
      <c r="K30" s="577">
        <v>78</v>
      </c>
      <c r="L30" s="577">
        <v>24</v>
      </c>
      <c r="M30" s="578">
        <v>8</v>
      </c>
      <c r="N30" s="577">
        <v>1</v>
      </c>
      <c r="O30" s="577">
        <v>1</v>
      </c>
      <c r="P30" s="572">
        <v>9744</v>
      </c>
    </row>
    <row r="31" spans="1:16" ht="19.899999999999999" customHeight="1">
      <c r="A31" s="576">
        <v>24</v>
      </c>
      <c r="B31" s="562" t="s">
        <v>126</v>
      </c>
      <c r="C31" s="577">
        <v>1491</v>
      </c>
      <c r="D31" s="577">
        <v>1212</v>
      </c>
      <c r="E31" s="577">
        <v>733</v>
      </c>
      <c r="F31" s="577">
        <v>285</v>
      </c>
      <c r="G31" s="577">
        <v>312</v>
      </c>
      <c r="H31" s="577">
        <v>83</v>
      </c>
      <c r="I31" s="577">
        <v>78</v>
      </c>
      <c r="J31" s="577">
        <v>54</v>
      </c>
      <c r="K31" s="577">
        <v>25</v>
      </c>
      <c r="L31" s="577">
        <v>10</v>
      </c>
      <c r="M31" s="578">
        <v>2</v>
      </c>
      <c r="N31" s="571">
        <v>3</v>
      </c>
      <c r="O31" s="571">
        <v>1</v>
      </c>
      <c r="P31" s="572">
        <v>4289</v>
      </c>
    </row>
    <row r="32" spans="1:16" ht="19.899999999999999" customHeight="1">
      <c r="A32" s="576">
        <v>25</v>
      </c>
      <c r="B32" s="562" t="s">
        <v>127</v>
      </c>
      <c r="C32" s="577">
        <v>3896</v>
      </c>
      <c r="D32" s="577">
        <v>2905</v>
      </c>
      <c r="E32" s="577">
        <v>1845</v>
      </c>
      <c r="F32" s="577">
        <v>691</v>
      </c>
      <c r="G32" s="577">
        <v>839</v>
      </c>
      <c r="H32" s="577">
        <v>241</v>
      </c>
      <c r="I32" s="577">
        <v>209</v>
      </c>
      <c r="J32" s="577">
        <v>176</v>
      </c>
      <c r="K32" s="577">
        <v>84</v>
      </c>
      <c r="L32" s="577">
        <v>20</v>
      </c>
      <c r="M32" s="577">
        <v>6</v>
      </c>
      <c r="N32" s="577">
        <v>2</v>
      </c>
      <c r="O32" s="577">
        <v>6</v>
      </c>
      <c r="P32" s="572">
        <v>10920</v>
      </c>
    </row>
    <row r="33" spans="1:16" ht="19.899999999999999" customHeight="1">
      <c r="A33" s="576">
        <v>26</v>
      </c>
      <c r="B33" s="562" t="s">
        <v>0</v>
      </c>
      <c r="C33" s="577">
        <v>9017</v>
      </c>
      <c r="D33" s="577">
        <v>6655</v>
      </c>
      <c r="E33" s="577">
        <v>3590</v>
      </c>
      <c r="F33" s="577">
        <v>1390</v>
      </c>
      <c r="G33" s="577">
        <v>1524</v>
      </c>
      <c r="H33" s="577">
        <v>462</v>
      </c>
      <c r="I33" s="577">
        <v>351</v>
      </c>
      <c r="J33" s="577">
        <v>231</v>
      </c>
      <c r="K33" s="577">
        <v>162</v>
      </c>
      <c r="L33" s="577">
        <v>57</v>
      </c>
      <c r="M33" s="577">
        <v>17</v>
      </c>
      <c r="N33" s="577">
        <v>7</v>
      </c>
      <c r="O33" s="577">
        <v>13</v>
      </c>
      <c r="P33" s="572">
        <v>23476</v>
      </c>
    </row>
    <row r="34" spans="1:16" ht="19.899999999999999" customHeight="1">
      <c r="A34" s="576">
        <v>27</v>
      </c>
      <c r="B34" s="562" t="s">
        <v>10</v>
      </c>
      <c r="C34" s="577">
        <v>13945</v>
      </c>
      <c r="D34" s="577">
        <v>11753</v>
      </c>
      <c r="E34" s="577">
        <v>6634</v>
      </c>
      <c r="F34" s="577">
        <v>2620</v>
      </c>
      <c r="G34" s="577">
        <v>2890</v>
      </c>
      <c r="H34" s="577">
        <v>987</v>
      </c>
      <c r="I34" s="577">
        <v>806</v>
      </c>
      <c r="J34" s="577">
        <v>496</v>
      </c>
      <c r="K34" s="577">
        <v>339</v>
      </c>
      <c r="L34" s="577">
        <v>114</v>
      </c>
      <c r="M34" s="577">
        <v>38</v>
      </c>
      <c r="N34" s="577">
        <v>10</v>
      </c>
      <c r="O34" s="577">
        <v>23</v>
      </c>
      <c r="P34" s="572">
        <v>40655</v>
      </c>
    </row>
    <row r="35" spans="1:16" ht="19.899999999999999" customHeight="1">
      <c r="A35" s="576">
        <v>28</v>
      </c>
      <c r="B35" s="562" t="s">
        <v>143</v>
      </c>
      <c r="C35" s="577">
        <v>4139</v>
      </c>
      <c r="D35" s="577">
        <v>2960</v>
      </c>
      <c r="E35" s="577">
        <v>1678</v>
      </c>
      <c r="F35" s="577">
        <v>601</v>
      </c>
      <c r="G35" s="577">
        <v>706</v>
      </c>
      <c r="H35" s="577">
        <v>197</v>
      </c>
      <c r="I35" s="577">
        <v>131</v>
      </c>
      <c r="J35" s="577">
        <v>86</v>
      </c>
      <c r="K35" s="577">
        <v>55</v>
      </c>
      <c r="L35" s="577">
        <v>12</v>
      </c>
      <c r="M35" s="577">
        <v>4</v>
      </c>
      <c r="N35" s="571">
        <v>1</v>
      </c>
      <c r="O35" s="571">
        <v>0</v>
      </c>
      <c r="P35" s="572">
        <v>10570</v>
      </c>
    </row>
    <row r="36" spans="1:16" ht="19.899999999999999" customHeight="1">
      <c r="A36" s="576">
        <v>29</v>
      </c>
      <c r="B36" s="562" t="s">
        <v>144</v>
      </c>
      <c r="C36" s="578">
        <v>881</v>
      </c>
      <c r="D36" s="577">
        <v>771</v>
      </c>
      <c r="E36" s="577">
        <v>450</v>
      </c>
      <c r="F36" s="578">
        <v>159</v>
      </c>
      <c r="G36" s="577">
        <v>139</v>
      </c>
      <c r="H36" s="578">
        <v>56</v>
      </c>
      <c r="I36" s="577">
        <v>39</v>
      </c>
      <c r="J36" s="577">
        <v>28</v>
      </c>
      <c r="K36" s="577">
        <v>15</v>
      </c>
      <c r="L36" s="577">
        <v>4</v>
      </c>
      <c r="M36" s="571">
        <v>0</v>
      </c>
      <c r="N36" s="571">
        <v>0</v>
      </c>
      <c r="O36" s="571">
        <v>0</v>
      </c>
      <c r="P36" s="572">
        <v>2542</v>
      </c>
    </row>
    <row r="37" spans="1:16" ht="19.899999999999999" customHeight="1">
      <c r="A37" s="576">
        <v>30</v>
      </c>
      <c r="B37" s="562" t="s">
        <v>145</v>
      </c>
      <c r="C37" s="578">
        <v>512</v>
      </c>
      <c r="D37" s="578">
        <v>887</v>
      </c>
      <c r="E37" s="578">
        <v>341</v>
      </c>
      <c r="F37" s="578">
        <v>127</v>
      </c>
      <c r="G37" s="577">
        <v>154</v>
      </c>
      <c r="H37" s="578">
        <v>63</v>
      </c>
      <c r="I37" s="578">
        <v>57</v>
      </c>
      <c r="J37" s="577">
        <v>40</v>
      </c>
      <c r="K37" s="577">
        <v>24</v>
      </c>
      <c r="L37" s="578">
        <v>12</v>
      </c>
      <c r="M37" s="571">
        <v>0</v>
      </c>
      <c r="N37" s="571">
        <v>2</v>
      </c>
      <c r="O37" s="571">
        <v>4</v>
      </c>
      <c r="P37" s="572">
        <v>2223</v>
      </c>
    </row>
    <row r="38" spans="1:16" ht="19.899999999999999" customHeight="1">
      <c r="A38" s="576">
        <v>31</v>
      </c>
      <c r="B38" s="562" t="s">
        <v>68</v>
      </c>
      <c r="C38" s="577">
        <v>9925</v>
      </c>
      <c r="D38" s="577">
        <v>8386</v>
      </c>
      <c r="E38" s="577">
        <v>5241</v>
      </c>
      <c r="F38" s="577">
        <v>1725</v>
      </c>
      <c r="G38" s="577">
        <v>1902</v>
      </c>
      <c r="H38" s="577">
        <v>552</v>
      </c>
      <c r="I38" s="577">
        <v>424</v>
      </c>
      <c r="J38" s="577">
        <v>254</v>
      </c>
      <c r="K38" s="577">
        <v>150</v>
      </c>
      <c r="L38" s="577">
        <v>32</v>
      </c>
      <c r="M38" s="577">
        <v>21</v>
      </c>
      <c r="N38" s="577">
        <v>4</v>
      </c>
      <c r="O38" s="577">
        <v>6</v>
      </c>
      <c r="P38" s="572">
        <v>28622</v>
      </c>
    </row>
    <row r="39" spans="1:16" ht="19.899999999999999" customHeight="1">
      <c r="A39" s="576">
        <v>32</v>
      </c>
      <c r="B39" s="562" t="s">
        <v>93</v>
      </c>
      <c r="C39" s="577">
        <v>3884</v>
      </c>
      <c r="D39" s="577">
        <v>3123</v>
      </c>
      <c r="E39" s="577">
        <v>1795</v>
      </c>
      <c r="F39" s="577">
        <v>635</v>
      </c>
      <c r="G39" s="577">
        <v>698</v>
      </c>
      <c r="H39" s="577">
        <v>196</v>
      </c>
      <c r="I39" s="577">
        <v>169</v>
      </c>
      <c r="J39" s="577">
        <v>101</v>
      </c>
      <c r="K39" s="577">
        <v>43</v>
      </c>
      <c r="L39" s="577">
        <v>15</v>
      </c>
      <c r="M39" s="577">
        <v>6</v>
      </c>
      <c r="N39" s="571">
        <v>3</v>
      </c>
      <c r="O39" s="571">
        <v>0</v>
      </c>
      <c r="P39" s="572">
        <v>10668</v>
      </c>
    </row>
    <row r="40" spans="1:16" ht="19.899999999999999" customHeight="1">
      <c r="A40" s="576">
        <v>33</v>
      </c>
      <c r="B40" s="562" t="s">
        <v>1</v>
      </c>
      <c r="C40" s="577">
        <v>16826</v>
      </c>
      <c r="D40" s="577">
        <v>12718</v>
      </c>
      <c r="E40" s="577">
        <v>7416</v>
      </c>
      <c r="F40" s="577">
        <v>2853</v>
      </c>
      <c r="G40" s="577">
        <v>3016</v>
      </c>
      <c r="H40" s="577">
        <v>919</v>
      </c>
      <c r="I40" s="577">
        <v>657</v>
      </c>
      <c r="J40" s="577">
        <v>435</v>
      </c>
      <c r="K40" s="577">
        <v>272</v>
      </c>
      <c r="L40" s="577">
        <v>57</v>
      </c>
      <c r="M40" s="577">
        <v>15</v>
      </c>
      <c r="N40" s="577">
        <v>11</v>
      </c>
      <c r="O40" s="577">
        <v>7</v>
      </c>
      <c r="P40" s="572">
        <v>45202</v>
      </c>
    </row>
    <row r="41" spans="1:16" ht="19.899999999999999" customHeight="1">
      <c r="A41" s="576">
        <v>34</v>
      </c>
      <c r="B41" s="562" t="s">
        <v>2</v>
      </c>
      <c r="C41" s="577">
        <v>207200</v>
      </c>
      <c r="D41" s="577">
        <v>176284</v>
      </c>
      <c r="E41" s="577">
        <v>102669</v>
      </c>
      <c r="F41" s="577">
        <v>42351</v>
      </c>
      <c r="G41" s="577">
        <v>46067</v>
      </c>
      <c r="H41" s="577">
        <v>14533</v>
      </c>
      <c r="I41" s="577">
        <v>10615</v>
      </c>
      <c r="J41" s="577">
        <v>6570</v>
      </c>
      <c r="K41" s="577">
        <v>3561</v>
      </c>
      <c r="L41" s="577">
        <v>1008</v>
      </c>
      <c r="M41" s="577">
        <v>286</v>
      </c>
      <c r="N41" s="577">
        <v>129</v>
      </c>
      <c r="O41" s="577">
        <v>193</v>
      </c>
      <c r="P41" s="572">
        <v>611466</v>
      </c>
    </row>
    <row r="42" spans="1:16" ht="19.899999999999999" customHeight="1">
      <c r="A42" s="576">
        <v>35</v>
      </c>
      <c r="B42" s="562" t="s">
        <v>3</v>
      </c>
      <c r="C42" s="577">
        <v>56546</v>
      </c>
      <c r="D42" s="577">
        <v>41927</v>
      </c>
      <c r="E42" s="577">
        <v>23552</v>
      </c>
      <c r="F42" s="577">
        <v>9339</v>
      </c>
      <c r="G42" s="577">
        <v>9742</v>
      </c>
      <c r="H42" s="577">
        <v>3010</v>
      </c>
      <c r="I42" s="577">
        <v>2321</v>
      </c>
      <c r="J42" s="577">
        <v>1468</v>
      </c>
      <c r="K42" s="577">
        <v>844</v>
      </c>
      <c r="L42" s="577">
        <v>247</v>
      </c>
      <c r="M42" s="577">
        <v>53</v>
      </c>
      <c r="N42" s="577">
        <v>26</v>
      </c>
      <c r="O42" s="577">
        <v>36</v>
      </c>
      <c r="P42" s="572">
        <v>149111</v>
      </c>
    </row>
    <row r="43" spans="1:16" ht="19.899999999999999" customHeight="1">
      <c r="A43" s="576">
        <v>36</v>
      </c>
      <c r="B43" s="562" t="s">
        <v>4</v>
      </c>
      <c r="C43" s="578">
        <v>1083</v>
      </c>
      <c r="D43" s="577">
        <v>942</v>
      </c>
      <c r="E43" s="577">
        <v>624</v>
      </c>
      <c r="F43" s="577">
        <v>216</v>
      </c>
      <c r="G43" s="577">
        <v>257</v>
      </c>
      <c r="H43" s="577">
        <v>75</v>
      </c>
      <c r="I43" s="577">
        <v>50</v>
      </c>
      <c r="J43" s="577">
        <v>47</v>
      </c>
      <c r="K43" s="577">
        <v>37</v>
      </c>
      <c r="L43" s="578">
        <v>11</v>
      </c>
      <c r="M43" s="578">
        <v>0</v>
      </c>
      <c r="N43" s="571">
        <v>0</v>
      </c>
      <c r="O43" s="571">
        <v>0</v>
      </c>
      <c r="P43" s="572">
        <v>3342</v>
      </c>
    </row>
    <row r="44" spans="1:16" ht="19.899999999999999" customHeight="1">
      <c r="A44" s="576">
        <v>37</v>
      </c>
      <c r="B44" s="562" t="s">
        <v>5</v>
      </c>
      <c r="C44" s="577">
        <v>3339</v>
      </c>
      <c r="D44" s="577">
        <v>2315</v>
      </c>
      <c r="E44" s="577">
        <v>1385</v>
      </c>
      <c r="F44" s="577">
        <v>490</v>
      </c>
      <c r="G44" s="577">
        <v>534</v>
      </c>
      <c r="H44" s="577">
        <v>137</v>
      </c>
      <c r="I44" s="577">
        <v>158</v>
      </c>
      <c r="J44" s="577">
        <v>101</v>
      </c>
      <c r="K44" s="577">
        <v>62</v>
      </c>
      <c r="L44" s="577">
        <v>15</v>
      </c>
      <c r="M44" s="578">
        <v>3</v>
      </c>
      <c r="N44" s="571">
        <v>1</v>
      </c>
      <c r="O44" s="571">
        <v>0</v>
      </c>
      <c r="P44" s="572">
        <v>8540</v>
      </c>
    </row>
    <row r="45" spans="1:16" ht="19.899999999999999" customHeight="1">
      <c r="A45" s="576">
        <v>38</v>
      </c>
      <c r="B45" s="562" t="s">
        <v>6</v>
      </c>
      <c r="C45" s="577">
        <v>16101</v>
      </c>
      <c r="D45" s="577">
        <v>9621</v>
      </c>
      <c r="E45" s="577">
        <v>5583</v>
      </c>
      <c r="F45" s="577">
        <v>2188</v>
      </c>
      <c r="G45" s="577">
        <v>2433</v>
      </c>
      <c r="H45" s="577">
        <v>783</v>
      </c>
      <c r="I45" s="577">
        <v>619</v>
      </c>
      <c r="J45" s="577">
        <v>336</v>
      </c>
      <c r="K45" s="577">
        <v>189</v>
      </c>
      <c r="L45" s="577">
        <v>56</v>
      </c>
      <c r="M45" s="577">
        <v>19</v>
      </c>
      <c r="N45" s="577">
        <v>8</v>
      </c>
      <c r="O45" s="577">
        <v>12</v>
      </c>
      <c r="P45" s="572">
        <v>37948</v>
      </c>
    </row>
    <row r="46" spans="1:16" ht="19.899999999999999" customHeight="1">
      <c r="A46" s="576">
        <v>39</v>
      </c>
      <c r="B46" s="562" t="s">
        <v>7</v>
      </c>
      <c r="C46" s="577">
        <v>3513</v>
      </c>
      <c r="D46" s="577">
        <v>2595</v>
      </c>
      <c r="E46" s="577">
        <v>1441</v>
      </c>
      <c r="F46" s="577">
        <v>505</v>
      </c>
      <c r="G46" s="577">
        <v>620</v>
      </c>
      <c r="H46" s="577">
        <v>186</v>
      </c>
      <c r="I46" s="577">
        <v>151</v>
      </c>
      <c r="J46" s="577">
        <v>114</v>
      </c>
      <c r="K46" s="577">
        <v>69</v>
      </c>
      <c r="L46" s="577">
        <v>24</v>
      </c>
      <c r="M46" s="577">
        <v>3</v>
      </c>
      <c r="N46" s="578">
        <v>6</v>
      </c>
      <c r="O46" s="577">
        <v>4</v>
      </c>
      <c r="P46" s="572">
        <v>9231</v>
      </c>
    </row>
    <row r="47" spans="1:16" ht="19.899999999999999" customHeight="1">
      <c r="A47" s="576">
        <v>40</v>
      </c>
      <c r="B47" s="562" t="s">
        <v>8</v>
      </c>
      <c r="C47" s="577">
        <v>1644</v>
      </c>
      <c r="D47" s="577">
        <v>1234</v>
      </c>
      <c r="E47" s="577">
        <v>723</v>
      </c>
      <c r="F47" s="577">
        <v>252</v>
      </c>
      <c r="G47" s="577">
        <v>265</v>
      </c>
      <c r="H47" s="577">
        <v>70</v>
      </c>
      <c r="I47" s="577">
        <v>70</v>
      </c>
      <c r="J47" s="577">
        <v>29</v>
      </c>
      <c r="K47" s="577">
        <v>16</v>
      </c>
      <c r="L47" s="577">
        <v>3</v>
      </c>
      <c r="M47" s="571">
        <v>4</v>
      </c>
      <c r="N47" s="571">
        <v>1</v>
      </c>
      <c r="O47" s="577">
        <v>1</v>
      </c>
      <c r="P47" s="572">
        <v>4312</v>
      </c>
    </row>
    <row r="48" spans="1:16" ht="19.899999999999999" customHeight="1">
      <c r="A48" s="576">
        <v>41</v>
      </c>
      <c r="B48" s="562" t="s">
        <v>44</v>
      </c>
      <c r="C48" s="577">
        <v>17424</v>
      </c>
      <c r="D48" s="577">
        <v>15144</v>
      </c>
      <c r="E48" s="577">
        <v>9283</v>
      </c>
      <c r="F48" s="577">
        <v>4049</v>
      </c>
      <c r="G48" s="577">
        <v>4595</v>
      </c>
      <c r="H48" s="577">
        <v>1604</v>
      </c>
      <c r="I48" s="577">
        <v>1360</v>
      </c>
      <c r="J48" s="577">
        <v>940</v>
      </c>
      <c r="K48" s="577">
        <v>614</v>
      </c>
      <c r="L48" s="577">
        <v>186</v>
      </c>
      <c r="M48" s="577">
        <v>58</v>
      </c>
      <c r="N48" s="577">
        <v>33</v>
      </c>
      <c r="O48" s="577">
        <v>35</v>
      </c>
      <c r="P48" s="572">
        <v>55325</v>
      </c>
    </row>
    <row r="49" spans="1:16" ht="19.899999999999999" customHeight="1">
      <c r="A49" s="576">
        <v>42</v>
      </c>
      <c r="B49" s="562" t="s">
        <v>146</v>
      </c>
      <c r="C49" s="577">
        <v>20102</v>
      </c>
      <c r="D49" s="577">
        <v>15375</v>
      </c>
      <c r="E49" s="577">
        <v>8292</v>
      </c>
      <c r="F49" s="577">
        <v>3220</v>
      </c>
      <c r="G49" s="577">
        <v>3622</v>
      </c>
      <c r="H49" s="577">
        <v>1056</v>
      </c>
      <c r="I49" s="577">
        <v>906</v>
      </c>
      <c r="J49" s="577">
        <v>537</v>
      </c>
      <c r="K49" s="577">
        <v>288</v>
      </c>
      <c r="L49" s="577">
        <v>71</v>
      </c>
      <c r="M49" s="577">
        <v>16</v>
      </c>
      <c r="N49" s="577">
        <v>12</v>
      </c>
      <c r="O49" s="571">
        <v>11</v>
      </c>
      <c r="P49" s="572">
        <v>53508</v>
      </c>
    </row>
    <row r="50" spans="1:16" ht="19.899999999999999" customHeight="1">
      <c r="A50" s="576">
        <v>43</v>
      </c>
      <c r="B50" s="562" t="s">
        <v>39</v>
      </c>
      <c r="C50" s="577">
        <v>4564</v>
      </c>
      <c r="D50" s="577">
        <v>3208</v>
      </c>
      <c r="E50" s="577">
        <v>1763</v>
      </c>
      <c r="F50" s="577">
        <v>723</v>
      </c>
      <c r="G50" s="577">
        <v>715</v>
      </c>
      <c r="H50" s="577">
        <v>257</v>
      </c>
      <c r="I50" s="577">
        <v>188</v>
      </c>
      <c r="J50" s="577">
        <v>130</v>
      </c>
      <c r="K50" s="577">
        <v>104</v>
      </c>
      <c r="L50" s="577">
        <v>25</v>
      </c>
      <c r="M50" s="577">
        <v>6</v>
      </c>
      <c r="N50" s="578">
        <v>7</v>
      </c>
      <c r="O50" s="577">
        <v>8</v>
      </c>
      <c r="P50" s="572">
        <v>11698</v>
      </c>
    </row>
    <row r="51" spans="1:16" ht="19.899999999999999" customHeight="1">
      <c r="A51" s="576">
        <v>44</v>
      </c>
      <c r="B51" s="562" t="s">
        <v>40</v>
      </c>
      <c r="C51" s="577">
        <v>5231</v>
      </c>
      <c r="D51" s="577">
        <v>4063</v>
      </c>
      <c r="E51" s="577">
        <v>2318</v>
      </c>
      <c r="F51" s="577">
        <v>886</v>
      </c>
      <c r="G51" s="577">
        <v>991</v>
      </c>
      <c r="H51" s="577">
        <v>318</v>
      </c>
      <c r="I51" s="577">
        <v>283</v>
      </c>
      <c r="J51" s="577">
        <v>173</v>
      </c>
      <c r="K51" s="577">
        <v>106</v>
      </c>
      <c r="L51" s="577">
        <v>41</v>
      </c>
      <c r="M51" s="577">
        <v>8</v>
      </c>
      <c r="N51" s="577">
        <v>3</v>
      </c>
      <c r="O51" s="577">
        <v>7</v>
      </c>
      <c r="P51" s="572">
        <v>14428</v>
      </c>
    </row>
    <row r="52" spans="1:16" ht="19.899999999999999" customHeight="1">
      <c r="A52" s="576">
        <v>45</v>
      </c>
      <c r="B52" s="562" t="s">
        <v>41</v>
      </c>
      <c r="C52" s="577">
        <v>12180</v>
      </c>
      <c r="D52" s="577">
        <v>9040</v>
      </c>
      <c r="E52" s="577">
        <v>5036</v>
      </c>
      <c r="F52" s="577">
        <v>1815</v>
      </c>
      <c r="G52" s="577">
        <v>1937</v>
      </c>
      <c r="H52" s="577">
        <v>602</v>
      </c>
      <c r="I52" s="577">
        <v>488</v>
      </c>
      <c r="J52" s="577">
        <v>349</v>
      </c>
      <c r="K52" s="577">
        <v>263</v>
      </c>
      <c r="L52" s="577">
        <v>89</v>
      </c>
      <c r="M52" s="577">
        <v>24</v>
      </c>
      <c r="N52" s="577">
        <v>12</v>
      </c>
      <c r="O52" s="577">
        <v>16</v>
      </c>
      <c r="P52" s="572">
        <v>31851</v>
      </c>
    </row>
    <row r="53" spans="1:16" ht="19.899999999999999" customHeight="1">
      <c r="A53" s="576">
        <v>46</v>
      </c>
      <c r="B53" s="562" t="s">
        <v>206</v>
      </c>
      <c r="C53" s="577">
        <v>7443</v>
      </c>
      <c r="D53" s="577">
        <v>5211</v>
      </c>
      <c r="E53" s="577">
        <v>3163</v>
      </c>
      <c r="F53" s="577">
        <v>1192</v>
      </c>
      <c r="G53" s="577">
        <v>1306</v>
      </c>
      <c r="H53" s="577">
        <v>405</v>
      </c>
      <c r="I53" s="577">
        <v>329</v>
      </c>
      <c r="J53" s="577">
        <v>227</v>
      </c>
      <c r="K53" s="577">
        <v>177</v>
      </c>
      <c r="L53" s="577">
        <v>66</v>
      </c>
      <c r="M53" s="577">
        <v>16</v>
      </c>
      <c r="N53" s="577">
        <v>7</v>
      </c>
      <c r="O53" s="577">
        <v>5</v>
      </c>
      <c r="P53" s="572">
        <v>19547</v>
      </c>
    </row>
    <row r="54" spans="1:16" ht="19.899999999999999" customHeight="1">
      <c r="A54" s="576">
        <v>47</v>
      </c>
      <c r="B54" s="562" t="s">
        <v>42</v>
      </c>
      <c r="C54" s="577">
        <v>2098</v>
      </c>
      <c r="D54" s="577">
        <v>2824</v>
      </c>
      <c r="E54" s="577">
        <v>1846</v>
      </c>
      <c r="F54" s="577">
        <v>830</v>
      </c>
      <c r="G54" s="577">
        <v>1086</v>
      </c>
      <c r="H54" s="577">
        <v>484</v>
      </c>
      <c r="I54" s="577">
        <v>421</v>
      </c>
      <c r="J54" s="577">
        <v>194</v>
      </c>
      <c r="K54" s="577">
        <v>118</v>
      </c>
      <c r="L54" s="577">
        <v>27</v>
      </c>
      <c r="M54" s="578">
        <v>6</v>
      </c>
      <c r="N54" s="578">
        <v>4</v>
      </c>
      <c r="O54" s="577">
        <v>2</v>
      </c>
      <c r="P54" s="572">
        <v>9940</v>
      </c>
    </row>
    <row r="55" spans="1:16" ht="19.899999999999999" customHeight="1">
      <c r="A55" s="576">
        <v>48</v>
      </c>
      <c r="B55" s="562" t="s">
        <v>95</v>
      </c>
      <c r="C55" s="577">
        <v>17720</v>
      </c>
      <c r="D55" s="577">
        <v>13350</v>
      </c>
      <c r="E55" s="577">
        <v>7031</v>
      </c>
      <c r="F55" s="577">
        <v>2543</v>
      </c>
      <c r="G55" s="577">
        <v>2760</v>
      </c>
      <c r="H55" s="577">
        <v>705</v>
      </c>
      <c r="I55" s="577">
        <v>446</v>
      </c>
      <c r="J55" s="577">
        <v>317</v>
      </c>
      <c r="K55" s="577">
        <v>157</v>
      </c>
      <c r="L55" s="577">
        <v>28</v>
      </c>
      <c r="M55" s="577">
        <v>7</v>
      </c>
      <c r="N55" s="578">
        <v>4</v>
      </c>
      <c r="O55" s="577">
        <v>4</v>
      </c>
      <c r="P55" s="572">
        <v>45072</v>
      </c>
    </row>
    <row r="56" spans="1:16" ht="19.899999999999999" customHeight="1">
      <c r="A56" s="576">
        <v>49</v>
      </c>
      <c r="B56" s="562" t="s">
        <v>96</v>
      </c>
      <c r="C56" s="578">
        <v>880</v>
      </c>
      <c r="D56" s="577">
        <v>927</v>
      </c>
      <c r="E56" s="577">
        <v>571</v>
      </c>
      <c r="F56" s="578">
        <v>235</v>
      </c>
      <c r="G56" s="577">
        <v>255</v>
      </c>
      <c r="H56" s="577">
        <v>90</v>
      </c>
      <c r="I56" s="577">
        <v>82</v>
      </c>
      <c r="J56" s="577">
        <v>62</v>
      </c>
      <c r="K56" s="577">
        <v>31</v>
      </c>
      <c r="L56" s="577">
        <v>14</v>
      </c>
      <c r="M56" s="571">
        <v>4</v>
      </c>
      <c r="N56" s="571">
        <v>0</v>
      </c>
      <c r="O56" s="571">
        <v>1</v>
      </c>
      <c r="P56" s="572">
        <v>3152</v>
      </c>
    </row>
    <row r="57" spans="1:16" ht="19.899999999999999" customHeight="1">
      <c r="A57" s="576">
        <v>50</v>
      </c>
      <c r="B57" s="562" t="s">
        <v>97</v>
      </c>
      <c r="C57" s="577">
        <v>3018</v>
      </c>
      <c r="D57" s="577">
        <v>2379</v>
      </c>
      <c r="E57" s="577">
        <v>1366</v>
      </c>
      <c r="F57" s="577">
        <v>558</v>
      </c>
      <c r="G57" s="577">
        <v>585</v>
      </c>
      <c r="H57" s="577">
        <v>161</v>
      </c>
      <c r="I57" s="577">
        <v>151</v>
      </c>
      <c r="J57" s="577">
        <v>86</v>
      </c>
      <c r="K57" s="577">
        <v>38</v>
      </c>
      <c r="L57" s="577">
        <v>10</v>
      </c>
      <c r="M57" s="571">
        <v>1</v>
      </c>
      <c r="N57" s="571">
        <v>0</v>
      </c>
      <c r="O57" s="571">
        <v>0</v>
      </c>
      <c r="P57" s="572">
        <v>8353</v>
      </c>
    </row>
    <row r="58" spans="1:16" ht="19.899999999999999" customHeight="1">
      <c r="A58" s="576">
        <v>51</v>
      </c>
      <c r="B58" s="562" t="s">
        <v>98</v>
      </c>
      <c r="C58" s="577">
        <v>3029</v>
      </c>
      <c r="D58" s="577">
        <v>2011</v>
      </c>
      <c r="E58" s="577">
        <v>1045</v>
      </c>
      <c r="F58" s="577">
        <v>391</v>
      </c>
      <c r="G58" s="577">
        <v>453</v>
      </c>
      <c r="H58" s="577">
        <v>143</v>
      </c>
      <c r="I58" s="577">
        <v>107</v>
      </c>
      <c r="J58" s="577">
        <v>63</v>
      </c>
      <c r="K58" s="577">
        <v>48</v>
      </c>
      <c r="L58" s="577">
        <v>10</v>
      </c>
      <c r="M58" s="578">
        <v>1</v>
      </c>
      <c r="N58" s="571">
        <v>0</v>
      </c>
      <c r="O58" s="571">
        <v>0</v>
      </c>
      <c r="P58" s="572">
        <v>7301</v>
      </c>
    </row>
    <row r="59" spans="1:16" ht="19.899999999999999" customHeight="1">
      <c r="A59" s="576">
        <v>52</v>
      </c>
      <c r="B59" s="562" t="s">
        <v>99</v>
      </c>
      <c r="C59" s="577">
        <v>6093</v>
      </c>
      <c r="D59" s="577">
        <v>4327</v>
      </c>
      <c r="E59" s="577">
        <v>2480</v>
      </c>
      <c r="F59" s="577">
        <v>911</v>
      </c>
      <c r="G59" s="577">
        <v>1014</v>
      </c>
      <c r="H59" s="577">
        <v>299</v>
      </c>
      <c r="I59" s="577">
        <v>194</v>
      </c>
      <c r="J59" s="577">
        <v>127</v>
      </c>
      <c r="K59" s="577">
        <v>73</v>
      </c>
      <c r="L59" s="577">
        <v>36</v>
      </c>
      <c r="M59" s="577">
        <v>7</v>
      </c>
      <c r="N59" s="577">
        <v>1</v>
      </c>
      <c r="O59" s="571">
        <v>0</v>
      </c>
      <c r="P59" s="572">
        <v>15562</v>
      </c>
    </row>
    <row r="60" spans="1:16" ht="19.899999999999999" customHeight="1">
      <c r="A60" s="576">
        <v>53</v>
      </c>
      <c r="B60" s="562" t="s">
        <v>100</v>
      </c>
      <c r="C60" s="577">
        <v>3134</v>
      </c>
      <c r="D60" s="577">
        <v>2423</v>
      </c>
      <c r="E60" s="577">
        <v>1429</v>
      </c>
      <c r="F60" s="577">
        <v>569</v>
      </c>
      <c r="G60" s="577">
        <v>618</v>
      </c>
      <c r="H60" s="577">
        <v>168</v>
      </c>
      <c r="I60" s="577">
        <v>125</v>
      </c>
      <c r="J60" s="577">
        <v>80</v>
      </c>
      <c r="K60" s="577">
        <v>33</v>
      </c>
      <c r="L60" s="577">
        <v>10</v>
      </c>
      <c r="M60" s="577">
        <v>3</v>
      </c>
      <c r="N60" s="571">
        <v>0</v>
      </c>
      <c r="O60" s="571">
        <v>0</v>
      </c>
      <c r="P60" s="572">
        <v>8592</v>
      </c>
    </row>
    <row r="61" spans="1:16" ht="19.899999999999999" customHeight="1">
      <c r="A61" s="576">
        <v>54</v>
      </c>
      <c r="B61" s="562" t="s">
        <v>158</v>
      </c>
      <c r="C61" s="577">
        <v>10117</v>
      </c>
      <c r="D61" s="577">
        <v>7804</v>
      </c>
      <c r="E61" s="577">
        <v>4671</v>
      </c>
      <c r="F61" s="577">
        <v>1719</v>
      </c>
      <c r="G61" s="577">
        <v>1888</v>
      </c>
      <c r="H61" s="577">
        <v>556</v>
      </c>
      <c r="I61" s="577">
        <v>468</v>
      </c>
      <c r="J61" s="577">
        <v>295</v>
      </c>
      <c r="K61" s="577">
        <v>159</v>
      </c>
      <c r="L61" s="577">
        <v>54</v>
      </c>
      <c r="M61" s="577">
        <v>18</v>
      </c>
      <c r="N61" s="577">
        <v>6</v>
      </c>
      <c r="O61" s="577">
        <v>12</v>
      </c>
      <c r="P61" s="572">
        <v>27767</v>
      </c>
    </row>
    <row r="62" spans="1:16" ht="19.899999999999999" customHeight="1">
      <c r="A62" s="576">
        <v>55</v>
      </c>
      <c r="B62" s="562" t="s">
        <v>159</v>
      </c>
      <c r="C62" s="577">
        <v>10858</v>
      </c>
      <c r="D62" s="577">
        <v>8606</v>
      </c>
      <c r="E62" s="577">
        <v>5610</v>
      </c>
      <c r="F62" s="577">
        <v>2111</v>
      </c>
      <c r="G62" s="577">
        <v>2122</v>
      </c>
      <c r="H62" s="577">
        <v>632</v>
      </c>
      <c r="I62" s="577">
        <v>452</v>
      </c>
      <c r="J62" s="577">
        <v>278</v>
      </c>
      <c r="K62" s="577">
        <v>166</v>
      </c>
      <c r="L62" s="577">
        <v>41</v>
      </c>
      <c r="M62" s="577">
        <v>13</v>
      </c>
      <c r="N62" s="577">
        <v>8</v>
      </c>
      <c r="O62" s="577">
        <v>5</v>
      </c>
      <c r="P62" s="572">
        <v>30902</v>
      </c>
    </row>
    <row r="63" spans="1:16" ht="19.899999999999999" customHeight="1">
      <c r="A63" s="576">
        <v>56</v>
      </c>
      <c r="B63" s="562" t="s">
        <v>116</v>
      </c>
      <c r="C63" s="578">
        <v>805</v>
      </c>
      <c r="D63" s="577">
        <v>812</v>
      </c>
      <c r="E63" s="577">
        <v>572</v>
      </c>
      <c r="F63" s="578">
        <v>235</v>
      </c>
      <c r="G63" s="577">
        <v>252</v>
      </c>
      <c r="H63" s="577">
        <v>91</v>
      </c>
      <c r="I63" s="577">
        <v>71</v>
      </c>
      <c r="J63" s="577">
        <v>45</v>
      </c>
      <c r="K63" s="577">
        <v>38</v>
      </c>
      <c r="L63" s="577">
        <v>11</v>
      </c>
      <c r="M63" s="571">
        <v>3</v>
      </c>
      <c r="N63" s="578">
        <v>1</v>
      </c>
      <c r="O63" s="571">
        <v>2</v>
      </c>
      <c r="P63" s="572">
        <v>2938</v>
      </c>
    </row>
    <row r="64" spans="1:16" ht="19.899999999999999" customHeight="1">
      <c r="A64" s="576">
        <v>57</v>
      </c>
      <c r="B64" s="562" t="s">
        <v>12</v>
      </c>
      <c r="C64" s="577">
        <v>1761</v>
      </c>
      <c r="D64" s="577">
        <v>1409</v>
      </c>
      <c r="E64" s="577">
        <v>840</v>
      </c>
      <c r="F64" s="577">
        <v>293</v>
      </c>
      <c r="G64" s="577">
        <v>274</v>
      </c>
      <c r="H64" s="577">
        <v>81</v>
      </c>
      <c r="I64" s="577">
        <v>83</v>
      </c>
      <c r="J64" s="577">
        <v>73</v>
      </c>
      <c r="K64" s="577">
        <v>30</v>
      </c>
      <c r="L64" s="577">
        <v>7</v>
      </c>
      <c r="M64" s="571">
        <v>0</v>
      </c>
      <c r="N64" s="571">
        <v>0</v>
      </c>
      <c r="O64" s="571">
        <v>0</v>
      </c>
      <c r="P64" s="572">
        <v>4851</v>
      </c>
    </row>
    <row r="65" spans="1:16" ht="19.899999999999999" customHeight="1">
      <c r="A65" s="576">
        <v>58</v>
      </c>
      <c r="B65" s="562" t="s">
        <v>13</v>
      </c>
      <c r="C65" s="577">
        <v>3905</v>
      </c>
      <c r="D65" s="577">
        <v>3257</v>
      </c>
      <c r="E65" s="577">
        <v>1908</v>
      </c>
      <c r="F65" s="577">
        <v>708</v>
      </c>
      <c r="G65" s="577">
        <v>867</v>
      </c>
      <c r="H65" s="577">
        <v>254</v>
      </c>
      <c r="I65" s="577">
        <v>175</v>
      </c>
      <c r="J65" s="577">
        <v>131</v>
      </c>
      <c r="K65" s="577">
        <v>55</v>
      </c>
      <c r="L65" s="577">
        <v>21</v>
      </c>
      <c r="M65" s="577">
        <v>9</v>
      </c>
      <c r="N65" s="578">
        <v>4</v>
      </c>
      <c r="O65" s="577">
        <v>4</v>
      </c>
      <c r="P65" s="572">
        <v>11298</v>
      </c>
    </row>
    <row r="66" spans="1:16" ht="19.899999999999999" customHeight="1">
      <c r="A66" s="576">
        <v>59</v>
      </c>
      <c r="B66" s="562" t="s">
        <v>14</v>
      </c>
      <c r="C66" s="577">
        <v>10439</v>
      </c>
      <c r="D66" s="577">
        <v>7962</v>
      </c>
      <c r="E66" s="577">
        <v>4753</v>
      </c>
      <c r="F66" s="577">
        <v>1910</v>
      </c>
      <c r="G66" s="577">
        <v>2143</v>
      </c>
      <c r="H66" s="577">
        <v>696</v>
      </c>
      <c r="I66" s="577">
        <v>598</v>
      </c>
      <c r="J66" s="577">
        <v>489</v>
      </c>
      <c r="K66" s="577">
        <v>408</v>
      </c>
      <c r="L66" s="577">
        <v>131</v>
      </c>
      <c r="M66" s="577">
        <v>33</v>
      </c>
      <c r="N66" s="577">
        <v>16</v>
      </c>
      <c r="O66" s="577">
        <v>13</v>
      </c>
      <c r="P66" s="572">
        <v>29591</v>
      </c>
    </row>
    <row r="67" spans="1:16" ht="19.899999999999999" customHeight="1">
      <c r="A67" s="576">
        <v>60</v>
      </c>
      <c r="B67" s="562" t="s">
        <v>107</v>
      </c>
      <c r="C67" s="577">
        <v>3781</v>
      </c>
      <c r="D67" s="577">
        <v>2831</v>
      </c>
      <c r="E67" s="577">
        <v>1561</v>
      </c>
      <c r="F67" s="577">
        <v>561</v>
      </c>
      <c r="G67" s="577">
        <v>704</v>
      </c>
      <c r="H67" s="577">
        <v>191</v>
      </c>
      <c r="I67" s="577">
        <v>136</v>
      </c>
      <c r="J67" s="577">
        <v>107</v>
      </c>
      <c r="K67" s="577">
        <v>68</v>
      </c>
      <c r="L67" s="577">
        <v>16</v>
      </c>
      <c r="M67" s="578">
        <v>5</v>
      </c>
      <c r="N67" s="571">
        <v>2</v>
      </c>
      <c r="O67" s="571">
        <v>2</v>
      </c>
      <c r="P67" s="572">
        <v>9965</v>
      </c>
    </row>
    <row r="68" spans="1:16" ht="19.899999999999999" customHeight="1">
      <c r="A68" s="576">
        <v>61</v>
      </c>
      <c r="B68" s="562" t="s">
        <v>108</v>
      </c>
      <c r="C68" s="577">
        <v>7835</v>
      </c>
      <c r="D68" s="577">
        <v>5978</v>
      </c>
      <c r="E68" s="577">
        <v>3518</v>
      </c>
      <c r="F68" s="577">
        <v>1412</v>
      </c>
      <c r="G68" s="577">
        <v>1541</v>
      </c>
      <c r="H68" s="577">
        <v>412</v>
      </c>
      <c r="I68" s="577">
        <v>296</v>
      </c>
      <c r="J68" s="577">
        <v>155</v>
      </c>
      <c r="K68" s="577">
        <v>83</v>
      </c>
      <c r="L68" s="577">
        <v>24</v>
      </c>
      <c r="M68" s="577">
        <v>8</v>
      </c>
      <c r="N68" s="578">
        <v>3</v>
      </c>
      <c r="O68" s="571">
        <v>0</v>
      </c>
      <c r="P68" s="572">
        <v>21265</v>
      </c>
    </row>
    <row r="69" spans="1:16" ht="19.899999999999999" customHeight="1">
      <c r="A69" s="576">
        <v>62</v>
      </c>
      <c r="B69" s="562" t="s">
        <v>109</v>
      </c>
      <c r="C69" s="578">
        <v>555</v>
      </c>
      <c r="D69" s="578">
        <v>414</v>
      </c>
      <c r="E69" s="578">
        <v>259</v>
      </c>
      <c r="F69" s="578">
        <v>99</v>
      </c>
      <c r="G69" s="577">
        <v>107</v>
      </c>
      <c r="H69" s="578">
        <v>29</v>
      </c>
      <c r="I69" s="578">
        <v>16</v>
      </c>
      <c r="J69" s="578">
        <v>22</v>
      </c>
      <c r="K69" s="578">
        <v>11</v>
      </c>
      <c r="L69" s="571">
        <v>1</v>
      </c>
      <c r="M69" s="571">
        <v>0</v>
      </c>
      <c r="N69" s="571">
        <v>0</v>
      </c>
      <c r="O69" s="571">
        <v>0</v>
      </c>
      <c r="P69" s="572">
        <v>1513</v>
      </c>
    </row>
    <row r="70" spans="1:16" ht="19.899999999999999" customHeight="1">
      <c r="A70" s="576">
        <v>63</v>
      </c>
      <c r="B70" s="562" t="s">
        <v>104</v>
      </c>
      <c r="C70" s="577">
        <v>7117</v>
      </c>
      <c r="D70" s="577">
        <v>6211</v>
      </c>
      <c r="E70" s="577">
        <v>3479</v>
      </c>
      <c r="F70" s="577">
        <v>1328</v>
      </c>
      <c r="G70" s="577">
        <v>1519</v>
      </c>
      <c r="H70" s="577">
        <v>409</v>
      </c>
      <c r="I70" s="577">
        <v>324</v>
      </c>
      <c r="J70" s="577">
        <v>235</v>
      </c>
      <c r="K70" s="577">
        <v>158</v>
      </c>
      <c r="L70" s="577">
        <v>55</v>
      </c>
      <c r="M70" s="577">
        <v>20</v>
      </c>
      <c r="N70" s="577">
        <v>8</v>
      </c>
      <c r="O70" s="577">
        <v>13</v>
      </c>
      <c r="P70" s="572">
        <v>20876</v>
      </c>
    </row>
    <row r="71" spans="1:16" ht="19.899999999999999" customHeight="1">
      <c r="A71" s="576">
        <v>64</v>
      </c>
      <c r="B71" s="562" t="s">
        <v>105</v>
      </c>
      <c r="C71" s="577">
        <v>4484</v>
      </c>
      <c r="D71" s="577">
        <v>2741</v>
      </c>
      <c r="E71" s="577">
        <v>1548</v>
      </c>
      <c r="F71" s="577">
        <v>609</v>
      </c>
      <c r="G71" s="577">
        <v>663</v>
      </c>
      <c r="H71" s="577">
        <v>208</v>
      </c>
      <c r="I71" s="577">
        <v>195</v>
      </c>
      <c r="J71" s="577">
        <v>86</v>
      </c>
      <c r="K71" s="577">
        <v>68</v>
      </c>
      <c r="L71" s="577">
        <v>18</v>
      </c>
      <c r="M71" s="577">
        <v>7</v>
      </c>
      <c r="N71" s="578">
        <v>2</v>
      </c>
      <c r="O71" s="571">
        <v>1</v>
      </c>
      <c r="P71" s="572">
        <v>10630</v>
      </c>
    </row>
    <row r="72" spans="1:16" ht="19.899999999999999" customHeight="1">
      <c r="A72" s="576">
        <v>65</v>
      </c>
      <c r="B72" s="562" t="s">
        <v>106</v>
      </c>
      <c r="C72" s="577">
        <v>4024</v>
      </c>
      <c r="D72" s="577">
        <v>3177</v>
      </c>
      <c r="E72" s="577">
        <v>1980</v>
      </c>
      <c r="F72" s="577">
        <v>768</v>
      </c>
      <c r="G72" s="577">
        <v>913</v>
      </c>
      <c r="H72" s="577">
        <v>293</v>
      </c>
      <c r="I72" s="577">
        <v>197</v>
      </c>
      <c r="J72" s="577">
        <v>155</v>
      </c>
      <c r="K72" s="577">
        <v>109</v>
      </c>
      <c r="L72" s="577">
        <v>30</v>
      </c>
      <c r="M72" s="577">
        <v>10</v>
      </c>
      <c r="N72" s="578">
        <v>3</v>
      </c>
      <c r="O72" s="571">
        <v>11</v>
      </c>
      <c r="P72" s="572">
        <v>11670</v>
      </c>
    </row>
    <row r="73" spans="1:16" ht="19.899999999999999" customHeight="1">
      <c r="A73" s="576">
        <v>66</v>
      </c>
      <c r="B73" s="562" t="s">
        <v>87</v>
      </c>
      <c r="C73" s="577">
        <v>2465</v>
      </c>
      <c r="D73" s="577">
        <v>1883</v>
      </c>
      <c r="E73" s="577">
        <v>1065</v>
      </c>
      <c r="F73" s="577">
        <v>392</v>
      </c>
      <c r="G73" s="577">
        <v>464</v>
      </c>
      <c r="H73" s="577">
        <v>123</v>
      </c>
      <c r="I73" s="577">
        <v>99</v>
      </c>
      <c r="J73" s="577">
        <v>74</v>
      </c>
      <c r="K73" s="577">
        <v>33</v>
      </c>
      <c r="L73" s="577">
        <v>20</v>
      </c>
      <c r="M73" s="578">
        <v>0</v>
      </c>
      <c r="N73" s="571">
        <v>0</v>
      </c>
      <c r="O73" s="577">
        <v>1</v>
      </c>
      <c r="P73" s="572">
        <v>6619</v>
      </c>
    </row>
    <row r="74" spans="1:16" ht="19.899999999999999" customHeight="1">
      <c r="A74" s="576">
        <v>67</v>
      </c>
      <c r="B74" s="562" t="s">
        <v>88</v>
      </c>
      <c r="C74" s="577">
        <v>4518</v>
      </c>
      <c r="D74" s="577">
        <v>3389</v>
      </c>
      <c r="E74" s="577">
        <v>2135</v>
      </c>
      <c r="F74" s="577">
        <v>820</v>
      </c>
      <c r="G74" s="577">
        <v>800</v>
      </c>
      <c r="H74" s="577">
        <v>214</v>
      </c>
      <c r="I74" s="577">
        <v>188</v>
      </c>
      <c r="J74" s="577">
        <v>120</v>
      </c>
      <c r="K74" s="577">
        <v>88</v>
      </c>
      <c r="L74" s="577">
        <v>27</v>
      </c>
      <c r="M74" s="577">
        <v>6</v>
      </c>
      <c r="N74" s="577">
        <v>5</v>
      </c>
      <c r="O74" s="577">
        <v>5</v>
      </c>
      <c r="P74" s="572">
        <v>12315</v>
      </c>
    </row>
    <row r="75" spans="1:16" ht="19.899999999999999" customHeight="1">
      <c r="A75" s="576">
        <v>68</v>
      </c>
      <c r="B75" s="562" t="s">
        <v>89</v>
      </c>
      <c r="C75" s="577">
        <v>3314</v>
      </c>
      <c r="D75" s="577">
        <v>2524</v>
      </c>
      <c r="E75" s="577">
        <v>1379</v>
      </c>
      <c r="F75" s="577">
        <v>523</v>
      </c>
      <c r="G75" s="577">
        <v>646</v>
      </c>
      <c r="H75" s="577">
        <v>189</v>
      </c>
      <c r="I75" s="577">
        <v>145</v>
      </c>
      <c r="J75" s="577">
        <v>63</v>
      </c>
      <c r="K75" s="577">
        <v>48</v>
      </c>
      <c r="L75" s="577">
        <v>13</v>
      </c>
      <c r="M75" s="571">
        <v>1</v>
      </c>
      <c r="N75" s="578">
        <v>1</v>
      </c>
      <c r="O75" s="577">
        <v>4</v>
      </c>
      <c r="P75" s="572">
        <v>8850</v>
      </c>
    </row>
    <row r="76" spans="1:16" ht="19.899999999999999" customHeight="1">
      <c r="A76" s="576">
        <v>69</v>
      </c>
      <c r="B76" s="562" t="s">
        <v>128</v>
      </c>
      <c r="C76" s="578">
        <v>516</v>
      </c>
      <c r="D76" s="578">
        <v>422</v>
      </c>
      <c r="E76" s="578">
        <v>270</v>
      </c>
      <c r="F76" s="578">
        <v>93</v>
      </c>
      <c r="G76" s="577">
        <v>93</v>
      </c>
      <c r="H76" s="578">
        <v>24</v>
      </c>
      <c r="I76" s="578">
        <v>24</v>
      </c>
      <c r="J76" s="578">
        <v>16</v>
      </c>
      <c r="K76" s="578">
        <v>10</v>
      </c>
      <c r="L76" s="578">
        <v>1</v>
      </c>
      <c r="M76" s="571">
        <v>0</v>
      </c>
      <c r="N76" s="571">
        <v>0</v>
      </c>
      <c r="O76" s="571">
        <v>0</v>
      </c>
      <c r="P76" s="572">
        <v>1469</v>
      </c>
    </row>
    <row r="77" spans="1:16" ht="19.899999999999999" customHeight="1">
      <c r="A77" s="576">
        <v>70</v>
      </c>
      <c r="B77" s="562" t="s">
        <v>129</v>
      </c>
      <c r="C77" s="577">
        <v>2031</v>
      </c>
      <c r="D77" s="577">
        <v>1564</v>
      </c>
      <c r="E77" s="577">
        <v>934</v>
      </c>
      <c r="F77" s="577">
        <v>329</v>
      </c>
      <c r="G77" s="577">
        <v>369</v>
      </c>
      <c r="H77" s="577">
        <v>101</v>
      </c>
      <c r="I77" s="577">
        <v>73</v>
      </c>
      <c r="J77" s="577">
        <v>59</v>
      </c>
      <c r="K77" s="577">
        <v>36</v>
      </c>
      <c r="L77" s="577">
        <v>11</v>
      </c>
      <c r="M77" s="571">
        <v>3</v>
      </c>
      <c r="N77" s="571">
        <v>2</v>
      </c>
      <c r="O77" s="577">
        <v>3</v>
      </c>
      <c r="P77" s="572">
        <v>5515</v>
      </c>
    </row>
    <row r="78" spans="1:16" ht="19.899999999999999" customHeight="1">
      <c r="A78" s="576">
        <v>72</v>
      </c>
      <c r="B78" s="562" t="s">
        <v>130</v>
      </c>
      <c r="C78" s="577">
        <v>1766</v>
      </c>
      <c r="D78" s="577">
        <v>1466</v>
      </c>
      <c r="E78" s="577">
        <v>910</v>
      </c>
      <c r="F78" s="577">
        <v>298</v>
      </c>
      <c r="G78" s="577">
        <v>330</v>
      </c>
      <c r="H78" s="577">
        <v>107</v>
      </c>
      <c r="I78" s="577">
        <v>97</v>
      </c>
      <c r="J78" s="577">
        <v>58</v>
      </c>
      <c r="K78" s="577">
        <v>38</v>
      </c>
      <c r="L78" s="577">
        <v>9</v>
      </c>
      <c r="M78" s="577">
        <v>5</v>
      </c>
      <c r="N78" s="577">
        <v>2</v>
      </c>
      <c r="O78" s="577">
        <v>0</v>
      </c>
      <c r="P78" s="572">
        <v>5086</v>
      </c>
    </row>
    <row r="79" spans="1:16" ht="19.899999999999999" customHeight="1">
      <c r="A79" s="576">
        <v>72</v>
      </c>
      <c r="B79" s="562" t="s">
        <v>131</v>
      </c>
      <c r="C79" s="578">
        <v>1653</v>
      </c>
      <c r="D79" s="577">
        <v>1591</v>
      </c>
      <c r="E79" s="577">
        <v>1291</v>
      </c>
      <c r="F79" s="577">
        <v>611</v>
      </c>
      <c r="G79" s="577">
        <v>723</v>
      </c>
      <c r="H79" s="577">
        <v>266</v>
      </c>
      <c r="I79" s="577">
        <v>246</v>
      </c>
      <c r="J79" s="577">
        <v>200</v>
      </c>
      <c r="K79" s="577">
        <v>149</v>
      </c>
      <c r="L79" s="577">
        <v>25</v>
      </c>
      <c r="M79" s="577">
        <v>10</v>
      </c>
      <c r="N79" s="571">
        <v>0</v>
      </c>
      <c r="O79" s="571">
        <v>3</v>
      </c>
      <c r="P79" s="572">
        <v>6768</v>
      </c>
    </row>
    <row r="80" spans="1:16" ht="19.899999999999999" customHeight="1">
      <c r="A80" s="576">
        <v>73</v>
      </c>
      <c r="B80" s="562" t="s">
        <v>132</v>
      </c>
      <c r="C80" s="578">
        <v>819</v>
      </c>
      <c r="D80" s="578">
        <v>831</v>
      </c>
      <c r="E80" s="577">
        <v>653</v>
      </c>
      <c r="F80" s="578">
        <v>342</v>
      </c>
      <c r="G80" s="577">
        <v>526</v>
      </c>
      <c r="H80" s="577">
        <v>239</v>
      </c>
      <c r="I80" s="577">
        <v>194</v>
      </c>
      <c r="J80" s="577">
        <v>87</v>
      </c>
      <c r="K80" s="577">
        <v>49</v>
      </c>
      <c r="L80" s="577">
        <v>16</v>
      </c>
      <c r="M80" s="577">
        <v>4</v>
      </c>
      <c r="N80" s="571">
        <v>3</v>
      </c>
      <c r="O80" s="571">
        <v>3</v>
      </c>
      <c r="P80" s="572">
        <v>3766</v>
      </c>
    </row>
    <row r="81" spans="1:16" ht="19.899999999999999" customHeight="1">
      <c r="A81" s="576">
        <v>74</v>
      </c>
      <c r="B81" s="562" t="s">
        <v>133</v>
      </c>
      <c r="C81" s="577">
        <v>1891</v>
      </c>
      <c r="D81" s="577">
        <v>1378</v>
      </c>
      <c r="E81" s="577">
        <v>749</v>
      </c>
      <c r="F81" s="577">
        <v>268</v>
      </c>
      <c r="G81" s="577">
        <v>264</v>
      </c>
      <c r="H81" s="577">
        <v>77</v>
      </c>
      <c r="I81" s="577">
        <v>61</v>
      </c>
      <c r="J81" s="577">
        <v>34</v>
      </c>
      <c r="K81" s="577">
        <v>36</v>
      </c>
      <c r="L81" s="577">
        <v>15</v>
      </c>
      <c r="M81" s="577">
        <v>2</v>
      </c>
      <c r="N81" s="571">
        <v>0</v>
      </c>
      <c r="O81" s="571">
        <v>1</v>
      </c>
      <c r="P81" s="572">
        <v>4776</v>
      </c>
    </row>
    <row r="82" spans="1:16" ht="19.899999999999999" customHeight="1">
      <c r="A82" s="576">
        <v>75</v>
      </c>
      <c r="B82" s="562" t="s">
        <v>134</v>
      </c>
      <c r="C82" s="578">
        <v>430</v>
      </c>
      <c r="D82" s="578">
        <v>376</v>
      </c>
      <c r="E82" s="578">
        <v>255</v>
      </c>
      <c r="F82" s="578">
        <v>74</v>
      </c>
      <c r="G82" s="577">
        <v>86</v>
      </c>
      <c r="H82" s="578">
        <v>39</v>
      </c>
      <c r="I82" s="578">
        <v>24</v>
      </c>
      <c r="J82" s="578">
        <v>16</v>
      </c>
      <c r="K82" s="578">
        <v>16</v>
      </c>
      <c r="L82" s="578">
        <v>1</v>
      </c>
      <c r="M82" s="571">
        <v>0</v>
      </c>
      <c r="N82" s="571">
        <v>0</v>
      </c>
      <c r="O82" s="571">
        <v>0</v>
      </c>
      <c r="P82" s="572">
        <v>1317</v>
      </c>
    </row>
    <row r="83" spans="1:16" ht="19.899999999999999" customHeight="1">
      <c r="A83" s="576">
        <v>76</v>
      </c>
      <c r="B83" s="562" t="s">
        <v>135</v>
      </c>
      <c r="C83" s="578">
        <v>760</v>
      </c>
      <c r="D83" s="578">
        <v>686</v>
      </c>
      <c r="E83" s="577">
        <v>453</v>
      </c>
      <c r="F83" s="578">
        <v>181</v>
      </c>
      <c r="G83" s="577">
        <v>208</v>
      </c>
      <c r="H83" s="577">
        <v>84</v>
      </c>
      <c r="I83" s="577">
        <v>60</v>
      </c>
      <c r="J83" s="577">
        <v>37</v>
      </c>
      <c r="K83" s="577">
        <v>23</v>
      </c>
      <c r="L83" s="578">
        <v>5</v>
      </c>
      <c r="M83" s="571">
        <v>0</v>
      </c>
      <c r="N83" s="571">
        <v>0</v>
      </c>
      <c r="O83" s="571">
        <v>0</v>
      </c>
      <c r="P83" s="572">
        <v>2497</v>
      </c>
    </row>
    <row r="84" spans="1:16" ht="19.899999999999999" customHeight="1">
      <c r="A84" s="576">
        <v>77</v>
      </c>
      <c r="B84" s="562" t="s">
        <v>136</v>
      </c>
      <c r="C84" s="577">
        <v>3269</v>
      </c>
      <c r="D84" s="577">
        <v>2465</v>
      </c>
      <c r="E84" s="577">
        <v>1464</v>
      </c>
      <c r="F84" s="577">
        <v>585</v>
      </c>
      <c r="G84" s="577">
        <v>610</v>
      </c>
      <c r="H84" s="577">
        <v>197</v>
      </c>
      <c r="I84" s="577">
        <v>132</v>
      </c>
      <c r="J84" s="577">
        <v>82</v>
      </c>
      <c r="K84" s="577">
        <v>50</v>
      </c>
      <c r="L84" s="577">
        <v>19</v>
      </c>
      <c r="M84" s="577">
        <v>7</v>
      </c>
      <c r="N84" s="578">
        <v>2</v>
      </c>
      <c r="O84" s="577">
        <v>11</v>
      </c>
      <c r="P84" s="572">
        <v>8893</v>
      </c>
    </row>
    <row r="85" spans="1:16" ht="19.899999999999999" customHeight="1">
      <c r="A85" s="576">
        <v>78</v>
      </c>
      <c r="B85" s="562" t="s">
        <v>137</v>
      </c>
      <c r="C85" s="577">
        <v>2142</v>
      </c>
      <c r="D85" s="577">
        <v>1510</v>
      </c>
      <c r="E85" s="577">
        <v>849</v>
      </c>
      <c r="F85" s="577">
        <v>301</v>
      </c>
      <c r="G85" s="577">
        <v>316</v>
      </c>
      <c r="H85" s="577">
        <v>117</v>
      </c>
      <c r="I85" s="577">
        <v>77</v>
      </c>
      <c r="J85" s="577">
        <v>64</v>
      </c>
      <c r="K85" s="577">
        <v>29</v>
      </c>
      <c r="L85" s="577">
        <v>8</v>
      </c>
      <c r="M85" s="577">
        <v>1</v>
      </c>
      <c r="N85" s="571">
        <v>1</v>
      </c>
      <c r="O85" s="577">
        <v>1</v>
      </c>
      <c r="P85" s="572">
        <v>5416</v>
      </c>
    </row>
    <row r="86" spans="1:16" ht="19.899999999999999" customHeight="1">
      <c r="A86" s="576">
        <v>79</v>
      </c>
      <c r="B86" s="562" t="s">
        <v>138</v>
      </c>
      <c r="C86" s="578">
        <v>608</v>
      </c>
      <c r="D86" s="578">
        <v>501</v>
      </c>
      <c r="E86" s="577">
        <v>314</v>
      </c>
      <c r="F86" s="578">
        <v>146</v>
      </c>
      <c r="G86" s="577">
        <v>164</v>
      </c>
      <c r="H86" s="577">
        <v>50</v>
      </c>
      <c r="I86" s="577">
        <v>43</v>
      </c>
      <c r="J86" s="578">
        <v>22</v>
      </c>
      <c r="K86" s="577">
        <v>25</v>
      </c>
      <c r="L86" s="578">
        <v>7</v>
      </c>
      <c r="M86" s="571">
        <v>2</v>
      </c>
      <c r="N86" s="571">
        <v>1</v>
      </c>
      <c r="O86" s="571">
        <v>1</v>
      </c>
      <c r="P86" s="572">
        <v>1884</v>
      </c>
    </row>
    <row r="87" spans="1:16" ht="19.899999999999999" customHeight="1">
      <c r="A87" s="576">
        <v>80</v>
      </c>
      <c r="B87" s="562" t="s">
        <v>38</v>
      </c>
      <c r="C87" s="577">
        <v>2947</v>
      </c>
      <c r="D87" s="577">
        <v>2309</v>
      </c>
      <c r="E87" s="577">
        <v>1361</v>
      </c>
      <c r="F87" s="577">
        <v>537</v>
      </c>
      <c r="G87" s="577">
        <v>551</v>
      </c>
      <c r="H87" s="577">
        <v>169</v>
      </c>
      <c r="I87" s="577">
        <v>121</v>
      </c>
      <c r="J87" s="577">
        <v>77</v>
      </c>
      <c r="K87" s="577">
        <v>50</v>
      </c>
      <c r="L87" s="577">
        <v>23</v>
      </c>
      <c r="M87" s="577">
        <v>4</v>
      </c>
      <c r="N87" s="578">
        <v>3</v>
      </c>
      <c r="O87" s="571">
        <v>3</v>
      </c>
      <c r="P87" s="572">
        <v>8155</v>
      </c>
    </row>
    <row r="88" spans="1:16" ht="19.899999999999999" customHeight="1">
      <c r="A88" s="579">
        <v>81</v>
      </c>
      <c r="B88" s="580" t="s">
        <v>157</v>
      </c>
      <c r="C88" s="581">
        <v>3443</v>
      </c>
      <c r="D88" s="581">
        <v>2722</v>
      </c>
      <c r="E88" s="581">
        <v>1619</v>
      </c>
      <c r="F88" s="581">
        <v>645</v>
      </c>
      <c r="G88" s="581">
        <v>698</v>
      </c>
      <c r="H88" s="581">
        <v>201</v>
      </c>
      <c r="I88" s="581">
        <v>220</v>
      </c>
      <c r="J88" s="581">
        <v>134</v>
      </c>
      <c r="K88" s="581">
        <v>91</v>
      </c>
      <c r="L88" s="581">
        <v>31</v>
      </c>
      <c r="M88" s="578">
        <v>4</v>
      </c>
      <c r="N88" s="577">
        <v>3</v>
      </c>
      <c r="O88" s="577">
        <v>4</v>
      </c>
      <c r="P88" s="572">
        <v>9815</v>
      </c>
    </row>
    <row r="89" spans="1:16" ht="27" customHeight="1">
      <c r="A89" s="807" t="s">
        <v>403</v>
      </c>
      <c r="B89" s="808"/>
      <c r="C89" s="575">
        <v>785989</v>
      </c>
      <c r="D89" s="575">
        <v>617206</v>
      </c>
      <c r="E89" s="575">
        <v>358125</v>
      </c>
      <c r="F89" s="575">
        <v>141557</v>
      </c>
      <c r="G89" s="575">
        <v>155916</v>
      </c>
      <c r="H89" s="575">
        <v>48878</v>
      </c>
      <c r="I89" s="575">
        <v>37663</v>
      </c>
      <c r="J89" s="575">
        <v>23972</v>
      </c>
      <c r="K89" s="575">
        <v>14206</v>
      </c>
      <c r="L89" s="575">
        <v>4055</v>
      </c>
      <c r="M89" s="575">
        <v>1107</v>
      </c>
      <c r="N89" s="575">
        <v>490</v>
      </c>
      <c r="O89" s="575">
        <v>677</v>
      </c>
      <c r="P89" s="575">
        <v>2189841</v>
      </c>
    </row>
    <row r="90" spans="1:16" s="304" customFormat="1" ht="12.75">
      <c r="A90" s="806" t="s">
        <v>172</v>
      </c>
      <c r="B90" s="806"/>
      <c r="C90" s="806"/>
      <c r="D90" s="806"/>
      <c r="E90" s="806"/>
      <c r="F90" s="806"/>
      <c r="G90" s="806"/>
      <c r="H90" s="806"/>
      <c r="I90" s="806"/>
      <c r="J90" s="806"/>
      <c r="K90" s="806"/>
      <c r="L90" s="806"/>
      <c r="M90" s="272"/>
      <c r="N90" s="272"/>
      <c r="O90" s="272"/>
      <c r="P90" s="272"/>
    </row>
    <row r="93" spans="1:16">
      <c r="C93" s="320"/>
      <c r="D93" s="320"/>
      <c r="E93" s="320"/>
      <c r="F93" s="320"/>
      <c r="G93" s="320"/>
      <c r="H93" s="320"/>
      <c r="I93" s="320"/>
      <c r="J93" s="320"/>
      <c r="K93" s="320"/>
      <c r="L93" s="320"/>
      <c r="M93" s="320"/>
      <c r="N93" s="320"/>
      <c r="O93" s="320"/>
      <c r="P93" s="320"/>
    </row>
    <row r="94" spans="1:16">
      <c r="C94" s="320"/>
      <c r="D94" s="320"/>
      <c r="E94" s="320"/>
      <c r="F94" s="320"/>
      <c r="G94" s="320"/>
      <c r="H94" s="320"/>
      <c r="I94" s="320"/>
      <c r="J94" s="320"/>
      <c r="K94" s="320"/>
      <c r="L94" s="320"/>
      <c r="M94" s="320"/>
      <c r="N94" s="320"/>
      <c r="O94" s="320"/>
      <c r="P94" s="320"/>
    </row>
  </sheetData>
  <mergeCells count="10">
    <mergeCell ref="A2:O2"/>
    <mergeCell ref="A90:L90"/>
    <mergeCell ref="A89:B89"/>
    <mergeCell ref="C4:O4"/>
    <mergeCell ref="C5:O5"/>
    <mergeCell ref="A3:M3"/>
    <mergeCell ref="A4:A7"/>
    <mergeCell ref="N3:P3"/>
    <mergeCell ref="P4:P7"/>
    <mergeCell ref="B4:B7"/>
  </mergeCells>
  <phoneticPr fontId="6" type="noConversion"/>
  <printOptions horizontalCentered="1" verticalCentered="1"/>
  <pageMargins left="0" right="0" top="0.19685039370078741" bottom="0" header="0" footer="0"/>
  <pageSetup paperSize="9" scale="46"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P95"/>
  <sheetViews>
    <sheetView showGridLines="0" topLeftCell="D55" zoomScale="70" zoomScaleNormal="70" workbookViewId="0">
      <selection activeCell="G84" sqref="G84"/>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16" s="12" customFormat="1" ht="27" customHeight="1">
      <c r="A3" s="794" t="s">
        <v>203</v>
      </c>
      <c r="B3" s="794"/>
      <c r="C3" s="794"/>
      <c r="D3" s="794"/>
      <c r="E3" s="794"/>
      <c r="F3" s="794"/>
      <c r="G3" s="794"/>
      <c r="H3" s="794"/>
      <c r="I3" s="794"/>
      <c r="J3" s="794"/>
      <c r="K3" s="794"/>
      <c r="L3" s="794"/>
      <c r="M3" s="794"/>
      <c r="N3" s="794"/>
      <c r="O3" s="794"/>
      <c r="P3" s="65"/>
    </row>
    <row r="4" spans="1:16" s="276" customFormat="1" ht="15" customHeight="1">
      <c r="A4" s="686" t="s">
        <v>308</v>
      </c>
      <c r="B4" s="686"/>
      <c r="C4" s="686"/>
      <c r="D4" s="686"/>
      <c r="E4" s="686"/>
      <c r="F4" s="686"/>
      <c r="G4" s="686"/>
      <c r="H4" s="686"/>
      <c r="I4" s="686"/>
      <c r="J4" s="686"/>
      <c r="K4" s="686"/>
      <c r="L4" s="686"/>
      <c r="M4" s="686"/>
      <c r="N4" s="750" t="s">
        <v>910</v>
      </c>
      <c r="O4" s="750"/>
      <c r="P4" s="750"/>
    </row>
    <row r="5" spans="1:16" ht="34.9" customHeight="1">
      <c r="A5" s="810" t="s">
        <v>407</v>
      </c>
      <c r="B5" s="811" t="s">
        <v>827</v>
      </c>
      <c r="C5" s="798" t="s">
        <v>404</v>
      </c>
      <c r="D5" s="798"/>
      <c r="E5" s="798"/>
      <c r="F5" s="798"/>
      <c r="G5" s="798"/>
      <c r="H5" s="798"/>
      <c r="I5" s="798"/>
      <c r="J5" s="798"/>
      <c r="K5" s="798"/>
      <c r="L5" s="798"/>
      <c r="M5" s="798"/>
      <c r="N5" s="798"/>
      <c r="O5" s="798"/>
      <c r="P5" s="805" t="s">
        <v>406</v>
      </c>
    </row>
    <row r="6" spans="1:16" ht="34.9" customHeight="1">
      <c r="A6" s="788"/>
      <c r="B6" s="787"/>
      <c r="C6" s="799" t="s">
        <v>410</v>
      </c>
      <c r="D6" s="803"/>
      <c r="E6" s="803"/>
      <c r="F6" s="803"/>
      <c r="G6" s="803"/>
      <c r="H6" s="803"/>
      <c r="I6" s="803"/>
      <c r="J6" s="803"/>
      <c r="K6" s="803"/>
      <c r="L6" s="803"/>
      <c r="M6" s="803"/>
      <c r="N6" s="803"/>
      <c r="O6" s="803"/>
      <c r="P6" s="799"/>
    </row>
    <row r="7" spans="1:16" ht="24" customHeight="1">
      <c r="A7" s="788"/>
      <c r="B7" s="787"/>
      <c r="C7" s="567" t="s">
        <v>70</v>
      </c>
      <c r="D7" s="567" t="s">
        <v>71</v>
      </c>
      <c r="E7" s="567" t="s">
        <v>147</v>
      </c>
      <c r="F7" s="567" t="s">
        <v>148</v>
      </c>
      <c r="G7" s="567" t="s">
        <v>149</v>
      </c>
      <c r="H7" s="567" t="s">
        <v>150</v>
      </c>
      <c r="I7" s="567" t="s">
        <v>151</v>
      </c>
      <c r="J7" s="567" t="s">
        <v>45</v>
      </c>
      <c r="K7" s="567" t="s">
        <v>72</v>
      </c>
      <c r="L7" s="567" t="s">
        <v>73</v>
      </c>
      <c r="M7" s="567" t="s">
        <v>74</v>
      </c>
      <c r="N7" s="567" t="s">
        <v>141</v>
      </c>
      <c r="O7" s="567" t="s">
        <v>115</v>
      </c>
      <c r="P7" s="799"/>
    </row>
    <row r="8" spans="1:16" ht="23.25" customHeight="1">
      <c r="A8" s="788"/>
      <c r="B8" s="792"/>
      <c r="C8" s="568" t="s">
        <v>389</v>
      </c>
      <c r="D8" s="568" t="s">
        <v>390</v>
      </c>
      <c r="E8" s="568" t="s">
        <v>391</v>
      </c>
      <c r="F8" s="568" t="s">
        <v>392</v>
      </c>
      <c r="G8" s="568" t="s">
        <v>393</v>
      </c>
      <c r="H8" s="568" t="s">
        <v>394</v>
      </c>
      <c r="I8" s="568" t="s">
        <v>395</v>
      </c>
      <c r="J8" s="568" t="s">
        <v>396</v>
      </c>
      <c r="K8" s="568" t="s">
        <v>397</v>
      </c>
      <c r="L8" s="568" t="s">
        <v>398</v>
      </c>
      <c r="M8" s="568" t="s">
        <v>399</v>
      </c>
      <c r="N8" s="568" t="s">
        <v>400</v>
      </c>
      <c r="O8" s="568" t="s">
        <v>401</v>
      </c>
      <c r="P8" s="799"/>
    </row>
    <row r="9" spans="1:16" ht="19.899999999999999" customHeight="1">
      <c r="A9" s="576">
        <v>1</v>
      </c>
      <c r="B9" s="562" t="s">
        <v>31</v>
      </c>
      <c r="C9" s="577">
        <v>17306</v>
      </c>
      <c r="D9" s="577">
        <v>32699</v>
      </c>
      <c r="E9" s="577">
        <v>37772</v>
      </c>
      <c r="F9" s="577">
        <v>22549</v>
      </c>
      <c r="G9" s="577">
        <v>41968</v>
      </c>
      <c r="H9" s="577">
        <v>23397</v>
      </c>
      <c r="I9" s="577">
        <v>31610</v>
      </c>
      <c r="J9" s="577">
        <v>33311</v>
      </c>
      <c r="K9" s="577">
        <v>45789</v>
      </c>
      <c r="L9" s="577">
        <v>32462</v>
      </c>
      <c r="M9" s="577">
        <v>13611</v>
      </c>
      <c r="N9" s="577">
        <v>8539</v>
      </c>
      <c r="O9" s="577">
        <v>25369</v>
      </c>
      <c r="P9" s="572">
        <v>366382</v>
      </c>
    </row>
    <row r="10" spans="1:16" ht="19.899999999999999" customHeight="1">
      <c r="A10" s="576">
        <v>2</v>
      </c>
      <c r="B10" s="562" t="s">
        <v>33</v>
      </c>
      <c r="C10" s="577">
        <v>3542</v>
      </c>
      <c r="D10" s="577">
        <v>5654</v>
      </c>
      <c r="E10" s="577">
        <v>6305</v>
      </c>
      <c r="F10" s="577">
        <v>3890</v>
      </c>
      <c r="G10" s="577">
        <v>8042</v>
      </c>
      <c r="H10" s="577">
        <v>5069</v>
      </c>
      <c r="I10" s="577">
        <v>6129</v>
      </c>
      <c r="J10" s="577">
        <v>9650</v>
      </c>
      <c r="K10" s="577">
        <v>13600</v>
      </c>
      <c r="L10" s="577">
        <v>8212</v>
      </c>
      <c r="M10" s="577">
        <v>714</v>
      </c>
      <c r="N10" s="577">
        <v>1648</v>
      </c>
      <c r="O10" s="577">
        <v>1051</v>
      </c>
      <c r="P10" s="572">
        <v>73506</v>
      </c>
    </row>
    <row r="11" spans="1:16" ht="19.899999999999999" customHeight="1">
      <c r="A11" s="576">
        <v>3</v>
      </c>
      <c r="B11" s="562" t="s">
        <v>35</v>
      </c>
      <c r="C11" s="577">
        <v>5205</v>
      </c>
      <c r="D11" s="577">
        <v>10238</v>
      </c>
      <c r="E11" s="577">
        <v>11990</v>
      </c>
      <c r="F11" s="577">
        <v>7471</v>
      </c>
      <c r="G11" s="577">
        <v>15011</v>
      </c>
      <c r="H11" s="577">
        <v>8526</v>
      </c>
      <c r="I11" s="577">
        <v>11328</v>
      </c>
      <c r="J11" s="577">
        <v>11283</v>
      </c>
      <c r="K11" s="577">
        <v>13569</v>
      </c>
      <c r="L11" s="577">
        <v>9780</v>
      </c>
      <c r="M11" s="577">
        <v>2912</v>
      </c>
      <c r="N11" s="577">
        <v>820</v>
      </c>
      <c r="O11" s="577">
        <v>1457</v>
      </c>
      <c r="P11" s="572">
        <v>109590</v>
      </c>
    </row>
    <row r="12" spans="1:16" ht="19.899999999999999" customHeight="1">
      <c r="A12" s="576">
        <v>4</v>
      </c>
      <c r="B12" s="562" t="s">
        <v>37</v>
      </c>
      <c r="C12" s="577">
        <v>1022</v>
      </c>
      <c r="D12" s="577">
        <v>2291</v>
      </c>
      <c r="E12" s="577">
        <v>3176</v>
      </c>
      <c r="F12" s="577">
        <v>1874</v>
      </c>
      <c r="G12" s="577">
        <v>3398</v>
      </c>
      <c r="H12" s="577">
        <v>2242</v>
      </c>
      <c r="I12" s="577">
        <v>3319</v>
      </c>
      <c r="J12" s="577">
        <v>3382</v>
      </c>
      <c r="K12" s="577">
        <v>6158</v>
      </c>
      <c r="L12" s="577">
        <v>4789</v>
      </c>
      <c r="M12" s="577">
        <v>3395</v>
      </c>
      <c r="N12" s="577">
        <v>0</v>
      </c>
      <c r="O12" s="577">
        <v>1065</v>
      </c>
      <c r="P12" s="572">
        <v>36111</v>
      </c>
    </row>
    <row r="13" spans="1:16" ht="19.899999999999999" customHeight="1">
      <c r="A13" s="576">
        <v>5</v>
      </c>
      <c r="B13" s="562" t="s">
        <v>25</v>
      </c>
      <c r="C13" s="577">
        <v>2577</v>
      </c>
      <c r="D13" s="577">
        <v>5024</v>
      </c>
      <c r="E13" s="577">
        <v>6417</v>
      </c>
      <c r="F13" s="577">
        <v>3744</v>
      </c>
      <c r="G13" s="577">
        <v>6429</v>
      </c>
      <c r="H13" s="577">
        <v>3051</v>
      </c>
      <c r="I13" s="577">
        <v>3758</v>
      </c>
      <c r="J13" s="577">
        <v>4589</v>
      </c>
      <c r="K13" s="577">
        <v>7322</v>
      </c>
      <c r="L13" s="577">
        <v>3921</v>
      </c>
      <c r="M13" s="577">
        <v>617</v>
      </c>
      <c r="N13" s="577">
        <v>1813</v>
      </c>
      <c r="O13" s="577">
        <v>1169</v>
      </c>
      <c r="P13" s="572">
        <v>50431</v>
      </c>
    </row>
    <row r="14" spans="1:16" ht="19.899999999999999" customHeight="1">
      <c r="A14" s="576">
        <v>6</v>
      </c>
      <c r="B14" s="562" t="s">
        <v>27</v>
      </c>
      <c r="C14" s="577">
        <v>59104</v>
      </c>
      <c r="D14" s="577">
        <v>104111</v>
      </c>
      <c r="E14" s="577">
        <v>123785</v>
      </c>
      <c r="F14" s="577">
        <v>81863</v>
      </c>
      <c r="G14" s="577">
        <v>164733</v>
      </c>
      <c r="H14" s="577">
        <v>90158</v>
      </c>
      <c r="I14" s="577">
        <v>111014</v>
      </c>
      <c r="J14" s="577">
        <v>126562</v>
      </c>
      <c r="K14" s="577">
        <v>151324</v>
      </c>
      <c r="L14" s="577">
        <v>95388</v>
      </c>
      <c r="M14" s="577">
        <v>43311</v>
      </c>
      <c r="N14" s="577">
        <v>29700</v>
      </c>
      <c r="O14" s="577">
        <v>145154</v>
      </c>
      <c r="P14" s="572">
        <v>1326207</v>
      </c>
    </row>
    <row r="15" spans="1:16" ht="19.899999999999999" customHeight="1">
      <c r="A15" s="576">
        <v>7</v>
      </c>
      <c r="B15" s="562" t="s">
        <v>29</v>
      </c>
      <c r="C15" s="577">
        <v>35206</v>
      </c>
      <c r="D15" s="577">
        <v>60540</v>
      </c>
      <c r="E15" s="577">
        <v>67939</v>
      </c>
      <c r="F15" s="577">
        <v>44868</v>
      </c>
      <c r="G15" s="577">
        <v>83066</v>
      </c>
      <c r="H15" s="577">
        <v>44397</v>
      </c>
      <c r="I15" s="577">
        <v>53592</v>
      </c>
      <c r="J15" s="577">
        <v>58509</v>
      </c>
      <c r="K15" s="577">
        <v>79938</v>
      </c>
      <c r="L15" s="577">
        <v>50908</v>
      </c>
      <c r="M15" s="577">
        <v>25923</v>
      </c>
      <c r="N15" s="577">
        <v>8501</v>
      </c>
      <c r="O15" s="577">
        <v>24738</v>
      </c>
      <c r="P15" s="572">
        <v>638125</v>
      </c>
    </row>
    <row r="16" spans="1:16" ht="19.899999999999999" customHeight="1">
      <c r="A16" s="576">
        <v>8</v>
      </c>
      <c r="B16" s="562" t="s">
        <v>118</v>
      </c>
      <c r="C16" s="577">
        <v>1756</v>
      </c>
      <c r="D16" s="577">
        <v>2906</v>
      </c>
      <c r="E16" s="577">
        <v>3502</v>
      </c>
      <c r="F16" s="577">
        <v>2171</v>
      </c>
      <c r="G16" s="577">
        <v>4109</v>
      </c>
      <c r="H16" s="577">
        <v>2324</v>
      </c>
      <c r="I16" s="577">
        <v>2292</v>
      </c>
      <c r="J16" s="577">
        <v>3011</v>
      </c>
      <c r="K16" s="577">
        <v>3642</v>
      </c>
      <c r="L16" s="577">
        <v>629</v>
      </c>
      <c r="M16" s="577">
        <v>1236</v>
      </c>
      <c r="N16" s="577">
        <v>0</v>
      </c>
      <c r="O16" s="577">
        <v>0</v>
      </c>
      <c r="P16" s="572">
        <v>27578</v>
      </c>
    </row>
    <row r="17" spans="1:16" ht="19.899999999999999" customHeight="1">
      <c r="A17" s="576">
        <v>9</v>
      </c>
      <c r="B17" s="562" t="s">
        <v>94</v>
      </c>
      <c r="C17" s="577">
        <v>13046</v>
      </c>
      <c r="D17" s="577">
        <v>20986</v>
      </c>
      <c r="E17" s="577">
        <v>22528</v>
      </c>
      <c r="F17" s="577">
        <v>14180</v>
      </c>
      <c r="G17" s="577">
        <v>24775</v>
      </c>
      <c r="H17" s="577">
        <v>11893</v>
      </c>
      <c r="I17" s="577">
        <v>16171</v>
      </c>
      <c r="J17" s="577">
        <v>15969</v>
      </c>
      <c r="K17" s="577">
        <v>21284</v>
      </c>
      <c r="L17" s="577">
        <v>10935</v>
      </c>
      <c r="M17" s="577">
        <v>3218</v>
      </c>
      <c r="N17" s="577">
        <v>4938</v>
      </c>
      <c r="O17" s="577">
        <v>7389</v>
      </c>
      <c r="P17" s="572">
        <v>187312</v>
      </c>
    </row>
    <row r="18" spans="1:16" ht="19.899999999999999" customHeight="1">
      <c r="A18" s="576">
        <v>10</v>
      </c>
      <c r="B18" s="562" t="s">
        <v>76</v>
      </c>
      <c r="C18" s="577">
        <v>13182</v>
      </c>
      <c r="D18" s="577">
        <v>23935</v>
      </c>
      <c r="E18" s="577">
        <v>26267</v>
      </c>
      <c r="F18" s="577">
        <v>16617</v>
      </c>
      <c r="G18" s="577">
        <v>27166</v>
      </c>
      <c r="H18" s="577">
        <v>15950</v>
      </c>
      <c r="I18" s="577">
        <v>18974</v>
      </c>
      <c r="J18" s="577">
        <v>19853</v>
      </c>
      <c r="K18" s="577">
        <v>21963</v>
      </c>
      <c r="L18" s="577">
        <v>13981</v>
      </c>
      <c r="M18" s="577">
        <v>6820</v>
      </c>
      <c r="N18" s="577">
        <v>2621</v>
      </c>
      <c r="O18" s="577">
        <v>11745</v>
      </c>
      <c r="P18" s="572">
        <v>219074</v>
      </c>
    </row>
    <row r="19" spans="1:16" ht="19.899999999999999" customHeight="1">
      <c r="A19" s="576">
        <v>11</v>
      </c>
      <c r="B19" s="562" t="s">
        <v>77</v>
      </c>
      <c r="C19" s="577">
        <v>1967</v>
      </c>
      <c r="D19" s="577">
        <v>3293</v>
      </c>
      <c r="E19" s="577">
        <v>3792</v>
      </c>
      <c r="F19" s="577">
        <v>2237</v>
      </c>
      <c r="G19" s="577">
        <v>4510</v>
      </c>
      <c r="H19" s="577">
        <v>2742</v>
      </c>
      <c r="I19" s="577">
        <v>3078</v>
      </c>
      <c r="J19" s="577">
        <v>5152</v>
      </c>
      <c r="K19" s="577">
        <v>8901</v>
      </c>
      <c r="L19" s="577">
        <v>6263</v>
      </c>
      <c r="M19" s="577">
        <v>5723</v>
      </c>
      <c r="N19" s="577">
        <v>948</v>
      </c>
      <c r="O19" s="577">
        <v>6665</v>
      </c>
      <c r="P19" s="572">
        <v>55271</v>
      </c>
    </row>
    <row r="20" spans="1:16" ht="19.899999999999999" customHeight="1">
      <c r="A20" s="576">
        <v>12</v>
      </c>
      <c r="B20" s="562" t="s">
        <v>78</v>
      </c>
      <c r="C20" s="577">
        <v>934</v>
      </c>
      <c r="D20" s="577">
        <v>2072</v>
      </c>
      <c r="E20" s="577">
        <v>2781</v>
      </c>
      <c r="F20" s="577">
        <v>1732</v>
      </c>
      <c r="G20" s="577">
        <v>3238</v>
      </c>
      <c r="H20" s="577">
        <v>2488</v>
      </c>
      <c r="I20" s="577">
        <v>2548</v>
      </c>
      <c r="J20" s="577">
        <v>3624</v>
      </c>
      <c r="K20" s="577">
        <v>6275</v>
      </c>
      <c r="L20" s="577">
        <v>2912</v>
      </c>
      <c r="M20" s="577">
        <v>1191</v>
      </c>
      <c r="N20" s="577">
        <v>1794</v>
      </c>
      <c r="O20" s="577">
        <v>1026</v>
      </c>
      <c r="P20" s="572">
        <v>32615</v>
      </c>
    </row>
    <row r="21" spans="1:16" ht="19.899999999999999" customHeight="1">
      <c r="A21" s="576">
        <v>13</v>
      </c>
      <c r="B21" s="562" t="s">
        <v>79</v>
      </c>
      <c r="C21" s="577">
        <v>1128</v>
      </c>
      <c r="D21" s="577">
        <v>2641</v>
      </c>
      <c r="E21" s="577">
        <v>2799</v>
      </c>
      <c r="F21" s="577">
        <v>1798</v>
      </c>
      <c r="G21" s="577">
        <v>3636</v>
      </c>
      <c r="H21" s="577">
        <v>2443</v>
      </c>
      <c r="I21" s="577">
        <v>2308</v>
      </c>
      <c r="J21" s="577">
        <v>3903</v>
      </c>
      <c r="K21" s="577">
        <v>9277</v>
      </c>
      <c r="L21" s="577">
        <v>5177</v>
      </c>
      <c r="M21" s="577">
        <v>1301</v>
      </c>
      <c r="N21" s="577">
        <v>1632</v>
      </c>
      <c r="O21" s="577">
        <v>1184</v>
      </c>
      <c r="P21" s="572">
        <v>39227</v>
      </c>
    </row>
    <row r="22" spans="1:16" ht="19.899999999999999" customHeight="1">
      <c r="A22" s="576">
        <v>14</v>
      </c>
      <c r="B22" s="562" t="s">
        <v>80</v>
      </c>
      <c r="C22" s="577">
        <v>2879</v>
      </c>
      <c r="D22" s="577">
        <v>5306</v>
      </c>
      <c r="E22" s="577">
        <v>6486</v>
      </c>
      <c r="F22" s="577">
        <v>4206</v>
      </c>
      <c r="G22" s="577">
        <v>7853</v>
      </c>
      <c r="H22" s="577">
        <v>4482</v>
      </c>
      <c r="I22" s="577">
        <v>4607</v>
      </c>
      <c r="J22" s="577">
        <v>7250</v>
      </c>
      <c r="K22" s="577">
        <v>10308</v>
      </c>
      <c r="L22" s="577">
        <v>4341</v>
      </c>
      <c r="M22" s="577">
        <v>3481</v>
      </c>
      <c r="N22" s="577">
        <v>1731</v>
      </c>
      <c r="O22" s="577">
        <v>7170</v>
      </c>
      <c r="P22" s="572">
        <v>70100</v>
      </c>
    </row>
    <row r="23" spans="1:16" ht="19.899999999999999" customHeight="1">
      <c r="A23" s="576">
        <v>15</v>
      </c>
      <c r="B23" s="562" t="s">
        <v>81</v>
      </c>
      <c r="C23" s="577">
        <v>2662</v>
      </c>
      <c r="D23" s="577">
        <v>4721</v>
      </c>
      <c r="E23" s="577">
        <v>5154</v>
      </c>
      <c r="F23" s="577">
        <v>3004</v>
      </c>
      <c r="G23" s="577">
        <v>4880</v>
      </c>
      <c r="H23" s="577">
        <v>3129</v>
      </c>
      <c r="I23" s="577">
        <v>3606</v>
      </c>
      <c r="J23" s="577">
        <v>3487</v>
      </c>
      <c r="K23" s="577">
        <v>5239</v>
      </c>
      <c r="L23" s="577">
        <v>2296</v>
      </c>
      <c r="M23" s="577">
        <v>0</v>
      </c>
      <c r="N23" s="577">
        <v>0</v>
      </c>
      <c r="O23" s="577">
        <v>0</v>
      </c>
      <c r="P23" s="572">
        <v>38178</v>
      </c>
    </row>
    <row r="24" spans="1:16" ht="19.899999999999999" customHeight="1">
      <c r="A24" s="576">
        <v>16</v>
      </c>
      <c r="B24" s="562" t="s">
        <v>82</v>
      </c>
      <c r="C24" s="577">
        <v>31931</v>
      </c>
      <c r="D24" s="577">
        <v>60134</v>
      </c>
      <c r="E24" s="577">
        <v>69610</v>
      </c>
      <c r="F24" s="577">
        <v>47555</v>
      </c>
      <c r="G24" s="577">
        <v>92514</v>
      </c>
      <c r="H24" s="577">
        <v>56935</v>
      </c>
      <c r="I24" s="577">
        <v>69322</v>
      </c>
      <c r="J24" s="577">
        <v>82225</v>
      </c>
      <c r="K24" s="577">
        <v>109621</v>
      </c>
      <c r="L24" s="577">
        <v>61414</v>
      </c>
      <c r="M24" s="577">
        <v>34599</v>
      </c>
      <c r="N24" s="577">
        <v>26655</v>
      </c>
      <c r="O24" s="577">
        <v>66544</v>
      </c>
      <c r="P24" s="572">
        <v>809059</v>
      </c>
    </row>
    <row r="25" spans="1:16" ht="19.899999999999999" customHeight="1">
      <c r="A25" s="576">
        <v>17</v>
      </c>
      <c r="B25" s="562" t="s">
        <v>83</v>
      </c>
      <c r="C25" s="577">
        <v>6806</v>
      </c>
      <c r="D25" s="577">
        <v>12093</v>
      </c>
      <c r="E25" s="577">
        <v>12156</v>
      </c>
      <c r="F25" s="577">
        <v>7369</v>
      </c>
      <c r="G25" s="577">
        <v>11862</v>
      </c>
      <c r="H25" s="577">
        <v>6097</v>
      </c>
      <c r="I25" s="577">
        <v>7251</v>
      </c>
      <c r="J25" s="577">
        <v>8226</v>
      </c>
      <c r="K25" s="577">
        <v>9908</v>
      </c>
      <c r="L25" s="577">
        <v>3664</v>
      </c>
      <c r="M25" s="577">
        <v>4927</v>
      </c>
      <c r="N25" s="577">
        <v>0</v>
      </c>
      <c r="O25" s="577">
        <v>10199</v>
      </c>
      <c r="P25" s="572">
        <v>100558</v>
      </c>
    </row>
    <row r="26" spans="1:16" ht="19.899999999999999" customHeight="1">
      <c r="A26" s="576">
        <v>18</v>
      </c>
      <c r="B26" s="562" t="s">
        <v>84</v>
      </c>
      <c r="C26" s="577">
        <v>1205</v>
      </c>
      <c r="D26" s="577">
        <v>2135</v>
      </c>
      <c r="E26" s="577">
        <v>2650</v>
      </c>
      <c r="F26" s="577">
        <v>1731</v>
      </c>
      <c r="G26" s="577">
        <v>2865</v>
      </c>
      <c r="H26" s="577">
        <v>1974</v>
      </c>
      <c r="I26" s="577">
        <v>2524</v>
      </c>
      <c r="J26" s="577">
        <v>2657</v>
      </c>
      <c r="K26" s="577">
        <v>4793</v>
      </c>
      <c r="L26" s="577">
        <v>2278</v>
      </c>
      <c r="M26" s="577">
        <v>1872</v>
      </c>
      <c r="N26" s="577">
        <v>810</v>
      </c>
      <c r="O26" s="577">
        <v>4921</v>
      </c>
      <c r="P26" s="572">
        <v>32415</v>
      </c>
    </row>
    <row r="27" spans="1:16" ht="19.899999999999999" customHeight="1">
      <c r="A27" s="576">
        <v>19</v>
      </c>
      <c r="B27" s="562" t="s">
        <v>85</v>
      </c>
      <c r="C27" s="577">
        <v>3497</v>
      </c>
      <c r="D27" s="577">
        <v>6967</v>
      </c>
      <c r="E27" s="577">
        <v>7719</v>
      </c>
      <c r="F27" s="577">
        <v>4403</v>
      </c>
      <c r="G27" s="577">
        <v>8570</v>
      </c>
      <c r="H27" s="577">
        <v>4961</v>
      </c>
      <c r="I27" s="577">
        <v>5948</v>
      </c>
      <c r="J27" s="577">
        <v>7294</v>
      </c>
      <c r="K27" s="577">
        <v>9902</v>
      </c>
      <c r="L27" s="577">
        <v>4639</v>
      </c>
      <c r="M27" s="577">
        <v>3265</v>
      </c>
      <c r="N27" s="577">
        <v>0</v>
      </c>
      <c r="O27" s="577">
        <v>1483</v>
      </c>
      <c r="P27" s="572">
        <v>68648</v>
      </c>
    </row>
    <row r="28" spans="1:16" ht="19.899999999999999" customHeight="1">
      <c r="A28" s="576">
        <v>20</v>
      </c>
      <c r="B28" s="562" t="s">
        <v>86</v>
      </c>
      <c r="C28" s="577">
        <v>11947</v>
      </c>
      <c r="D28" s="577">
        <v>20026</v>
      </c>
      <c r="E28" s="577">
        <v>22922</v>
      </c>
      <c r="F28" s="577">
        <v>14579</v>
      </c>
      <c r="G28" s="577">
        <v>27885</v>
      </c>
      <c r="H28" s="577">
        <v>15698</v>
      </c>
      <c r="I28" s="577">
        <v>20090</v>
      </c>
      <c r="J28" s="577">
        <v>25692</v>
      </c>
      <c r="K28" s="577">
        <v>29550</v>
      </c>
      <c r="L28" s="577">
        <v>18480</v>
      </c>
      <c r="M28" s="577">
        <v>8875</v>
      </c>
      <c r="N28" s="577">
        <v>1872</v>
      </c>
      <c r="O28" s="577">
        <v>2658</v>
      </c>
      <c r="P28" s="572">
        <v>220274</v>
      </c>
    </row>
    <row r="29" spans="1:16" ht="19.899999999999999" customHeight="1">
      <c r="A29" s="576">
        <v>21</v>
      </c>
      <c r="B29" s="562" t="s">
        <v>101</v>
      </c>
      <c r="C29" s="577">
        <v>6775</v>
      </c>
      <c r="D29" s="577">
        <v>12681</v>
      </c>
      <c r="E29" s="577">
        <v>15979</v>
      </c>
      <c r="F29" s="577">
        <v>9919</v>
      </c>
      <c r="G29" s="577">
        <v>21288</v>
      </c>
      <c r="H29" s="577">
        <v>13755</v>
      </c>
      <c r="I29" s="577">
        <v>17818</v>
      </c>
      <c r="J29" s="577">
        <v>27677</v>
      </c>
      <c r="K29" s="577">
        <v>29843</v>
      </c>
      <c r="L29" s="577">
        <v>19686</v>
      </c>
      <c r="M29" s="577">
        <v>8266</v>
      </c>
      <c r="N29" s="577">
        <v>4055</v>
      </c>
      <c r="O29" s="577">
        <v>10291</v>
      </c>
      <c r="P29" s="572">
        <v>198033</v>
      </c>
    </row>
    <row r="30" spans="1:16" ht="19.899999999999999" customHeight="1">
      <c r="A30" s="576">
        <v>22</v>
      </c>
      <c r="B30" s="562" t="s">
        <v>102</v>
      </c>
      <c r="C30" s="577">
        <v>4193</v>
      </c>
      <c r="D30" s="577">
        <v>6966</v>
      </c>
      <c r="E30" s="577">
        <v>7819</v>
      </c>
      <c r="F30" s="577">
        <v>5097</v>
      </c>
      <c r="G30" s="577">
        <v>8536</v>
      </c>
      <c r="H30" s="577">
        <v>4965</v>
      </c>
      <c r="I30" s="577">
        <v>5836</v>
      </c>
      <c r="J30" s="577">
        <v>5347</v>
      </c>
      <c r="K30" s="577">
        <v>8940</v>
      </c>
      <c r="L30" s="577">
        <v>6809</v>
      </c>
      <c r="M30" s="577">
        <v>1724</v>
      </c>
      <c r="N30" s="577">
        <v>1664</v>
      </c>
      <c r="O30" s="577">
        <v>3208</v>
      </c>
      <c r="P30" s="572">
        <v>71104</v>
      </c>
    </row>
    <row r="31" spans="1:16" ht="19.899999999999999" customHeight="1">
      <c r="A31" s="576">
        <v>23</v>
      </c>
      <c r="B31" s="562" t="s">
        <v>103</v>
      </c>
      <c r="C31" s="577">
        <v>3008</v>
      </c>
      <c r="D31" s="577">
        <v>6539</v>
      </c>
      <c r="E31" s="577">
        <v>8676</v>
      </c>
      <c r="F31" s="577">
        <v>5067</v>
      </c>
      <c r="G31" s="577">
        <v>11544</v>
      </c>
      <c r="H31" s="577">
        <v>6255</v>
      </c>
      <c r="I31" s="577">
        <v>7439</v>
      </c>
      <c r="J31" s="577">
        <v>8396</v>
      </c>
      <c r="K31" s="577">
        <v>11887</v>
      </c>
      <c r="L31" s="577">
        <v>7880</v>
      </c>
      <c r="M31" s="577">
        <v>4872</v>
      </c>
      <c r="N31" s="577">
        <v>828</v>
      </c>
      <c r="O31" s="577">
        <v>1007</v>
      </c>
      <c r="P31" s="572">
        <v>83398</v>
      </c>
    </row>
    <row r="32" spans="1:16" ht="19.899999999999999" customHeight="1">
      <c r="A32" s="576">
        <v>24</v>
      </c>
      <c r="B32" s="562" t="s">
        <v>126</v>
      </c>
      <c r="C32" s="577">
        <v>1491</v>
      </c>
      <c r="D32" s="577">
        <v>2904</v>
      </c>
      <c r="E32" s="577">
        <v>3520</v>
      </c>
      <c r="F32" s="577">
        <v>2257</v>
      </c>
      <c r="G32" s="577">
        <v>4199</v>
      </c>
      <c r="H32" s="577">
        <v>2000</v>
      </c>
      <c r="I32" s="577">
        <v>2988</v>
      </c>
      <c r="J32" s="577">
        <v>3842</v>
      </c>
      <c r="K32" s="577">
        <v>3781</v>
      </c>
      <c r="L32" s="577">
        <v>3472</v>
      </c>
      <c r="M32" s="577">
        <v>1104</v>
      </c>
      <c r="N32" s="577">
        <v>2865</v>
      </c>
      <c r="O32" s="577">
        <v>1354</v>
      </c>
      <c r="P32" s="572">
        <v>35777</v>
      </c>
    </row>
    <row r="33" spans="1:16" ht="19.899999999999999" customHeight="1">
      <c r="A33" s="576">
        <v>25</v>
      </c>
      <c r="B33" s="562" t="s">
        <v>127</v>
      </c>
      <c r="C33" s="577">
        <v>3896</v>
      </c>
      <c r="D33" s="577">
        <v>6923</v>
      </c>
      <c r="E33" s="577">
        <v>8766</v>
      </c>
      <c r="F33" s="577">
        <v>5429</v>
      </c>
      <c r="G33" s="577">
        <v>11324</v>
      </c>
      <c r="H33" s="577">
        <v>5728</v>
      </c>
      <c r="I33" s="577">
        <v>7838</v>
      </c>
      <c r="J33" s="577">
        <v>12180</v>
      </c>
      <c r="K33" s="577">
        <v>12765</v>
      </c>
      <c r="L33" s="577">
        <v>6797</v>
      </c>
      <c r="M33" s="577">
        <v>3474</v>
      </c>
      <c r="N33" s="577">
        <v>1628</v>
      </c>
      <c r="O33" s="577">
        <v>10309</v>
      </c>
      <c r="P33" s="572">
        <v>97057</v>
      </c>
    </row>
    <row r="34" spans="1:16" ht="19.899999999999999" customHeight="1">
      <c r="A34" s="576">
        <v>26</v>
      </c>
      <c r="B34" s="562" t="s">
        <v>0</v>
      </c>
      <c r="C34" s="577">
        <v>9017</v>
      </c>
      <c r="D34" s="577">
        <v>15750</v>
      </c>
      <c r="E34" s="577">
        <v>17094</v>
      </c>
      <c r="F34" s="577">
        <v>10875</v>
      </c>
      <c r="G34" s="577">
        <v>20258</v>
      </c>
      <c r="H34" s="577">
        <v>10881</v>
      </c>
      <c r="I34" s="577">
        <v>13165</v>
      </c>
      <c r="J34" s="577">
        <v>16281</v>
      </c>
      <c r="K34" s="577">
        <v>24722</v>
      </c>
      <c r="L34" s="577">
        <v>20512</v>
      </c>
      <c r="M34" s="577">
        <v>10696</v>
      </c>
      <c r="N34" s="577">
        <v>6229</v>
      </c>
      <c r="O34" s="577">
        <v>24279</v>
      </c>
      <c r="P34" s="572">
        <v>199759</v>
      </c>
    </row>
    <row r="35" spans="1:16" ht="19.899999999999999" customHeight="1">
      <c r="A35" s="576">
        <v>27</v>
      </c>
      <c r="B35" s="562" t="s">
        <v>10</v>
      </c>
      <c r="C35" s="577">
        <v>13945</v>
      </c>
      <c r="D35" s="577">
        <v>28060</v>
      </c>
      <c r="E35" s="577">
        <v>31543</v>
      </c>
      <c r="F35" s="577">
        <v>20546</v>
      </c>
      <c r="G35" s="577">
        <v>38862</v>
      </c>
      <c r="H35" s="577">
        <v>23480</v>
      </c>
      <c r="I35" s="577">
        <v>30581</v>
      </c>
      <c r="J35" s="577">
        <v>34366</v>
      </c>
      <c r="K35" s="577">
        <v>52293</v>
      </c>
      <c r="L35" s="577">
        <v>40361</v>
      </c>
      <c r="M35" s="577">
        <v>23298</v>
      </c>
      <c r="N35" s="577">
        <v>8724</v>
      </c>
      <c r="O35" s="577">
        <v>40762</v>
      </c>
      <c r="P35" s="572">
        <v>386821</v>
      </c>
    </row>
    <row r="36" spans="1:16" ht="19.899999999999999" customHeight="1">
      <c r="A36" s="576">
        <v>28</v>
      </c>
      <c r="B36" s="562" t="s">
        <v>143</v>
      </c>
      <c r="C36" s="577">
        <v>4139</v>
      </c>
      <c r="D36" s="577">
        <v>7040</v>
      </c>
      <c r="E36" s="577">
        <v>7983</v>
      </c>
      <c r="F36" s="577">
        <v>4683</v>
      </c>
      <c r="G36" s="577">
        <v>9513</v>
      </c>
      <c r="H36" s="577">
        <v>4692</v>
      </c>
      <c r="I36" s="577">
        <v>4968</v>
      </c>
      <c r="J36" s="577">
        <v>5864</v>
      </c>
      <c r="K36" s="577">
        <v>7965</v>
      </c>
      <c r="L36" s="577">
        <v>4222</v>
      </c>
      <c r="M36" s="577">
        <v>2464</v>
      </c>
      <c r="N36" s="577">
        <v>782</v>
      </c>
      <c r="O36" s="577">
        <v>0</v>
      </c>
      <c r="P36" s="572">
        <v>64315</v>
      </c>
    </row>
    <row r="37" spans="1:16" ht="19.899999999999999" customHeight="1">
      <c r="A37" s="576">
        <v>29</v>
      </c>
      <c r="B37" s="562" t="s">
        <v>144</v>
      </c>
      <c r="C37" s="577">
        <v>881</v>
      </c>
      <c r="D37" s="577">
        <v>1824</v>
      </c>
      <c r="E37" s="577">
        <v>2135</v>
      </c>
      <c r="F37" s="577">
        <v>1244</v>
      </c>
      <c r="G37" s="577">
        <v>1825</v>
      </c>
      <c r="H37" s="577">
        <v>1365</v>
      </c>
      <c r="I37" s="577">
        <v>1480</v>
      </c>
      <c r="J37" s="577">
        <v>1960</v>
      </c>
      <c r="K37" s="577">
        <v>2623</v>
      </c>
      <c r="L37" s="577">
        <v>1283</v>
      </c>
      <c r="M37" s="577">
        <v>0</v>
      </c>
      <c r="N37" s="577">
        <v>0</v>
      </c>
      <c r="O37" s="577">
        <v>0</v>
      </c>
      <c r="P37" s="572">
        <v>16620</v>
      </c>
    </row>
    <row r="38" spans="1:16" ht="19.899999999999999" customHeight="1">
      <c r="A38" s="576">
        <v>30</v>
      </c>
      <c r="B38" s="562" t="s">
        <v>145</v>
      </c>
      <c r="C38" s="577">
        <v>512</v>
      </c>
      <c r="D38" s="577">
        <v>2011</v>
      </c>
      <c r="E38" s="577">
        <v>1640</v>
      </c>
      <c r="F38" s="577">
        <v>989</v>
      </c>
      <c r="G38" s="577">
        <v>2045</v>
      </c>
      <c r="H38" s="577">
        <v>1523</v>
      </c>
      <c r="I38" s="577">
        <v>2207</v>
      </c>
      <c r="J38" s="577">
        <v>2680</v>
      </c>
      <c r="K38" s="577">
        <v>3454</v>
      </c>
      <c r="L38" s="577">
        <v>4213</v>
      </c>
      <c r="M38" s="577">
        <v>0</v>
      </c>
      <c r="N38" s="577">
        <v>1575</v>
      </c>
      <c r="O38" s="577">
        <v>6920</v>
      </c>
      <c r="P38" s="572">
        <v>29769</v>
      </c>
    </row>
    <row r="39" spans="1:16" ht="19.899999999999999" customHeight="1">
      <c r="A39" s="576">
        <v>31</v>
      </c>
      <c r="B39" s="562" t="s">
        <v>68</v>
      </c>
      <c r="C39" s="577">
        <v>9925</v>
      </c>
      <c r="D39" s="577">
        <v>19991</v>
      </c>
      <c r="E39" s="577">
        <v>24867</v>
      </c>
      <c r="F39" s="577">
        <v>13475</v>
      </c>
      <c r="G39" s="577">
        <v>25350</v>
      </c>
      <c r="H39" s="577">
        <v>13198</v>
      </c>
      <c r="I39" s="577">
        <v>16113</v>
      </c>
      <c r="J39" s="577">
        <v>17696</v>
      </c>
      <c r="K39" s="577">
        <v>22486</v>
      </c>
      <c r="L39" s="577">
        <v>10781</v>
      </c>
      <c r="M39" s="577">
        <v>12649</v>
      </c>
      <c r="N39" s="577">
        <v>3379</v>
      </c>
      <c r="O39" s="577">
        <v>18203</v>
      </c>
      <c r="P39" s="572">
        <v>208113</v>
      </c>
    </row>
    <row r="40" spans="1:16" ht="19.899999999999999" customHeight="1">
      <c r="A40" s="576">
        <v>32</v>
      </c>
      <c r="B40" s="562" t="s">
        <v>93</v>
      </c>
      <c r="C40" s="577">
        <v>3884</v>
      </c>
      <c r="D40" s="577">
        <v>7412</v>
      </c>
      <c r="E40" s="577">
        <v>8472</v>
      </c>
      <c r="F40" s="577">
        <v>4969</v>
      </c>
      <c r="G40" s="577">
        <v>9227</v>
      </c>
      <c r="H40" s="577">
        <v>4651</v>
      </c>
      <c r="I40" s="577">
        <v>6461</v>
      </c>
      <c r="J40" s="577">
        <v>6807</v>
      </c>
      <c r="K40" s="577">
        <v>6427</v>
      </c>
      <c r="L40" s="577">
        <v>5144</v>
      </c>
      <c r="M40" s="577">
        <v>3348</v>
      </c>
      <c r="N40" s="577">
        <v>2361</v>
      </c>
      <c r="O40" s="577">
        <v>0</v>
      </c>
      <c r="P40" s="572">
        <v>69163</v>
      </c>
    </row>
    <row r="41" spans="1:16" ht="19.899999999999999" customHeight="1">
      <c r="A41" s="576">
        <v>33</v>
      </c>
      <c r="B41" s="562" t="s">
        <v>1</v>
      </c>
      <c r="C41" s="577">
        <v>16826</v>
      </c>
      <c r="D41" s="577">
        <v>30259</v>
      </c>
      <c r="E41" s="577">
        <v>35289</v>
      </c>
      <c r="F41" s="577">
        <v>22390</v>
      </c>
      <c r="G41" s="577">
        <v>40233</v>
      </c>
      <c r="H41" s="577">
        <v>21809</v>
      </c>
      <c r="I41" s="577">
        <v>24814</v>
      </c>
      <c r="J41" s="577">
        <v>29736</v>
      </c>
      <c r="K41" s="577">
        <v>40752</v>
      </c>
      <c r="L41" s="577">
        <v>19228</v>
      </c>
      <c r="M41" s="577">
        <v>8664</v>
      </c>
      <c r="N41" s="577">
        <v>9368</v>
      </c>
      <c r="O41" s="577">
        <v>40021</v>
      </c>
      <c r="P41" s="572">
        <v>339389</v>
      </c>
    </row>
    <row r="42" spans="1:16" ht="19.899999999999999" customHeight="1">
      <c r="A42" s="576">
        <v>34</v>
      </c>
      <c r="B42" s="562" t="s">
        <v>2</v>
      </c>
      <c r="C42" s="577">
        <v>207200</v>
      </c>
      <c r="D42" s="577">
        <v>420664</v>
      </c>
      <c r="E42" s="577">
        <v>489338</v>
      </c>
      <c r="F42" s="577">
        <v>331918</v>
      </c>
      <c r="G42" s="577">
        <v>614636</v>
      </c>
      <c r="H42" s="577">
        <v>346050</v>
      </c>
      <c r="I42" s="577">
        <v>399850</v>
      </c>
      <c r="J42" s="577">
        <v>452325</v>
      </c>
      <c r="K42" s="577">
        <v>532306</v>
      </c>
      <c r="L42" s="577">
        <v>343850</v>
      </c>
      <c r="M42" s="577">
        <v>172806</v>
      </c>
      <c r="N42" s="577">
        <v>112070</v>
      </c>
      <c r="O42" s="577">
        <v>405024</v>
      </c>
      <c r="P42" s="572">
        <v>4828037</v>
      </c>
    </row>
    <row r="43" spans="1:16" ht="19.899999999999999" customHeight="1">
      <c r="A43" s="576">
        <v>35</v>
      </c>
      <c r="B43" s="562" t="s">
        <v>3</v>
      </c>
      <c r="C43" s="577">
        <v>56546</v>
      </c>
      <c r="D43" s="577">
        <v>99375</v>
      </c>
      <c r="E43" s="577">
        <v>112183</v>
      </c>
      <c r="F43" s="577">
        <v>73105</v>
      </c>
      <c r="G43" s="577">
        <v>128912</v>
      </c>
      <c r="H43" s="577">
        <v>71470</v>
      </c>
      <c r="I43" s="577">
        <v>87963</v>
      </c>
      <c r="J43" s="577">
        <v>101219</v>
      </c>
      <c r="K43" s="577">
        <v>126281</v>
      </c>
      <c r="L43" s="577">
        <v>84869</v>
      </c>
      <c r="M43" s="577">
        <v>32092</v>
      </c>
      <c r="N43" s="577">
        <v>21965</v>
      </c>
      <c r="O43" s="577">
        <v>62167</v>
      </c>
      <c r="P43" s="572">
        <v>1058147</v>
      </c>
    </row>
    <row r="44" spans="1:16" ht="19.899999999999999" customHeight="1">
      <c r="A44" s="576">
        <v>36</v>
      </c>
      <c r="B44" s="562" t="s">
        <v>4</v>
      </c>
      <c r="C44" s="577">
        <v>1083</v>
      </c>
      <c r="D44" s="577">
        <v>2248</v>
      </c>
      <c r="E44" s="577">
        <v>2940</v>
      </c>
      <c r="F44" s="577">
        <v>1688</v>
      </c>
      <c r="G44" s="577">
        <v>3430</v>
      </c>
      <c r="H44" s="577">
        <v>1746</v>
      </c>
      <c r="I44" s="577">
        <v>1856</v>
      </c>
      <c r="J44" s="577">
        <v>3418</v>
      </c>
      <c r="K44" s="577">
        <v>5445</v>
      </c>
      <c r="L44" s="577">
        <v>3638</v>
      </c>
      <c r="M44" s="577">
        <v>0</v>
      </c>
      <c r="N44" s="577">
        <v>0</v>
      </c>
      <c r="O44" s="577">
        <v>0</v>
      </c>
      <c r="P44" s="572">
        <v>27492</v>
      </c>
    </row>
    <row r="45" spans="1:16" ht="19.899999999999999" customHeight="1">
      <c r="A45" s="576">
        <v>37</v>
      </c>
      <c r="B45" s="562" t="s">
        <v>5</v>
      </c>
      <c r="C45" s="577">
        <v>3339</v>
      </c>
      <c r="D45" s="577">
        <v>5455</v>
      </c>
      <c r="E45" s="577">
        <v>6558</v>
      </c>
      <c r="F45" s="577">
        <v>3826</v>
      </c>
      <c r="G45" s="577">
        <v>7290</v>
      </c>
      <c r="H45" s="577">
        <v>3241</v>
      </c>
      <c r="I45" s="577">
        <v>6172</v>
      </c>
      <c r="J45" s="577">
        <v>7138</v>
      </c>
      <c r="K45" s="577">
        <v>9291</v>
      </c>
      <c r="L45" s="577">
        <v>5170</v>
      </c>
      <c r="M45" s="577">
        <v>1559</v>
      </c>
      <c r="N45" s="577">
        <v>867</v>
      </c>
      <c r="O45" s="577">
        <v>0</v>
      </c>
      <c r="P45" s="572">
        <v>59906</v>
      </c>
    </row>
    <row r="46" spans="1:16" ht="19.899999999999999" customHeight="1">
      <c r="A46" s="576">
        <v>38</v>
      </c>
      <c r="B46" s="562" t="s">
        <v>6</v>
      </c>
      <c r="C46" s="577">
        <v>16101</v>
      </c>
      <c r="D46" s="577">
        <v>22824</v>
      </c>
      <c r="E46" s="577">
        <v>26565</v>
      </c>
      <c r="F46" s="577">
        <v>17169</v>
      </c>
      <c r="G46" s="577">
        <v>32742</v>
      </c>
      <c r="H46" s="577">
        <v>18765</v>
      </c>
      <c r="I46" s="577">
        <v>23250</v>
      </c>
      <c r="J46" s="577">
        <v>22732</v>
      </c>
      <c r="K46" s="577">
        <v>28154</v>
      </c>
      <c r="L46" s="577">
        <v>18981</v>
      </c>
      <c r="M46" s="577">
        <v>11239</v>
      </c>
      <c r="N46" s="577">
        <v>6706</v>
      </c>
      <c r="O46" s="577">
        <v>20158</v>
      </c>
      <c r="P46" s="572">
        <v>265386</v>
      </c>
    </row>
    <row r="47" spans="1:16" ht="19.899999999999999" customHeight="1">
      <c r="A47" s="576">
        <v>39</v>
      </c>
      <c r="B47" s="562" t="s">
        <v>7</v>
      </c>
      <c r="C47" s="577">
        <v>3513</v>
      </c>
      <c r="D47" s="577">
        <v>6099</v>
      </c>
      <c r="E47" s="577">
        <v>6834</v>
      </c>
      <c r="F47" s="577">
        <v>3944</v>
      </c>
      <c r="G47" s="577">
        <v>8281</v>
      </c>
      <c r="H47" s="577">
        <v>4395</v>
      </c>
      <c r="I47" s="577">
        <v>5662</v>
      </c>
      <c r="J47" s="577">
        <v>7958</v>
      </c>
      <c r="K47" s="577">
        <v>11079</v>
      </c>
      <c r="L47" s="577">
        <v>8223</v>
      </c>
      <c r="M47" s="577">
        <v>1688</v>
      </c>
      <c r="N47" s="577">
        <v>5374</v>
      </c>
      <c r="O47" s="577">
        <v>5114</v>
      </c>
      <c r="P47" s="572">
        <v>78164</v>
      </c>
    </row>
    <row r="48" spans="1:16" ht="19.899999999999999" customHeight="1">
      <c r="A48" s="576">
        <v>40</v>
      </c>
      <c r="B48" s="562" t="s">
        <v>8</v>
      </c>
      <c r="C48" s="577">
        <v>1644</v>
      </c>
      <c r="D48" s="577">
        <v>2940</v>
      </c>
      <c r="E48" s="577">
        <v>3401</v>
      </c>
      <c r="F48" s="577">
        <v>1960</v>
      </c>
      <c r="G48" s="577">
        <v>3468</v>
      </c>
      <c r="H48" s="577">
        <v>1680</v>
      </c>
      <c r="I48" s="577">
        <v>2633</v>
      </c>
      <c r="J48" s="577">
        <v>1997</v>
      </c>
      <c r="K48" s="577">
        <v>2503</v>
      </c>
      <c r="L48" s="577">
        <v>1005</v>
      </c>
      <c r="M48" s="577">
        <v>2676</v>
      </c>
      <c r="N48" s="577">
        <v>876</v>
      </c>
      <c r="O48" s="577">
        <v>3354</v>
      </c>
      <c r="P48" s="572">
        <v>30137</v>
      </c>
    </row>
    <row r="49" spans="1:16" ht="19.899999999999999" customHeight="1">
      <c r="A49" s="576">
        <v>41</v>
      </c>
      <c r="B49" s="562" t="s">
        <v>44</v>
      </c>
      <c r="C49" s="577">
        <v>17424</v>
      </c>
      <c r="D49" s="577">
        <v>36138</v>
      </c>
      <c r="E49" s="577">
        <v>44612</v>
      </c>
      <c r="F49" s="577">
        <v>31734</v>
      </c>
      <c r="G49" s="577">
        <v>61518</v>
      </c>
      <c r="H49" s="577">
        <v>38369</v>
      </c>
      <c r="I49" s="577">
        <v>51586</v>
      </c>
      <c r="J49" s="577">
        <v>65482</v>
      </c>
      <c r="K49" s="577">
        <v>94773</v>
      </c>
      <c r="L49" s="577">
        <v>64364</v>
      </c>
      <c r="M49" s="577">
        <v>34960</v>
      </c>
      <c r="N49" s="577">
        <v>27711</v>
      </c>
      <c r="O49" s="577">
        <v>63755</v>
      </c>
      <c r="P49" s="572">
        <v>632426</v>
      </c>
    </row>
    <row r="50" spans="1:16" ht="19.899999999999999" customHeight="1">
      <c r="A50" s="576">
        <v>42</v>
      </c>
      <c r="B50" s="562" t="s">
        <v>146</v>
      </c>
      <c r="C50" s="577">
        <v>20102</v>
      </c>
      <c r="D50" s="577">
        <v>36467</v>
      </c>
      <c r="E50" s="577">
        <v>39501</v>
      </c>
      <c r="F50" s="577">
        <v>25254</v>
      </c>
      <c r="G50" s="577">
        <v>48462</v>
      </c>
      <c r="H50" s="577">
        <v>25283</v>
      </c>
      <c r="I50" s="577">
        <v>34341</v>
      </c>
      <c r="J50" s="577">
        <v>36393</v>
      </c>
      <c r="K50" s="577">
        <v>43253</v>
      </c>
      <c r="L50" s="577">
        <v>25189</v>
      </c>
      <c r="M50" s="577">
        <v>9515</v>
      </c>
      <c r="N50" s="577">
        <v>10506</v>
      </c>
      <c r="O50" s="577">
        <v>18328</v>
      </c>
      <c r="P50" s="572">
        <v>372594</v>
      </c>
    </row>
    <row r="51" spans="1:16" ht="19.899999999999999" customHeight="1">
      <c r="A51" s="576">
        <v>43</v>
      </c>
      <c r="B51" s="562" t="s">
        <v>39</v>
      </c>
      <c r="C51" s="577">
        <v>4564</v>
      </c>
      <c r="D51" s="577">
        <v>7601</v>
      </c>
      <c r="E51" s="577">
        <v>8431</v>
      </c>
      <c r="F51" s="577">
        <v>5646</v>
      </c>
      <c r="G51" s="577">
        <v>9451</v>
      </c>
      <c r="H51" s="577">
        <v>6155</v>
      </c>
      <c r="I51" s="577">
        <v>7145</v>
      </c>
      <c r="J51" s="577">
        <v>9060</v>
      </c>
      <c r="K51" s="577">
        <v>15662</v>
      </c>
      <c r="L51" s="577">
        <v>8934</v>
      </c>
      <c r="M51" s="577">
        <v>3573</v>
      </c>
      <c r="N51" s="577">
        <v>5879</v>
      </c>
      <c r="O51" s="577">
        <v>10386</v>
      </c>
      <c r="P51" s="572">
        <v>102487</v>
      </c>
    </row>
    <row r="52" spans="1:16" ht="19.899999999999999" customHeight="1">
      <c r="A52" s="576">
        <v>44</v>
      </c>
      <c r="B52" s="562" t="s">
        <v>40</v>
      </c>
      <c r="C52" s="577">
        <v>5231</v>
      </c>
      <c r="D52" s="577">
        <v>9664</v>
      </c>
      <c r="E52" s="577">
        <v>11016</v>
      </c>
      <c r="F52" s="577">
        <v>6958</v>
      </c>
      <c r="G52" s="577">
        <v>13125</v>
      </c>
      <c r="H52" s="577">
        <v>7589</v>
      </c>
      <c r="I52" s="577">
        <v>10720</v>
      </c>
      <c r="J52" s="577">
        <v>12222</v>
      </c>
      <c r="K52" s="577">
        <v>16199</v>
      </c>
      <c r="L52" s="577">
        <v>13686</v>
      </c>
      <c r="M52" s="577">
        <v>4755</v>
      </c>
      <c r="N52" s="577">
        <v>2680</v>
      </c>
      <c r="O52" s="577">
        <v>10243</v>
      </c>
      <c r="P52" s="572">
        <v>124088</v>
      </c>
    </row>
    <row r="53" spans="1:16" ht="19.899999999999999" customHeight="1">
      <c r="A53" s="576">
        <v>45</v>
      </c>
      <c r="B53" s="562" t="s">
        <v>41</v>
      </c>
      <c r="C53" s="577">
        <v>12180</v>
      </c>
      <c r="D53" s="577">
        <v>21488</v>
      </c>
      <c r="E53" s="577">
        <v>23907</v>
      </c>
      <c r="F53" s="577">
        <v>14201</v>
      </c>
      <c r="G53" s="577">
        <v>25802</v>
      </c>
      <c r="H53" s="577">
        <v>14489</v>
      </c>
      <c r="I53" s="577">
        <v>18600</v>
      </c>
      <c r="J53" s="577">
        <v>24383</v>
      </c>
      <c r="K53" s="577">
        <v>41928</v>
      </c>
      <c r="L53" s="577">
        <v>30659</v>
      </c>
      <c r="M53" s="577">
        <v>14640</v>
      </c>
      <c r="N53" s="577">
        <v>10431</v>
      </c>
      <c r="O53" s="577">
        <v>36104</v>
      </c>
      <c r="P53" s="572">
        <v>288812</v>
      </c>
    </row>
    <row r="54" spans="1:16" ht="19.899999999999999" customHeight="1">
      <c r="A54" s="576">
        <v>46</v>
      </c>
      <c r="B54" s="562" t="s">
        <v>206</v>
      </c>
      <c r="C54" s="577">
        <v>7443</v>
      </c>
      <c r="D54" s="577">
        <v>12443</v>
      </c>
      <c r="E54" s="577">
        <v>15055</v>
      </c>
      <c r="F54" s="577">
        <v>9311</v>
      </c>
      <c r="G54" s="577">
        <v>17527</v>
      </c>
      <c r="H54" s="577">
        <v>9543</v>
      </c>
      <c r="I54" s="577">
        <v>12741</v>
      </c>
      <c r="J54" s="577">
        <v>15623</v>
      </c>
      <c r="K54" s="577">
        <v>27975</v>
      </c>
      <c r="L54" s="577">
        <v>22379</v>
      </c>
      <c r="M54" s="577">
        <v>9546</v>
      </c>
      <c r="N54" s="577">
        <v>5782</v>
      </c>
      <c r="O54" s="577">
        <v>9068</v>
      </c>
      <c r="P54" s="572">
        <v>174436</v>
      </c>
    </row>
    <row r="55" spans="1:16" ht="19.899999999999999" customHeight="1">
      <c r="A55" s="576">
        <v>47</v>
      </c>
      <c r="B55" s="562" t="s">
        <v>42</v>
      </c>
      <c r="C55" s="577">
        <v>2098</v>
      </c>
      <c r="D55" s="577">
        <v>6542</v>
      </c>
      <c r="E55" s="577">
        <v>8920</v>
      </c>
      <c r="F55" s="577">
        <v>6561</v>
      </c>
      <c r="G55" s="577">
        <v>14929</v>
      </c>
      <c r="H55" s="577">
        <v>11635</v>
      </c>
      <c r="I55" s="577">
        <v>16114</v>
      </c>
      <c r="J55" s="577">
        <v>13767</v>
      </c>
      <c r="K55" s="577">
        <v>16822</v>
      </c>
      <c r="L55" s="577">
        <v>9221</v>
      </c>
      <c r="M55" s="577">
        <v>3669</v>
      </c>
      <c r="N55" s="577">
        <v>3543</v>
      </c>
      <c r="O55" s="577">
        <v>2434</v>
      </c>
      <c r="P55" s="572">
        <v>116255</v>
      </c>
    </row>
    <row r="56" spans="1:16" ht="19.899999999999999" customHeight="1">
      <c r="A56" s="576">
        <v>48</v>
      </c>
      <c r="B56" s="562" t="s">
        <v>95</v>
      </c>
      <c r="C56" s="577">
        <v>17720</v>
      </c>
      <c r="D56" s="577">
        <v>31552</v>
      </c>
      <c r="E56" s="577">
        <v>33360</v>
      </c>
      <c r="F56" s="577">
        <v>19857</v>
      </c>
      <c r="G56" s="577">
        <v>36278</v>
      </c>
      <c r="H56" s="577">
        <v>16835</v>
      </c>
      <c r="I56" s="577">
        <v>16576</v>
      </c>
      <c r="J56" s="577">
        <v>21818</v>
      </c>
      <c r="K56" s="577">
        <v>23625</v>
      </c>
      <c r="L56" s="577">
        <v>10934</v>
      </c>
      <c r="M56" s="577">
        <v>4080</v>
      </c>
      <c r="N56" s="577">
        <v>3660</v>
      </c>
      <c r="O56" s="577">
        <v>5495</v>
      </c>
      <c r="P56" s="572">
        <v>241790</v>
      </c>
    </row>
    <row r="57" spans="1:16" ht="19.899999999999999" customHeight="1">
      <c r="A57" s="576">
        <v>49</v>
      </c>
      <c r="B57" s="562" t="s">
        <v>96</v>
      </c>
      <c r="C57" s="577">
        <v>880</v>
      </c>
      <c r="D57" s="577">
        <v>2184</v>
      </c>
      <c r="E57" s="577">
        <v>2716</v>
      </c>
      <c r="F57" s="577">
        <v>1856</v>
      </c>
      <c r="G57" s="577">
        <v>3333</v>
      </c>
      <c r="H57" s="577">
        <v>2098</v>
      </c>
      <c r="I57" s="577">
        <v>3146</v>
      </c>
      <c r="J57" s="577">
        <v>4261</v>
      </c>
      <c r="K57" s="577">
        <v>4642</v>
      </c>
      <c r="L57" s="577">
        <v>4840</v>
      </c>
      <c r="M57" s="577">
        <v>2319</v>
      </c>
      <c r="N57" s="577">
        <v>0</v>
      </c>
      <c r="O57" s="577">
        <v>1406</v>
      </c>
      <c r="P57" s="572">
        <v>33681</v>
      </c>
    </row>
    <row r="58" spans="1:16" ht="19.899999999999999" customHeight="1">
      <c r="A58" s="576">
        <v>50</v>
      </c>
      <c r="B58" s="562" t="s">
        <v>97</v>
      </c>
      <c r="C58" s="577">
        <v>3018</v>
      </c>
      <c r="D58" s="577">
        <v>5645</v>
      </c>
      <c r="E58" s="577">
        <v>6563</v>
      </c>
      <c r="F58" s="577">
        <v>4358</v>
      </c>
      <c r="G58" s="577">
        <v>7776</v>
      </c>
      <c r="H58" s="577">
        <v>3783</v>
      </c>
      <c r="I58" s="577">
        <v>5745</v>
      </c>
      <c r="J58" s="577">
        <v>5953</v>
      </c>
      <c r="K58" s="577">
        <v>5659</v>
      </c>
      <c r="L58" s="577">
        <v>3331</v>
      </c>
      <c r="M58" s="577">
        <v>577</v>
      </c>
      <c r="N58" s="577">
        <v>0</v>
      </c>
      <c r="O58" s="577">
        <v>0</v>
      </c>
      <c r="P58" s="572">
        <v>52408</v>
      </c>
    </row>
    <row r="59" spans="1:16" ht="19.899999999999999" customHeight="1">
      <c r="A59" s="576">
        <v>51</v>
      </c>
      <c r="B59" s="562" t="s">
        <v>98</v>
      </c>
      <c r="C59" s="577">
        <v>3029</v>
      </c>
      <c r="D59" s="577">
        <v>4778</v>
      </c>
      <c r="E59" s="577">
        <v>4973</v>
      </c>
      <c r="F59" s="577">
        <v>3066</v>
      </c>
      <c r="G59" s="577">
        <v>6023</v>
      </c>
      <c r="H59" s="577">
        <v>3362</v>
      </c>
      <c r="I59" s="577">
        <v>4039</v>
      </c>
      <c r="J59" s="577">
        <v>4278</v>
      </c>
      <c r="K59" s="577">
        <v>7237</v>
      </c>
      <c r="L59" s="577">
        <v>3270</v>
      </c>
      <c r="M59" s="577">
        <v>556</v>
      </c>
      <c r="N59" s="577">
        <v>0</v>
      </c>
      <c r="O59" s="577">
        <v>0</v>
      </c>
      <c r="P59" s="572">
        <v>44611</v>
      </c>
    </row>
    <row r="60" spans="1:16" ht="19.899999999999999" customHeight="1">
      <c r="A60" s="576">
        <v>52</v>
      </c>
      <c r="B60" s="562" t="s">
        <v>99</v>
      </c>
      <c r="C60" s="577">
        <v>6093</v>
      </c>
      <c r="D60" s="577">
        <v>10259</v>
      </c>
      <c r="E60" s="577">
        <v>11759</v>
      </c>
      <c r="F60" s="577">
        <v>7124</v>
      </c>
      <c r="G60" s="577">
        <v>13617</v>
      </c>
      <c r="H60" s="577">
        <v>7105</v>
      </c>
      <c r="I60" s="577">
        <v>7326</v>
      </c>
      <c r="J60" s="577">
        <v>8923</v>
      </c>
      <c r="K60" s="577">
        <v>11208</v>
      </c>
      <c r="L60" s="577">
        <v>13069</v>
      </c>
      <c r="M60" s="577">
        <v>4272</v>
      </c>
      <c r="N60" s="577">
        <v>979</v>
      </c>
      <c r="O60" s="577">
        <v>0</v>
      </c>
      <c r="P60" s="572">
        <v>101734</v>
      </c>
    </row>
    <row r="61" spans="1:16" ht="19.899999999999999" customHeight="1">
      <c r="A61" s="576">
        <v>53</v>
      </c>
      <c r="B61" s="562" t="s">
        <v>100</v>
      </c>
      <c r="C61" s="577">
        <v>3134</v>
      </c>
      <c r="D61" s="577">
        <v>5788</v>
      </c>
      <c r="E61" s="577">
        <v>6762</v>
      </c>
      <c r="F61" s="577">
        <v>4482</v>
      </c>
      <c r="G61" s="577">
        <v>8215</v>
      </c>
      <c r="H61" s="577">
        <v>3995</v>
      </c>
      <c r="I61" s="577">
        <v>4719</v>
      </c>
      <c r="J61" s="577">
        <v>5286</v>
      </c>
      <c r="K61" s="577">
        <v>5300</v>
      </c>
      <c r="L61" s="577">
        <v>3357</v>
      </c>
      <c r="M61" s="577">
        <v>1812</v>
      </c>
      <c r="N61" s="577">
        <v>0</v>
      </c>
      <c r="O61" s="577">
        <v>0</v>
      </c>
      <c r="P61" s="572">
        <v>52850</v>
      </c>
    </row>
    <row r="62" spans="1:16" ht="19.899999999999999" customHeight="1">
      <c r="A62" s="576">
        <v>54</v>
      </c>
      <c r="B62" s="562" t="s">
        <v>158</v>
      </c>
      <c r="C62" s="577">
        <v>10117</v>
      </c>
      <c r="D62" s="577">
        <v>18536</v>
      </c>
      <c r="E62" s="577">
        <v>22326</v>
      </c>
      <c r="F62" s="577">
        <v>13442</v>
      </c>
      <c r="G62" s="577">
        <v>25212</v>
      </c>
      <c r="H62" s="577">
        <v>13191</v>
      </c>
      <c r="I62" s="577">
        <v>17756</v>
      </c>
      <c r="J62" s="577">
        <v>20148</v>
      </c>
      <c r="K62" s="577">
        <v>24291</v>
      </c>
      <c r="L62" s="577">
        <v>18514</v>
      </c>
      <c r="M62" s="577">
        <v>11060</v>
      </c>
      <c r="N62" s="577">
        <v>5313</v>
      </c>
      <c r="O62" s="577">
        <v>24717</v>
      </c>
      <c r="P62" s="572">
        <v>224623</v>
      </c>
    </row>
    <row r="63" spans="1:16" ht="19.899999999999999" customHeight="1">
      <c r="A63" s="576">
        <v>55</v>
      </c>
      <c r="B63" s="562" t="s">
        <v>159</v>
      </c>
      <c r="C63" s="577">
        <v>10858</v>
      </c>
      <c r="D63" s="577">
        <v>20529</v>
      </c>
      <c r="E63" s="577">
        <v>26711</v>
      </c>
      <c r="F63" s="577">
        <v>16491</v>
      </c>
      <c r="G63" s="577">
        <v>28282</v>
      </c>
      <c r="H63" s="577">
        <v>15060</v>
      </c>
      <c r="I63" s="577">
        <v>16915</v>
      </c>
      <c r="J63" s="577">
        <v>19128</v>
      </c>
      <c r="K63" s="577">
        <v>24151</v>
      </c>
      <c r="L63" s="577">
        <v>13853</v>
      </c>
      <c r="M63" s="577">
        <v>7389</v>
      </c>
      <c r="N63" s="577">
        <v>7275</v>
      </c>
      <c r="O63" s="577">
        <v>6276</v>
      </c>
      <c r="P63" s="572">
        <v>212918</v>
      </c>
    </row>
    <row r="64" spans="1:16" ht="19.899999999999999" customHeight="1">
      <c r="A64" s="576">
        <v>56</v>
      </c>
      <c r="B64" s="562" t="s">
        <v>116</v>
      </c>
      <c r="C64" s="577">
        <v>805</v>
      </c>
      <c r="D64" s="577">
        <v>1959</v>
      </c>
      <c r="E64" s="577">
        <v>2725</v>
      </c>
      <c r="F64" s="577">
        <v>1842</v>
      </c>
      <c r="G64" s="577">
        <v>3368</v>
      </c>
      <c r="H64" s="577">
        <v>2152</v>
      </c>
      <c r="I64" s="577">
        <v>2704</v>
      </c>
      <c r="J64" s="577">
        <v>3008</v>
      </c>
      <c r="K64" s="577">
        <v>5933</v>
      </c>
      <c r="L64" s="577">
        <v>4111</v>
      </c>
      <c r="M64" s="577">
        <v>1903</v>
      </c>
      <c r="N64" s="577">
        <v>911</v>
      </c>
      <c r="O64" s="577">
        <v>2485</v>
      </c>
      <c r="P64" s="572">
        <v>33906</v>
      </c>
    </row>
    <row r="65" spans="1:16" ht="19.899999999999999" customHeight="1">
      <c r="A65" s="576">
        <v>57</v>
      </c>
      <c r="B65" s="562" t="s">
        <v>12</v>
      </c>
      <c r="C65" s="577">
        <v>1761</v>
      </c>
      <c r="D65" s="577">
        <v>3368</v>
      </c>
      <c r="E65" s="577">
        <v>3987</v>
      </c>
      <c r="F65" s="577">
        <v>2300</v>
      </c>
      <c r="G65" s="577">
        <v>3595</v>
      </c>
      <c r="H65" s="577">
        <v>1897</v>
      </c>
      <c r="I65" s="577">
        <v>3203</v>
      </c>
      <c r="J65" s="577">
        <v>4921</v>
      </c>
      <c r="K65" s="577">
        <v>4935</v>
      </c>
      <c r="L65" s="577">
        <v>2029</v>
      </c>
      <c r="M65" s="577">
        <v>0</v>
      </c>
      <c r="N65" s="577">
        <v>0</v>
      </c>
      <c r="O65" s="577">
        <v>0</v>
      </c>
      <c r="P65" s="572">
        <v>31996</v>
      </c>
    </row>
    <row r="66" spans="1:16" ht="19.899999999999999" customHeight="1">
      <c r="A66" s="576">
        <v>58</v>
      </c>
      <c r="B66" s="562" t="s">
        <v>13</v>
      </c>
      <c r="C66" s="577">
        <v>3905</v>
      </c>
      <c r="D66" s="577">
        <v>7695</v>
      </c>
      <c r="E66" s="577">
        <v>9000</v>
      </c>
      <c r="F66" s="577">
        <v>5575</v>
      </c>
      <c r="G66" s="577">
        <v>11620</v>
      </c>
      <c r="H66" s="577">
        <v>6038</v>
      </c>
      <c r="I66" s="577">
        <v>6594</v>
      </c>
      <c r="J66" s="577">
        <v>8675</v>
      </c>
      <c r="K66" s="577">
        <v>7854</v>
      </c>
      <c r="L66" s="577">
        <v>6805</v>
      </c>
      <c r="M66" s="577">
        <v>5434</v>
      </c>
      <c r="N66" s="577">
        <v>3176</v>
      </c>
      <c r="O66" s="577">
        <v>4765</v>
      </c>
      <c r="P66" s="572">
        <v>87136</v>
      </c>
    </row>
    <row r="67" spans="1:16" ht="19.899999999999999" customHeight="1">
      <c r="A67" s="576">
        <v>59</v>
      </c>
      <c r="B67" s="562" t="s">
        <v>14</v>
      </c>
      <c r="C67" s="577">
        <v>10439</v>
      </c>
      <c r="D67" s="577">
        <v>18896</v>
      </c>
      <c r="E67" s="577">
        <v>22670</v>
      </c>
      <c r="F67" s="577">
        <v>15034</v>
      </c>
      <c r="G67" s="577">
        <v>28630</v>
      </c>
      <c r="H67" s="577">
        <v>16429</v>
      </c>
      <c r="I67" s="577">
        <v>22858</v>
      </c>
      <c r="J67" s="577">
        <v>33714</v>
      </c>
      <c r="K67" s="577">
        <v>63335</v>
      </c>
      <c r="L67" s="577">
        <v>44898</v>
      </c>
      <c r="M67" s="577">
        <v>20444</v>
      </c>
      <c r="N67" s="577">
        <v>13455</v>
      </c>
      <c r="O67" s="577">
        <v>25505</v>
      </c>
      <c r="P67" s="572">
        <v>336307</v>
      </c>
    </row>
    <row r="68" spans="1:16" ht="19.899999999999999" customHeight="1">
      <c r="A68" s="576">
        <v>60</v>
      </c>
      <c r="B68" s="562" t="s">
        <v>107</v>
      </c>
      <c r="C68" s="577">
        <v>3781</v>
      </c>
      <c r="D68" s="577">
        <v>6726</v>
      </c>
      <c r="E68" s="577">
        <v>7385</v>
      </c>
      <c r="F68" s="577">
        <v>4400</v>
      </c>
      <c r="G68" s="577">
        <v>9508</v>
      </c>
      <c r="H68" s="577">
        <v>4502</v>
      </c>
      <c r="I68" s="577">
        <v>5158</v>
      </c>
      <c r="J68" s="577">
        <v>7250</v>
      </c>
      <c r="K68" s="577">
        <v>10536</v>
      </c>
      <c r="L68" s="577">
        <v>6122</v>
      </c>
      <c r="M68" s="577">
        <v>3020</v>
      </c>
      <c r="N68" s="577">
        <v>1676</v>
      </c>
      <c r="O68" s="577">
        <v>3389</v>
      </c>
      <c r="P68" s="572">
        <v>73453</v>
      </c>
    </row>
    <row r="69" spans="1:16" ht="19.899999999999999" customHeight="1">
      <c r="A69" s="576">
        <v>61</v>
      </c>
      <c r="B69" s="562" t="s">
        <v>108</v>
      </c>
      <c r="C69" s="577">
        <v>7835</v>
      </c>
      <c r="D69" s="577">
        <v>14213</v>
      </c>
      <c r="E69" s="577">
        <v>16776</v>
      </c>
      <c r="F69" s="577">
        <v>11083</v>
      </c>
      <c r="G69" s="577">
        <v>20370</v>
      </c>
      <c r="H69" s="577">
        <v>9757</v>
      </c>
      <c r="I69" s="577">
        <v>11086</v>
      </c>
      <c r="J69" s="577">
        <v>10662</v>
      </c>
      <c r="K69" s="577">
        <v>12370</v>
      </c>
      <c r="L69" s="577">
        <v>8563</v>
      </c>
      <c r="M69" s="577">
        <v>4795</v>
      </c>
      <c r="N69" s="577">
        <v>2844</v>
      </c>
      <c r="O69" s="577">
        <v>0</v>
      </c>
      <c r="P69" s="572">
        <v>130354</v>
      </c>
    </row>
    <row r="70" spans="1:16" ht="19.899999999999999" customHeight="1">
      <c r="A70" s="576">
        <v>62</v>
      </c>
      <c r="B70" s="562" t="s">
        <v>109</v>
      </c>
      <c r="C70" s="577">
        <v>555</v>
      </c>
      <c r="D70" s="577">
        <v>976</v>
      </c>
      <c r="E70" s="577">
        <v>1248</v>
      </c>
      <c r="F70" s="577">
        <v>773</v>
      </c>
      <c r="G70" s="577">
        <v>1457</v>
      </c>
      <c r="H70" s="577">
        <v>692</v>
      </c>
      <c r="I70" s="577">
        <v>550</v>
      </c>
      <c r="J70" s="577">
        <v>1512</v>
      </c>
      <c r="K70" s="577">
        <v>1516</v>
      </c>
      <c r="L70" s="577">
        <v>431</v>
      </c>
      <c r="M70" s="577">
        <v>0</v>
      </c>
      <c r="N70" s="577">
        <v>0</v>
      </c>
      <c r="O70" s="577">
        <v>0</v>
      </c>
      <c r="P70" s="572">
        <v>9710</v>
      </c>
    </row>
    <row r="71" spans="1:16" ht="19.899999999999999" customHeight="1">
      <c r="A71" s="576">
        <v>63</v>
      </c>
      <c r="B71" s="562" t="s">
        <v>104</v>
      </c>
      <c r="C71" s="577">
        <v>7117</v>
      </c>
      <c r="D71" s="577">
        <v>14553</v>
      </c>
      <c r="E71" s="577">
        <v>16650</v>
      </c>
      <c r="F71" s="577">
        <v>10436</v>
      </c>
      <c r="G71" s="577">
        <v>20276</v>
      </c>
      <c r="H71" s="577">
        <v>9694</v>
      </c>
      <c r="I71" s="577">
        <v>12263</v>
      </c>
      <c r="J71" s="577">
        <v>16041</v>
      </c>
      <c r="K71" s="577">
        <v>24842</v>
      </c>
      <c r="L71" s="577">
        <v>18350</v>
      </c>
      <c r="M71" s="577">
        <v>12057</v>
      </c>
      <c r="N71" s="577">
        <v>7101</v>
      </c>
      <c r="O71" s="577">
        <v>18797</v>
      </c>
      <c r="P71" s="572">
        <v>188177</v>
      </c>
    </row>
    <row r="72" spans="1:16" ht="19.899999999999999" customHeight="1">
      <c r="A72" s="576">
        <v>64</v>
      </c>
      <c r="B72" s="562" t="s">
        <v>105</v>
      </c>
      <c r="C72" s="577">
        <v>4484</v>
      </c>
      <c r="D72" s="577">
        <v>6472</v>
      </c>
      <c r="E72" s="577">
        <v>7396</v>
      </c>
      <c r="F72" s="577">
        <v>4761</v>
      </c>
      <c r="G72" s="577">
        <v>8824</v>
      </c>
      <c r="H72" s="577">
        <v>4972</v>
      </c>
      <c r="I72" s="577">
        <v>7308</v>
      </c>
      <c r="J72" s="577">
        <v>5894</v>
      </c>
      <c r="K72" s="577">
        <v>9959</v>
      </c>
      <c r="L72" s="577">
        <v>6621</v>
      </c>
      <c r="M72" s="577">
        <v>4521</v>
      </c>
      <c r="N72" s="577">
        <v>1733</v>
      </c>
      <c r="O72" s="577">
        <v>1237</v>
      </c>
      <c r="P72" s="572">
        <v>74182</v>
      </c>
    </row>
    <row r="73" spans="1:16" ht="19.899999999999999" customHeight="1">
      <c r="A73" s="576">
        <v>65</v>
      </c>
      <c r="B73" s="562" t="s">
        <v>106</v>
      </c>
      <c r="C73" s="577">
        <v>4024</v>
      </c>
      <c r="D73" s="577">
        <v>7586</v>
      </c>
      <c r="E73" s="577">
        <v>9427</v>
      </c>
      <c r="F73" s="577">
        <v>6027</v>
      </c>
      <c r="G73" s="577">
        <v>12468</v>
      </c>
      <c r="H73" s="577">
        <v>6887</v>
      </c>
      <c r="I73" s="577">
        <v>7450</v>
      </c>
      <c r="J73" s="577">
        <v>10514</v>
      </c>
      <c r="K73" s="577">
        <v>17191</v>
      </c>
      <c r="L73" s="577">
        <v>10234</v>
      </c>
      <c r="M73" s="577">
        <v>5983</v>
      </c>
      <c r="N73" s="577">
        <v>2478</v>
      </c>
      <c r="O73" s="577">
        <v>15778</v>
      </c>
      <c r="P73" s="572">
        <v>116047</v>
      </c>
    </row>
    <row r="74" spans="1:16" ht="19.899999999999999" customHeight="1">
      <c r="A74" s="576">
        <v>66</v>
      </c>
      <c r="B74" s="562" t="s">
        <v>87</v>
      </c>
      <c r="C74" s="577">
        <v>2465</v>
      </c>
      <c r="D74" s="577">
        <v>4452</v>
      </c>
      <c r="E74" s="577">
        <v>5037</v>
      </c>
      <c r="F74" s="577">
        <v>3120</v>
      </c>
      <c r="G74" s="577">
        <v>6159</v>
      </c>
      <c r="H74" s="577">
        <v>2916</v>
      </c>
      <c r="I74" s="577">
        <v>3711</v>
      </c>
      <c r="J74" s="577">
        <v>5237</v>
      </c>
      <c r="K74" s="577">
        <v>4868</v>
      </c>
      <c r="L74" s="577">
        <v>6718</v>
      </c>
      <c r="M74" s="577">
        <v>0</v>
      </c>
      <c r="N74" s="577">
        <v>0</v>
      </c>
      <c r="O74" s="577">
        <v>1031</v>
      </c>
      <c r="P74" s="572">
        <v>45714</v>
      </c>
    </row>
    <row r="75" spans="1:16" ht="19.899999999999999" customHeight="1">
      <c r="A75" s="576">
        <v>67</v>
      </c>
      <c r="B75" s="562" t="s">
        <v>88</v>
      </c>
      <c r="C75" s="577">
        <v>4518</v>
      </c>
      <c r="D75" s="577">
        <v>8026</v>
      </c>
      <c r="E75" s="577">
        <v>10170</v>
      </c>
      <c r="F75" s="577">
        <v>6456</v>
      </c>
      <c r="G75" s="577">
        <v>10513</v>
      </c>
      <c r="H75" s="577">
        <v>5025</v>
      </c>
      <c r="I75" s="577">
        <v>7140</v>
      </c>
      <c r="J75" s="577">
        <v>8546</v>
      </c>
      <c r="K75" s="577">
        <v>13628</v>
      </c>
      <c r="L75" s="577">
        <v>9062</v>
      </c>
      <c r="M75" s="577">
        <v>3438</v>
      </c>
      <c r="N75" s="577">
        <v>4132</v>
      </c>
      <c r="O75" s="577">
        <v>18013</v>
      </c>
      <c r="P75" s="572">
        <v>108667</v>
      </c>
    </row>
    <row r="76" spans="1:16" ht="19.899999999999999" customHeight="1">
      <c r="A76" s="576">
        <v>68</v>
      </c>
      <c r="B76" s="562" t="s">
        <v>89</v>
      </c>
      <c r="C76" s="577">
        <v>3314</v>
      </c>
      <c r="D76" s="577">
        <v>6004</v>
      </c>
      <c r="E76" s="577">
        <v>6615</v>
      </c>
      <c r="F76" s="577">
        <v>4102</v>
      </c>
      <c r="G76" s="577">
        <v>8588</v>
      </c>
      <c r="H76" s="577">
        <v>4505</v>
      </c>
      <c r="I76" s="577">
        <v>5517</v>
      </c>
      <c r="J76" s="577">
        <v>4358</v>
      </c>
      <c r="K76" s="577">
        <v>7895</v>
      </c>
      <c r="L76" s="577">
        <v>4466</v>
      </c>
      <c r="M76" s="577">
        <v>504</v>
      </c>
      <c r="N76" s="577">
        <v>819</v>
      </c>
      <c r="O76" s="577">
        <v>5873</v>
      </c>
      <c r="P76" s="572">
        <v>62560</v>
      </c>
    </row>
    <row r="77" spans="1:16" ht="19.899999999999999" customHeight="1">
      <c r="A77" s="576">
        <v>69</v>
      </c>
      <c r="B77" s="562" t="s">
        <v>128</v>
      </c>
      <c r="C77" s="577">
        <v>516</v>
      </c>
      <c r="D77" s="577">
        <v>993</v>
      </c>
      <c r="E77" s="577">
        <v>1278</v>
      </c>
      <c r="F77" s="577">
        <v>737</v>
      </c>
      <c r="G77" s="577">
        <v>1239</v>
      </c>
      <c r="H77" s="577">
        <v>571</v>
      </c>
      <c r="I77" s="577">
        <v>901</v>
      </c>
      <c r="J77" s="577">
        <v>1196</v>
      </c>
      <c r="K77" s="577">
        <v>1675</v>
      </c>
      <c r="L77" s="577">
        <v>485</v>
      </c>
      <c r="M77" s="577">
        <v>0</v>
      </c>
      <c r="N77" s="577">
        <v>0</v>
      </c>
      <c r="O77" s="577">
        <v>0</v>
      </c>
      <c r="P77" s="572">
        <v>9591</v>
      </c>
    </row>
    <row r="78" spans="1:16" ht="19.899999999999999" customHeight="1">
      <c r="A78" s="576">
        <v>70</v>
      </c>
      <c r="B78" s="562" t="s">
        <v>129</v>
      </c>
      <c r="C78" s="577">
        <v>2031</v>
      </c>
      <c r="D78" s="577">
        <v>3736</v>
      </c>
      <c r="E78" s="577">
        <v>4422</v>
      </c>
      <c r="F78" s="577">
        <v>2578</v>
      </c>
      <c r="G78" s="577">
        <v>4926</v>
      </c>
      <c r="H78" s="577">
        <v>2436</v>
      </c>
      <c r="I78" s="577">
        <v>2687</v>
      </c>
      <c r="J78" s="577">
        <v>4223</v>
      </c>
      <c r="K78" s="577">
        <v>5320</v>
      </c>
      <c r="L78" s="577">
        <v>3600</v>
      </c>
      <c r="M78" s="577">
        <v>1940</v>
      </c>
      <c r="N78" s="577">
        <v>1732</v>
      </c>
      <c r="O78" s="577">
        <v>4876</v>
      </c>
      <c r="P78" s="572">
        <v>44507</v>
      </c>
    </row>
    <row r="79" spans="1:16" ht="19.899999999999999" customHeight="1">
      <c r="A79" s="576">
        <v>71</v>
      </c>
      <c r="B79" s="562" t="s">
        <v>130</v>
      </c>
      <c r="C79" s="577">
        <v>1766</v>
      </c>
      <c r="D79" s="577">
        <v>3479</v>
      </c>
      <c r="E79" s="577">
        <v>4346</v>
      </c>
      <c r="F79" s="577">
        <v>2325</v>
      </c>
      <c r="G79" s="577">
        <v>4374</v>
      </c>
      <c r="H79" s="577">
        <v>2562</v>
      </c>
      <c r="I79" s="577">
        <v>3739</v>
      </c>
      <c r="J79" s="577">
        <v>3999</v>
      </c>
      <c r="K79" s="577">
        <v>6092</v>
      </c>
      <c r="L79" s="577">
        <v>3050</v>
      </c>
      <c r="M79" s="577">
        <v>2943</v>
      </c>
      <c r="N79" s="577">
        <v>1763</v>
      </c>
      <c r="O79" s="577">
        <v>0</v>
      </c>
      <c r="P79" s="572">
        <v>40438</v>
      </c>
    </row>
    <row r="80" spans="1:16" ht="19.899999999999999" customHeight="1">
      <c r="A80" s="576">
        <v>72</v>
      </c>
      <c r="B80" s="562" t="s">
        <v>131</v>
      </c>
      <c r="C80" s="577">
        <v>1653</v>
      </c>
      <c r="D80" s="577">
        <v>3829</v>
      </c>
      <c r="E80" s="577">
        <v>6221</v>
      </c>
      <c r="F80" s="577">
        <v>4795</v>
      </c>
      <c r="G80" s="577">
        <v>9793</v>
      </c>
      <c r="H80" s="577">
        <v>6411</v>
      </c>
      <c r="I80" s="577">
        <v>9428</v>
      </c>
      <c r="J80" s="577">
        <v>13913</v>
      </c>
      <c r="K80" s="577">
        <v>21675</v>
      </c>
      <c r="L80" s="577">
        <v>9122</v>
      </c>
      <c r="M80" s="577">
        <v>6325</v>
      </c>
      <c r="N80" s="577">
        <v>0</v>
      </c>
      <c r="O80" s="577">
        <v>3372</v>
      </c>
      <c r="P80" s="572">
        <v>96537</v>
      </c>
    </row>
    <row r="81" spans="1:16" ht="19.899999999999999" customHeight="1">
      <c r="A81" s="576">
        <v>73</v>
      </c>
      <c r="B81" s="562" t="s">
        <v>132</v>
      </c>
      <c r="C81" s="577">
        <v>819</v>
      </c>
      <c r="D81" s="577">
        <v>1996</v>
      </c>
      <c r="E81" s="577">
        <v>3167</v>
      </c>
      <c r="F81" s="577">
        <v>2712</v>
      </c>
      <c r="G81" s="577">
        <v>7186</v>
      </c>
      <c r="H81" s="577">
        <v>5695</v>
      </c>
      <c r="I81" s="577">
        <v>7343</v>
      </c>
      <c r="J81" s="577">
        <v>6090</v>
      </c>
      <c r="K81" s="577">
        <v>6764</v>
      </c>
      <c r="L81" s="577">
        <v>5699</v>
      </c>
      <c r="M81" s="577">
        <v>2455</v>
      </c>
      <c r="N81" s="577">
        <v>2585</v>
      </c>
      <c r="O81" s="577">
        <v>3868</v>
      </c>
      <c r="P81" s="572">
        <v>56379</v>
      </c>
    </row>
    <row r="82" spans="1:16" ht="19.899999999999999" customHeight="1">
      <c r="A82" s="576">
        <v>74</v>
      </c>
      <c r="B82" s="562" t="s">
        <v>133</v>
      </c>
      <c r="C82" s="577">
        <v>1891</v>
      </c>
      <c r="D82" s="577">
        <v>3250</v>
      </c>
      <c r="E82" s="577">
        <v>3499</v>
      </c>
      <c r="F82" s="577">
        <v>2083</v>
      </c>
      <c r="G82" s="577">
        <v>3544</v>
      </c>
      <c r="H82" s="577">
        <v>1800</v>
      </c>
      <c r="I82" s="577">
        <v>2352</v>
      </c>
      <c r="J82" s="577">
        <v>2318</v>
      </c>
      <c r="K82" s="577">
        <v>5376</v>
      </c>
      <c r="L82" s="577">
        <v>5247</v>
      </c>
      <c r="M82" s="577">
        <v>1186</v>
      </c>
      <c r="N82" s="577">
        <v>0</v>
      </c>
      <c r="O82" s="577">
        <v>1094</v>
      </c>
      <c r="P82" s="572">
        <v>33640</v>
      </c>
    </row>
    <row r="83" spans="1:16" ht="19.899999999999999" customHeight="1">
      <c r="A83" s="576">
        <v>75</v>
      </c>
      <c r="B83" s="562" t="s">
        <v>134</v>
      </c>
      <c r="C83" s="577">
        <v>430</v>
      </c>
      <c r="D83" s="577">
        <v>904</v>
      </c>
      <c r="E83" s="577">
        <v>1227</v>
      </c>
      <c r="F83" s="577">
        <v>573</v>
      </c>
      <c r="G83" s="577">
        <v>1157</v>
      </c>
      <c r="H83" s="577">
        <v>919</v>
      </c>
      <c r="I83" s="577">
        <v>881</v>
      </c>
      <c r="J83" s="577">
        <v>1066</v>
      </c>
      <c r="K83" s="577">
        <v>2284</v>
      </c>
      <c r="L83" s="577">
        <v>313</v>
      </c>
      <c r="M83" s="577">
        <v>0</v>
      </c>
      <c r="N83" s="577">
        <v>0</v>
      </c>
      <c r="O83" s="577">
        <v>0</v>
      </c>
      <c r="P83" s="572">
        <v>9754</v>
      </c>
    </row>
    <row r="84" spans="1:16" ht="19.899999999999999" customHeight="1">
      <c r="A84" s="576">
        <v>76</v>
      </c>
      <c r="B84" s="562" t="s">
        <v>135</v>
      </c>
      <c r="C84" s="577">
        <v>760</v>
      </c>
      <c r="D84" s="577">
        <v>1631</v>
      </c>
      <c r="E84" s="577">
        <v>2164</v>
      </c>
      <c r="F84" s="577">
        <v>1413</v>
      </c>
      <c r="G84" s="577">
        <v>2743</v>
      </c>
      <c r="H84" s="577">
        <v>2042</v>
      </c>
      <c r="I84" s="577">
        <v>2184</v>
      </c>
      <c r="J84" s="577">
        <v>2530</v>
      </c>
      <c r="K84" s="577">
        <v>3498</v>
      </c>
      <c r="L84" s="577">
        <v>1505</v>
      </c>
      <c r="M84" s="577">
        <v>0</v>
      </c>
      <c r="N84" s="577">
        <v>0</v>
      </c>
      <c r="O84" s="577">
        <v>0</v>
      </c>
      <c r="P84" s="572">
        <v>20470</v>
      </c>
    </row>
    <row r="85" spans="1:16" ht="19.899999999999999" customHeight="1">
      <c r="A85" s="576">
        <v>77</v>
      </c>
      <c r="B85" s="562" t="s">
        <v>136</v>
      </c>
      <c r="C85" s="577">
        <v>3269</v>
      </c>
      <c r="D85" s="577">
        <v>5852</v>
      </c>
      <c r="E85" s="577">
        <v>6964</v>
      </c>
      <c r="F85" s="577">
        <v>4573</v>
      </c>
      <c r="G85" s="577">
        <v>8235</v>
      </c>
      <c r="H85" s="577">
        <v>4698</v>
      </c>
      <c r="I85" s="577">
        <v>4991</v>
      </c>
      <c r="J85" s="577">
        <v>5659</v>
      </c>
      <c r="K85" s="577">
        <v>7422</v>
      </c>
      <c r="L85" s="577">
        <v>6629</v>
      </c>
      <c r="M85" s="577">
        <v>4153</v>
      </c>
      <c r="N85" s="577">
        <v>1782</v>
      </c>
      <c r="O85" s="577">
        <v>21530</v>
      </c>
      <c r="P85" s="572">
        <v>85757</v>
      </c>
    </row>
    <row r="86" spans="1:16" ht="19.899999999999999" customHeight="1">
      <c r="A86" s="576">
        <v>78</v>
      </c>
      <c r="B86" s="562" t="s">
        <v>137</v>
      </c>
      <c r="C86" s="577">
        <v>2142</v>
      </c>
      <c r="D86" s="577">
        <v>3614</v>
      </c>
      <c r="E86" s="577">
        <v>4026</v>
      </c>
      <c r="F86" s="577">
        <v>2342</v>
      </c>
      <c r="G86" s="577">
        <v>4239</v>
      </c>
      <c r="H86" s="577">
        <v>2734</v>
      </c>
      <c r="I86" s="577">
        <v>2900</v>
      </c>
      <c r="J86" s="577">
        <v>4161</v>
      </c>
      <c r="K86" s="577">
        <v>4685</v>
      </c>
      <c r="L86" s="577">
        <v>2690</v>
      </c>
      <c r="M86" s="577">
        <v>500</v>
      </c>
      <c r="N86" s="577">
        <v>979</v>
      </c>
      <c r="O86" s="577">
        <v>5989</v>
      </c>
      <c r="P86" s="572">
        <v>41001</v>
      </c>
    </row>
    <row r="87" spans="1:16" ht="19.899999999999999" customHeight="1">
      <c r="A87" s="576">
        <v>79</v>
      </c>
      <c r="B87" s="562" t="s">
        <v>138</v>
      </c>
      <c r="C87" s="577">
        <v>608</v>
      </c>
      <c r="D87" s="577">
        <v>1203</v>
      </c>
      <c r="E87" s="577">
        <v>1503</v>
      </c>
      <c r="F87" s="577">
        <v>1150</v>
      </c>
      <c r="G87" s="577">
        <v>2214</v>
      </c>
      <c r="H87" s="577">
        <v>1167</v>
      </c>
      <c r="I87" s="577">
        <v>1602</v>
      </c>
      <c r="J87" s="577">
        <v>1482</v>
      </c>
      <c r="K87" s="577">
        <v>4002</v>
      </c>
      <c r="L87" s="577">
        <v>2598</v>
      </c>
      <c r="M87" s="577">
        <v>1325</v>
      </c>
      <c r="N87" s="577">
        <v>826</v>
      </c>
      <c r="O87" s="577">
        <v>1207</v>
      </c>
      <c r="P87" s="572">
        <v>20887</v>
      </c>
    </row>
    <row r="88" spans="1:16" ht="19.899999999999999" customHeight="1">
      <c r="A88" s="576">
        <v>80</v>
      </c>
      <c r="B88" s="562" t="s">
        <v>38</v>
      </c>
      <c r="C88" s="577">
        <v>2947</v>
      </c>
      <c r="D88" s="577">
        <v>5525</v>
      </c>
      <c r="E88" s="577">
        <v>6470</v>
      </c>
      <c r="F88" s="577">
        <v>4206</v>
      </c>
      <c r="G88" s="577">
        <v>7269</v>
      </c>
      <c r="H88" s="577">
        <v>4019</v>
      </c>
      <c r="I88" s="577">
        <v>4573</v>
      </c>
      <c r="J88" s="577">
        <v>5380</v>
      </c>
      <c r="K88" s="577">
        <v>7301</v>
      </c>
      <c r="L88" s="577">
        <v>7894</v>
      </c>
      <c r="M88" s="577">
        <v>2353</v>
      </c>
      <c r="N88" s="577">
        <v>2579</v>
      </c>
      <c r="O88" s="577">
        <v>4268</v>
      </c>
      <c r="P88" s="572">
        <v>64784</v>
      </c>
    </row>
    <row r="89" spans="1:16" ht="19.899999999999999" customHeight="1">
      <c r="A89" s="576">
        <v>81</v>
      </c>
      <c r="B89" s="562" t="s">
        <v>157</v>
      </c>
      <c r="C89" s="577">
        <v>3443</v>
      </c>
      <c r="D89" s="577">
        <v>6524</v>
      </c>
      <c r="E89" s="577">
        <v>7718</v>
      </c>
      <c r="F89" s="577">
        <v>5037</v>
      </c>
      <c r="G89" s="577">
        <v>9385</v>
      </c>
      <c r="H89" s="577">
        <v>4839</v>
      </c>
      <c r="I89" s="577">
        <v>8501</v>
      </c>
      <c r="J89" s="577">
        <v>9554</v>
      </c>
      <c r="K89" s="577">
        <v>13768</v>
      </c>
      <c r="L89" s="577">
        <v>10231</v>
      </c>
      <c r="M89" s="577">
        <v>2472</v>
      </c>
      <c r="N89" s="577">
        <v>2389</v>
      </c>
      <c r="O89" s="577">
        <v>4215</v>
      </c>
      <c r="P89" s="572">
        <v>88076</v>
      </c>
    </row>
    <row r="90" spans="1:16" ht="30" customHeight="1">
      <c r="A90" s="793" t="s">
        <v>403</v>
      </c>
      <c r="B90" s="809"/>
      <c r="C90" s="437">
        <v>785989</v>
      </c>
      <c r="D90" s="437">
        <v>1468813</v>
      </c>
      <c r="E90" s="437">
        <v>1706055</v>
      </c>
      <c r="F90" s="437">
        <v>1109165</v>
      </c>
      <c r="G90" s="437">
        <v>2080703</v>
      </c>
      <c r="H90" s="437">
        <v>1163456</v>
      </c>
      <c r="I90" s="437">
        <v>1423656</v>
      </c>
      <c r="J90" s="437">
        <v>1653876</v>
      </c>
      <c r="K90" s="437">
        <v>2148809</v>
      </c>
      <c r="L90" s="437">
        <v>1391666</v>
      </c>
      <c r="M90" s="437">
        <v>670084</v>
      </c>
      <c r="N90" s="437">
        <v>422057</v>
      </c>
      <c r="O90" s="437">
        <v>1308662</v>
      </c>
      <c r="P90" s="437">
        <v>17332991</v>
      </c>
    </row>
    <row r="91" spans="1:16" ht="15" customHeight="1">
      <c r="A91" s="678" t="s">
        <v>657</v>
      </c>
      <c r="B91" s="678"/>
      <c r="C91" s="678"/>
      <c r="D91" s="678"/>
      <c r="E91" s="678"/>
      <c r="F91" s="678"/>
      <c r="G91" s="678"/>
      <c r="H91" s="678"/>
      <c r="I91" s="678"/>
      <c r="J91" s="678"/>
      <c r="K91" s="678"/>
      <c r="L91" s="678"/>
      <c r="M91" s="678"/>
      <c r="N91" s="678"/>
      <c r="O91" s="678"/>
      <c r="P91" s="678" t="s">
        <v>142</v>
      </c>
    </row>
    <row r="94" spans="1:16">
      <c r="C94" s="320"/>
      <c r="D94" s="320"/>
      <c r="E94" s="320"/>
      <c r="F94" s="320"/>
      <c r="G94" s="320"/>
      <c r="H94" s="320"/>
      <c r="I94" s="320"/>
      <c r="J94" s="320"/>
      <c r="K94" s="320"/>
      <c r="L94" s="320"/>
      <c r="M94" s="320"/>
      <c r="N94" s="320"/>
      <c r="O94" s="320"/>
      <c r="P94" s="320"/>
    </row>
    <row r="95" spans="1:16">
      <c r="C95" s="320"/>
      <c r="D95" s="320"/>
      <c r="E95" s="320"/>
      <c r="F95" s="320"/>
      <c r="G95" s="320"/>
      <c r="H95" s="320"/>
      <c r="I95" s="320"/>
      <c r="J95" s="320"/>
      <c r="K95" s="320"/>
      <c r="L95" s="320"/>
      <c r="M95" s="320"/>
      <c r="N95" s="320"/>
      <c r="O95" s="320"/>
      <c r="P95" s="320"/>
    </row>
  </sheetData>
  <mergeCells count="10">
    <mergeCell ref="A3:O3"/>
    <mergeCell ref="A91:P91"/>
    <mergeCell ref="A90:B90"/>
    <mergeCell ref="A4:M4"/>
    <mergeCell ref="N4:P4"/>
    <mergeCell ref="A5:A8"/>
    <mergeCell ref="C5:O5"/>
    <mergeCell ref="C6:O6"/>
    <mergeCell ref="P5:P8"/>
    <mergeCell ref="B5:B8"/>
  </mergeCells>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AJ93"/>
  <sheetViews>
    <sheetView showGridLines="0" showZeros="0" topLeftCell="M73" zoomScale="70" zoomScaleNormal="70" workbookViewId="0">
      <selection activeCell="F100" sqref="F100"/>
    </sheetView>
  </sheetViews>
  <sheetFormatPr defaultColWidth="9.28515625" defaultRowHeight="15"/>
  <cols>
    <col min="1" max="1" width="6.42578125" style="12" customWidth="1"/>
    <col min="2" max="2" width="22.7109375" style="2" customWidth="1"/>
    <col min="3" max="6" width="18.7109375" style="10" customWidth="1"/>
    <col min="7" max="18" width="18.7109375" style="2" customWidth="1"/>
    <col min="19" max="19" width="23.140625" style="12" customWidth="1"/>
    <col min="20" max="16384" width="9.28515625" style="12"/>
  </cols>
  <sheetData>
    <row r="2" spans="1:23" ht="30.75" customHeight="1">
      <c r="A2" s="94" t="s">
        <v>205</v>
      </c>
    </row>
    <row r="3" spans="1:23" s="150" customFormat="1" ht="21.75" customHeight="1">
      <c r="A3" s="585" t="s">
        <v>415</v>
      </c>
      <c r="B3" s="585"/>
      <c r="C3" s="585"/>
      <c r="D3" s="585"/>
      <c r="E3" s="585"/>
      <c r="F3" s="585"/>
      <c r="G3" s="585"/>
      <c r="H3" s="585"/>
      <c r="I3" s="586"/>
      <c r="J3" s="586"/>
      <c r="K3" s="586"/>
      <c r="L3" s="586"/>
      <c r="M3" s="586"/>
      <c r="N3" s="586"/>
      <c r="O3" s="586"/>
      <c r="P3" s="586"/>
      <c r="Q3" s="750" t="s">
        <v>910</v>
      </c>
      <c r="R3" s="750"/>
      <c r="S3" s="750"/>
    </row>
    <row r="4" spans="1:23" s="93" customFormat="1" ht="60.75" customHeight="1">
      <c r="A4" s="810" t="s">
        <v>416</v>
      </c>
      <c r="B4" s="817" t="s">
        <v>417</v>
      </c>
      <c r="C4" s="815" t="s">
        <v>418</v>
      </c>
      <c r="D4" s="815" t="s">
        <v>419</v>
      </c>
      <c r="E4" s="813" t="s">
        <v>420</v>
      </c>
      <c r="F4" s="813"/>
      <c r="G4" s="813"/>
      <c r="H4" s="813"/>
      <c r="I4" s="813" t="s">
        <v>422</v>
      </c>
      <c r="J4" s="813"/>
      <c r="K4" s="813"/>
      <c r="L4" s="813"/>
      <c r="M4" s="813" t="s">
        <v>423</v>
      </c>
      <c r="N4" s="813"/>
      <c r="O4" s="813"/>
      <c r="P4" s="813"/>
      <c r="Q4" s="813" t="s">
        <v>424</v>
      </c>
      <c r="R4" s="813" t="s">
        <v>425</v>
      </c>
      <c r="S4" s="813" t="s">
        <v>426</v>
      </c>
    </row>
    <row r="5" spans="1:23" s="93" customFormat="1" ht="55.15" customHeight="1">
      <c r="A5" s="788"/>
      <c r="B5" s="817"/>
      <c r="C5" s="816"/>
      <c r="D5" s="816"/>
      <c r="E5" s="814"/>
      <c r="F5" s="814"/>
      <c r="G5" s="814"/>
      <c r="H5" s="814"/>
      <c r="I5" s="814"/>
      <c r="J5" s="814"/>
      <c r="K5" s="814"/>
      <c r="L5" s="814"/>
      <c r="M5" s="814"/>
      <c r="N5" s="814"/>
      <c r="O5" s="814"/>
      <c r="P5" s="814"/>
      <c r="Q5" s="814"/>
      <c r="R5" s="814"/>
      <c r="S5" s="814"/>
    </row>
    <row r="6" spans="1:23" s="93" customFormat="1" ht="55.15" customHeight="1">
      <c r="A6" s="788"/>
      <c r="B6" s="813"/>
      <c r="C6" s="816"/>
      <c r="D6" s="816"/>
      <c r="E6" s="582" t="s">
        <v>164</v>
      </c>
      <c r="F6" s="582" t="s">
        <v>110</v>
      </c>
      <c r="G6" s="582" t="s">
        <v>165</v>
      </c>
      <c r="H6" s="582" t="s">
        <v>421</v>
      </c>
      <c r="I6" s="582" t="s">
        <v>166</v>
      </c>
      <c r="J6" s="582" t="s">
        <v>110</v>
      </c>
      <c r="K6" s="582" t="s">
        <v>165</v>
      </c>
      <c r="L6" s="582" t="s">
        <v>188</v>
      </c>
      <c r="M6" s="582" t="s">
        <v>164</v>
      </c>
      <c r="N6" s="582" t="s">
        <v>111</v>
      </c>
      <c r="O6" s="582" t="s">
        <v>165</v>
      </c>
      <c r="P6" s="582" t="s">
        <v>204</v>
      </c>
      <c r="Q6" s="814"/>
      <c r="R6" s="814"/>
      <c r="S6" s="814"/>
    </row>
    <row r="7" spans="1:23" ht="19.899999999999999" customHeight="1">
      <c r="A7" s="576">
        <v>1</v>
      </c>
      <c r="B7" s="562" t="s">
        <v>31</v>
      </c>
      <c r="C7" s="583">
        <v>2206814</v>
      </c>
      <c r="D7" s="583">
        <v>1877522</v>
      </c>
      <c r="E7" s="462">
        <v>439682</v>
      </c>
      <c r="F7" s="462">
        <v>78083</v>
      </c>
      <c r="G7" s="462">
        <v>80097</v>
      </c>
      <c r="H7" s="563">
        <v>597862</v>
      </c>
      <c r="I7" s="462">
        <v>232129</v>
      </c>
      <c r="J7" s="462">
        <v>65060</v>
      </c>
      <c r="K7" s="462">
        <v>53908</v>
      </c>
      <c r="L7" s="563">
        <v>351097</v>
      </c>
      <c r="M7" s="462">
        <v>433471</v>
      </c>
      <c r="N7" s="462">
        <v>307403</v>
      </c>
      <c r="O7" s="462">
        <v>187689</v>
      </c>
      <c r="P7" s="563">
        <v>928563</v>
      </c>
      <c r="Q7" s="584">
        <v>329292</v>
      </c>
      <c r="R7" s="584">
        <v>272279</v>
      </c>
      <c r="S7" s="584">
        <v>57013</v>
      </c>
      <c r="W7" s="560"/>
    </row>
    <row r="8" spans="1:23" ht="19.899999999999999" customHeight="1">
      <c r="A8" s="576">
        <v>2</v>
      </c>
      <c r="B8" s="562" t="s">
        <v>33</v>
      </c>
      <c r="C8" s="583">
        <v>613099</v>
      </c>
      <c r="D8" s="583">
        <v>467712</v>
      </c>
      <c r="E8" s="462">
        <v>94329</v>
      </c>
      <c r="F8" s="462">
        <v>18657</v>
      </c>
      <c r="G8" s="462">
        <v>24614</v>
      </c>
      <c r="H8" s="563">
        <v>137600</v>
      </c>
      <c r="I8" s="462">
        <v>28535</v>
      </c>
      <c r="J8" s="462">
        <v>22420</v>
      </c>
      <c r="K8" s="462">
        <v>9177</v>
      </c>
      <c r="L8" s="563">
        <v>60132</v>
      </c>
      <c r="M8" s="462">
        <v>112553</v>
      </c>
      <c r="N8" s="462">
        <v>90002</v>
      </c>
      <c r="O8" s="462">
        <v>67425</v>
      </c>
      <c r="P8" s="563">
        <v>269980</v>
      </c>
      <c r="Q8" s="584">
        <v>145387</v>
      </c>
      <c r="R8" s="584">
        <v>132139</v>
      </c>
      <c r="S8" s="584">
        <v>13248</v>
      </c>
    </row>
    <row r="9" spans="1:23" ht="19.899999999999999" customHeight="1">
      <c r="A9" s="576">
        <v>3</v>
      </c>
      <c r="B9" s="562" t="s">
        <v>35</v>
      </c>
      <c r="C9" s="583">
        <v>738269</v>
      </c>
      <c r="D9" s="583">
        <v>681400</v>
      </c>
      <c r="E9" s="462">
        <v>131227</v>
      </c>
      <c r="F9" s="462">
        <v>37297</v>
      </c>
      <c r="G9" s="462">
        <v>29868</v>
      </c>
      <c r="H9" s="563">
        <v>198392</v>
      </c>
      <c r="I9" s="462">
        <v>66273</v>
      </c>
      <c r="J9" s="462">
        <v>39847</v>
      </c>
      <c r="K9" s="462">
        <v>21322</v>
      </c>
      <c r="L9" s="563">
        <v>127442</v>
      </c>
      <c r="M9" s="462">
        <v>150178</v>
      </c>
      <c r="N9" s="462">
        <v>132635</v>
      </c>
      <c r="O9" s="462">
        <v>72753</v>
      </c>
      <c r="P9" s="563">
        <v>355566</v>
      </c>
      <c r="Q9" s="584">
        <v>56869</v>
      </c>
      <c r="R9" s="584">
        <v>38061</v>
      </c>
      <c r="S9" s="584">
        <v>18808</v>
      </c>
    </row>
    <row r="10" spans="1:23" ht="19.899999999999999" customHeight="1">
      <c r="A10" s="576">
        <v>4</v>
      </c>
      <c r="B10" s="562" t="s">
        <v>37</v>
      </c>
      <c r="C10" s="583">
        <v>474068</v>
      </c>
      <c r="D10" s="583">
        <v>284489</v>
      </c>
      <c r="E10" s="462">
        <v>45574</v>
      </c>
      <c r="F10" s="462">
        <v>11474</v>
      </c>
      <c r="G10" s="462">
        <v>18042</v>
      </c>
      <c r="H10" s="563">
        <v>75090</v>
      </c>
      <c r="I10" s="462">
        <v>9704</v>
      </c>
      <c r="J10" s="462">
        <v>9068</v>
      </c>
      <c r="K10" s="462">
        <v>4397</v>
      </c>
      <c r="L10" s="563">
        <v>23169</v>
      </c>
      <c r="M10" s="462">
        <v>80398</v>
      </c>
      <c r="N10" s="462">
        <v>65241</v>
      </c>
      <c r="O10" s="462">
        <v>40591</v>
      </c>
      <c r="P10" s="563">
        <v>186230</v>
      </c>
      <c r="Q10" s="584">
        <v>189579</v>
      </c>
      <c r="R10" s="584">
        <v>178728</v>
      </c>
      <c r="S10" s="584">
        <v>10851</v>
      </c>
    </row>
    <row r="11" spans="1:23" ht="19.899999999999999" customHeight="1">
      <c r="A11" s="576">
        <v>5</v>
      </c>
      <c r="B11" s="562" t="s">
        <v>25</v>
      </c>
      <c r="C11" s="583">
        <v>333735</v>
      </c>
      <c r="D11" s="583">
        <v>312040</v>
      </c>
      <c r="E11" s="462">
        <v>61118</v>
      </c>
      <c r="F11" s="462">
        <v>13528</v>
      </c>
      <c r="G11" s="462">
        <v>18727</v>
      </c>
      <c r="H11" s="563">
        <v>93373</v>
      </c>
      <c r="I11" s="462">
        <v>37510</v>
      </c>
      <c r="J11" s="462">
        <v>24344</v>
      </c>
      <c r="K11" s="462">
        <v>13966</v>
      </c>
      <c r="L11" s="563">
        <v>75820</v>
      </c>
      <c r="M11" s="462">
        <v>39709</v>
      </c>
      <c r="N11" s="462">
        <v>53094</v>
      </c>
      <c r="O11" s="462">
        <v>50044</v>
      </c>
      <c r="P11" s="563">
        <v>142847</v>
      </c>
      <c r="Q11" s="584">
        <v>21695</v>
      </c>
      <c r="R11" s="584">
        <v>15983</v>
      </c>
      <c r="S11" s="584">
        <v>5712</v>
      </c>
    </row>
    <row r="12" spans="1:23" s="26" customFormat="1" ht="19.899999999999999" customHeight="1">
      <c r="A12" s="576">
        <v>6</v>
      </c>
      <c r="B12" s="562" t="s">
        <v>27</v>
      </c>
      <c r="C12" s="583">
        <v>5668020</v>
      </c>
      <c r="D12" s="583">
        <v>5349154</v>
      </c>
      <c r="E12" s="462">
        <v>1484750</v>
      </c>
      <c r="F12" s="462">
        <v>192708</v>
      </c>
      <c r="G12" s="462">
        <v>405184</v>
      </c>
      <c r="H12" s="563">
        <v>2082642</v>
      </c>
      <c r="I12" s="462">
        <v>591476</v>
      </c>
      <c r="J12" s="462">
        <v>142612</v>
      </c>
      <c r="K12" s="462">
        <v>345431</v>
      </c>
      <c r="L12" s="563">
        <v>1079519</v>
      </c>
      <c r="M12" s="462">
        <v>1182102</v>
      </c>
      <c r="N12" s="462">
        <v>439279</v>
      </c>
      <c r="O12" s="462">
        <v>565612</v>
      </c>
      <c r="P12" s="563">
        <v>2186993</v>
      </c>
      <c r="Q12" s="584">
        <v>318866</v>
      </c>
      <c r="R12" s="584">
        <v>199852</v>
      </c>
      <c r="S12" s="584">
        <v>119014</v>
      </c>
    </row>
    <row r="13" spans="1:23" ht="19.899999999999999" customHeight="1">
      <c r="A13" s="576">
        <v>7</v>
      </c>
      <c r="B13" s="562" t="s">
        <v>29</v>
      </c>
      <c r="C13" s="583">
        <v>2644194</v>
      </c>
      <c r="D13" s="583">
        <v>2465907</v>
      </c>
      <c r="E13" s="462">
        <v>696826</v>
      </c>
      <c r="F13" s="462">
        <v>148731</v>
      </c>
      <c r="G13" s="462">
        <v>83907</v>
      </c>
      <c r="H13" s="563">
        <v>929464</v>
      </c>
      <c r="I13" s="462">
        <v>238937</v>
      </c>
      <c r="J13" s="462">
        <v>90641</v>
      </c>
      <c r="K13" s="462">
        <v>83792</v>
      </c>
      <c r="L13" s="563">
        <v>413370</v>
      </c>
      <c r="M13" s="462">
        <v>611736</v>
      </c>
      <c r="N13" s="462">
        <v>323584</v>
      </c>
      <c r="O13" s="462">
        <v>187753</v>
      </c>
      <c r="P13" s="563">
        <v>1123073</v>
      </c>
      <c r="Q13" s="584">
        <v>178287</v>
      </c>
      <c r="R13" s="584">
        <v>94678</v>
      </c>
      <c r="S13" s="584">
        <v>83609</v>
      </c>
    </row>
    <row r="14" spans="1:23" s="26" customFormat="1" ht="19.899999999999999" customHeight="1">
      <c r="A14" s="576">
        <v>8</v>
      </c>
      <c r="B14" s="562" t="s">
        <v>118</v>
      </c>
      <c r="C14" s="583">
        <v>154336</v>
      </c>
      <c r="D14" s="583">
        <v>141817</v>
      </c>
      <c r="E14" s="462">
        <v>32062</v>
      </c>
      <c r="F14" s="462">
        <v>5642</v>
      </c>
      <c r="G14" s="462">
        <v>9116</v>
      </c>
      <c r="H14" s="563">
        <v>46820</v>
      </c>
      <c r="I14" s="462">
        <v>25184</v>
      </c>
      <c r="J14" s="462">
        <v>6937</v>
      </c>
      <c r="K14" s="462">
        <v>6834</v>
      </c>
      <c r="L14" s="563">
        <v>38955</v>
      </c>
      <c r="M14" s="462">
        <v>27725</v>
      </c>
      <c r="N14" s="462">
        <v>12388</v>
      </c>
      <c r="O14" s="462">
        <v>15929</v>
      </c>
      <c r="P14" s="563">
        <v>56042</v>
      </c>
      <c r="Q14" s="584">
        <v>12519</v>
      </c>
      <c r="R14" s="584">
        <v>9343</v>
      </c>
      <c r="S14" s="584">
        <v>3176</v>
      </c>
    </row>
    <row r="15" spans="1:23" ht="19.899999999999999" customHeight="1">
      <c r="A15" s="576">
        <v>9</v>
      </c>
      <c r="B15" s="562" t="s">
        <v>94</v>
      </c>
      <c r="C15" s="583">
        <v>1144637</v>
      </c>
      <c r="D15" s="583">
        <v>1041704</v>
      </c>
      <c r="E15" s="462">
        <v>214189</v>
      </c>
      <c r="F15" s="462">
        <v>59414</v>
      </c>
      <c r="G15" s="462">
        <v>42018</v>
      </c>
      <c r="H15" s="563">
        <v>315621</v>
      </c>
      <c r="I15" s="462">
        <v>149522</v>
      </c>
      <c r="J15" s="462">
        <v>62261</v>
      </c>
      <c r="K15" s="462">
        <v>49154</v>
      </c>
      <c r="L15" s="563">
        <v>260937</v>
      </c>
      <c r="M15" s="462">
        <v>190745</v>
      </c>
      <c r="N15" s="462">
        <v>176474</v>
      </c>
      <c r="O15" s="462">
        <v>97927</v>
      </c>
      <c r="P15" s="563">
        <v>465146</v>
      </c>
      <c r="Q15" s="584">
        <v>102933</v>
      </c>
      <c r="R15" s="584">
        <v>69234</v>
      </c>
      <c r="S15" s="584">
        <v>33699</v>
      </c>
    </row>
    <row r="16" spans="1:23" ht="19.899999999999999" customHeight="1">
      <c r="A16" s="576">
        <v>10</v>
      </c>
      <c r="B16" s="562" t="s">
        <v>76</v>
      </c>
      <c r="C16" s="583">
        <v>1253441</v>
      </c>
      <c r="D16" s="583">
        <v>1168686</v>
      </c>
      <c r="E16" s="462">
        <v>250486</v>
      </c>
      <c r="F16" s="462">
        <v>56870</v>
      </c>
      <c r="G16" s="462">
        <v>55711</v>
      </c>
      <c r="H16" s="563">
        <v>363067</v>
      </c>
      <c r="I16" s="462">
        <v>186985</v>
      </c>
      <c r="J16" s="462">
        <v>72652</v>
      </c>
      <c r="K16" s="462">
        <v>66901</v>
      </c>
      <c r="L16" s="563">
        <v>326538</v>
      </c>
      <c r="M16" s="462">
        <v>173298</v>
      </c>
      <c r="N16" s="462">
        <v>167926</v>
      </c>
      <c r="O16" s="462">
        <v>137857</v>
      </c>
      <c r="P16" s="563">
        <v>479081</v>
      </c>
      <c r="Q16" s="584">
        <v>84755</v>
      </c>
      <c r="R16" s="584">
        <v>55206</v>
      </c>
      <c r="S16" s="584">
        <v>29549</v>
      </c>
    </row>
    <row r="17" spans="1:19" ht="19.899999999999999" customHeight="1">
      <c r="A17" s="576">
        <v>11</v>
      </c>
      <c r="B17" s="562" t="s">
        <v>77</v>
      </c>
      <c r="C17" s="583">
        <v>226358</v>
      </c>
      <c r="D17" s="583">
        <v>217667</v>
      </c>
      <c r="E17" s="462">
        <v>61526</v>
      </c>
      <c r="F17" s="462">
        <v>6654</v>
      </c>
      <c r="G17" s="462">
        <v>10498</v>
      </c>
      <c r="H17" s="563">
        <v>78678</v>
      </c>
      <c r="I17" s="462">
        <v>30813</v>
      </c>
      <c r="J17" s="462">
        <v>8741</v>
      </c>
      <c r="K17" s="462">
        <v>6640</v>
      </c>
      <c r="L17" s="563">
        <v>46194</v>
      </c>
      <c r="M17" s="462">
        <v>55479</v>
      </c>
      <c r="N17" s="462">
        <v>20084</v>
      </c>
      <c r="O17" s="462">
        <v>17232</v>
      </c>
      <c r="P17" s="563">
        <v>92795</v>
      </c>
      <c r="Q17" s="584">
        <v>8691</v>
      </c>
      <c r="R17" s="584">
        <v>5297</v>
      </c>
      <c r="S17" s="584">
        <v>3394</v>
      </c>
    </row>
    <row r="18" spans="1:19" ht="19.899999999999999" customHeight="1">
      <c r="A18" s="576">
        <v>12</v>
      </c>
      <c r="B18" s="562" t="s">
        <v>78</v>
      </c>
      <c r="C18" s="583">
        <v>262532</v>
      </c>
      <c r="D18" s="583">
        <v>199285</v>
      </c>
      <c r="E18" s="462">
        <v>40014</v>
      </c>
      <c r="F18" s="462">
        <v>5046</v>
      </c>
      <c r="G18" s="462">
        <v>17366</v>
      </c>
      <c r="H18" s="563">
        <v>62426</v>
      </c>
      <c r="I18" s="462">
        <v>10580</v>
      </c>
      <c r="J18" s="462">
        <v>5102</v>
      </c>
      <c r="K18" s="462">
        <v>5460</v>
      </c>
      <c r="L18" s="563">
        <v>21142</v>
      </c>
      <c r="M18" s="462">
        <v>38427</v>
      </c>
      <c r="N18" s="462">
        <v>31440</v>
      </c>
      <c r="O18" s="462">
        <v>45850</v>
      </c>
      <c r="P18" s="563">
        <v>115717</v>
      </c>
      <c r="Q18" s="584">
        <v>63247</v>
      </c>
      <c r="R18" s="584">
        <v>56571</v>
      </c>
      <c r="S18" s="584">
        <v>6676</v>
      </c>
    </row>
    <row r="19" spans="1:19" ht="19.899999999999999" customHeight="1">
      <c r="A19" s="576">
        <v>13</v>
      </c>
      <c r="B19" s="562" t="s">
        <v>79</v>
      </c>
      <c r="C19" s="583">
        <v>328930</v>
      </c>
      <c r="D19" s="583">
        <v>241956</v>
      </c>
      <c r="E19" s="462">
        <v>49525</v>
      </c>
      <c r="F19" s="462">
        <v>8071</v>
      </c>
      <c r="G19" s="462">
        <v>17617</v>
      </c>
      <c r="H19" s="563">
        <v>75213</v>
      </c>
      <c r="I19" s="462">
        <v>8325</v>
      </c>
      <c r="J19" s="462">
        <v>8932</v>
      </c>
      <c r="K19" s="462">
        <v>6192</v>
      </c>
      <c r="L19" s="563">
        <v>23449</v>
      </c>
      <c r="M19" s="462">
        <v>53814</v>
      </c>
      <c r="N19" s="462">
        <v>42787</v>
      </c>
      <c r="O19" s="462">
        <v>46693</v>
      </c>
      <c r="P19" s="563">
        <v>143294</v>
      </c>
      <c r="Q19" s="584">
        <v>86974</v>
      </c>
      <c r="R19" s="584">
        <v>81040</v>
      </c>
      <c r="S19" s="584">
        <v>5934</v>
      </c>
    </row>
    <row r="20" spans="1:19" ht="19.899999999999999" customHeight="1">
      <c r="A20" s="576">
        <v>14</v>
      </c>
      <c r="B20" s="562" t="s">
        <v>80</v>
      </c>
      <c r="C20" s="583">
        <v>318723</v>
      </c>
      <c r="D20" s="583">
        <v>306392</v>
      </c>
      <c r="E20" s="462">
        <v>76807</v>
      </c>
      <c r="F20" s="462">
        <v>10242</v>
      </c>
      <c r="G20" s="462">
        <v>17045</v>
      </c>
      <c r="H20" s="563">
        <v>104094</v>
      </c>
      <c r="I20" s="462">
        <v>38370</v>
      </c>
      <c r="J20" s="462">
        <v>12956</v>
      </c>
      <c r="K20" s="462">
        <v>12192</v>
      </c>
      <c r="L20" s="563">
        <v>63518</v>
      </c>
      <c r="M20" s="462">
        <v>78129</v>
      </c>
      <c r="N20" s="462">
        <v>31982</v>
      </c>
      <c r="O20" s="462">
        <v>28669</v>
      </c>
      <c r="P20" s="563">
        <v>138780</v>
      </c>
      <c r="Q20" s="584">
        <v>12331</v>
      </c>
      <c r="R20" s="584">
        <v>6843</v>
      </c>
      <c r="S20" s="584">
        <v>5488</v>
      </c>
    </row>
    <row r="21" spans="1:19" ht="19.899999999999999" customHeight="1">
      <c r="A21" s="576">
        <v>15</v>
      </c>
      <c r="B21" s="562" t="s">
        <v>81</v>
      </c>
      <c r="C21" s="583">
        <v>263158</v>
      </c>
      <c r="D21" s="583">
        <v>248525</v>
      </c>
      <c r="E21" s="462">
        <v>45361</v>
      </c>
      <c r="F21" s="462">
        <v>15682</v>
      </c>
      <c r="G21" s="462">
        <v>14199</v>
      </c>
      <c r="H21" s="563">
        <v>75242</v>
      </c>
      <c r="I21" s="462">
        <v>30414</v>
      </c>
      <c r="J21" s="462">
        <v>21550</v>
      </c>
      <c r="K21" s="462">
        <v>10778</v>
      </c>
      <c r="L21" s="563">
        <v>62742</v>
      </c>
      <c r="M21" s="462">
        <v>34413</v>
      </c>
      <c r="N21" s="462">
        <v>43371</v>
      </c>
      <c r="O21" s="462">
        <v>32757</v>
      </c>
      <c r="P21" s="563">
        <v>110541</v>
      </c>
      <c r="Q21" s="584">
        <v>14633</v>
      </c>
      <c r="R21" s="584">
        <v>8978</v>
      </c>
      <c r="S21" s="584">
        <v>5655</v>
      </c>
    </row>
    <row r="22" spans="1:19" s="26" customFormat="1" ht="19.899999999999999" customHeight="1">
      <c r="A22" s="576">
        <v>16</v>
      </c>
      <c r="B22" s="562" t="s">
        <v>82</v>
      </c>
      <c r="C22" s="583">
        <v>3140864</v>
      </c>
      <c r="D22" s="583">
        <v>2948200</v>
      </c>
      <c r="E22" s="462">
        <v>892053</v>
      </c>
      <c r="F22" s="462">
        <v>124384</v>
      </c>
      <c r="G22" s="462">
        <v>87638</v>
      </c>
      <c r="H22" s="563">
        <v>1104075</v>
      </c>
      <c r="I22" s="462">
        <v>427578</v>
      </c>
      <c r="J22" s="462">
        <v>93294</v>
      </c>
      <c r="K22" s="462">
        <v>76485</v>
      </c>
      <c r="L22" s="563">
        <v>597357</v>
      </c>
      <c r="M22" s="462">
        <v>698720</v>
      </c>
      <c r="N22" s="462">
        <v>333824</v>
      </c>
      <c r="O22" s="462">
        <v>214224</v>
      </c>
      <c r="P22" s="563">
        <v>1246768</v>
      </c>
      <c r="Q22" s="584">
        <v>192664</v>
      </c>
      <c r="R22" s="584">
        <v>114456</v>
      </c>
      <c r="S22" s="584">
        <v>78208</v>
      </c>
    </row>
    <row r="23" spans="1:19" ht="19.899999999999999" customHeight="1">
      <c r="A23" s="576">
        <v>17</v>
      </c>
      <c r="B23" s="562" t="s">
        <v>83</v>
      </c>
      <c r="C23" s="583">
        <v>557560</v>
      </c>
      <c r="D23" s="583">
        <v>524901</v>
      </c>
      <c r="E23" s="462">
        <v>116928</v>
      </c>
      <c r="F23" s="462">
        <v>28380</v>
      </c>
      <c r="G23" s="462">
        <v>28965</v>
      </c>
      <c r="H23" s="563">
        <v>174273</v>
      </c>
      <c r="I23" s="462">
        <v>72806</v>
      </c>
      <c r="J23" s="462">
        <v>37230</v>
      </c>
      <c r="K23" s="462">
        <v>27102</v>
      </c>
      <c r="L23" s="563">
        <v>137138</v>
      </c>
      <c r="M23" s="462">
        <v>81863</v>
      </c>
      <c r="N23" s="462">
        <v>68895</v>
      </c>
      <c r="O23" s="462">
        <v>62732</v>
      </c>
      <c r="P23" s="563">
        <v>213490</v>
      </c>
      <c r="Q23" s="584">
        <v>32659</v>
      </c>
      <c r="R23" s="584">
        <v>19811</v>
      </c>
      <c r="S23" s="584">
        <v>12848</v>
      </c>
    </row>
    <row r="24" spans="1:19" ht="19.899999999999999" customHeight="1">
      <c r="A24" s="576">
        <v>18</v>
      </c>
      <c r="B24" s="562" t="s">
        <v>84</v>
      </c>
      <c r="C24" s="583">
        <v>186720</v>
      </c>
      <c r="D24" s="583">
        <v>177738</v>
      </c>
      <c r="E24" s="462">
        <v>37881</v>
      </c>
      <c r="F24" s="462">
        <v>6293</v>
      </c>
      <c r="G24" s="462">
        <v>10367</v>
      </c>
      <c r="H24" s="563">
        <v>54541</v>
      </c>
      <c r="I24" s="462">
        <v>17631</v>
      </c>
      <c r="J24" s="462">
        <v>11040</v>
      </c>
      <c r="K24" s="462">
        <v>9199</v>
      </c>
      <c r="L24" s="563">
        <v>37870</v>
      </c>
      <c r="M24" s="462">
        <v>43487</v>
      </c>
      <c r="N24" s="462">
        <v>21332</v>
      </c>
      <c r="O24" s="462">
        <v>20508</v>
      </c>
      <c r="P24" s="563">
        <v>85327</v>
      </c>
      <c r="Q24" s="584">
        <v>8982</v>
      </c>
      <c r="R24" s="584">
        <v>5684</v>
      </c>
      <c r="S24" s="584">
        <v>3298</v>
      </c>
    </row>
    <row r="25" spans="1:19" ht="19.899999999999999" customHeight="1">
      <c r="A25" s="576">
        <v>19</v>
      </c>
      <c r="B25" s="562" t="s">
        <v>85</v>
      </c>
      <c r="C25" s="583">
        <v>514259</v>
      </c>
      <c r="D25" s="583">
        <v>470545</v>
      </c>
      <c r="E25" s="462">
        <v>85077</v>
      </c>
      <c r="F25" s="462">
        <v>20198</v>
      </c>
      <c r="G25" s="462">
        <v>20748</v>
      </c>
      <c r="H25" s="563">
        <v>126023</v>
      </c>
      <c r="I25" s="462">
        <v>67858</v>
      </c>
      <c r="J25" s="462">
        <v>25204</v>
      </c>
      <c r="K25" s="462">
        <v>15713</v>
      </c>
      <c r="L25" s="563">
        <v>108775</v>
      </c>
      <c r="M25" s="462">
        <v>123050</v>
      </c>
      <c r="N25" s="462">
        <v>58178</v>
      </c>
      <c r="O25" s="462">
        <v>54519</v>
      </c>
      <c r="P25" s="563">
        <v>235747</v>
      </c>
      <c r="Q25" s="584">
        <v>43714</v>
      </c>
      <c r="R25" s="584">
        <v>33636</v>
      </c>
      <c r="S25" s="584">
        <v>10078</v>
      </c>
    </row>
    <row r="26" spans="1:19" ht="19.899999999999999" customHeight="1">
      <c r="A26" s="576">
        <v>20</v>
      </c>
      <c r="B26" s="562" t="s">
        <v>86</v>
      </c>
      <c r="C26" s="583">
        <v>1048436</v>
      </c>
      <c r="D26" s="583">
        <v>988074</v>
      </c>
      <c r="E26" s="462">
        <v>250039</v>
      </c>
      <c r="F26" s="462">
        <v>55649</v>
      </c>
      <c r="G26" s="462">
        <v>39180</v>
      </c>
      <c r="H26" s="563">
        <v>344868</v>
      </c>
      <c r="I26" s="462">
        <v>142413</v>
      </c>
      <c r="J26" s="462">
        <v>62440</v>
      </c>
      <c r="K26" s="462">
        <v>32587</v>
      </c>
      <c r="L26" s="563">
        <v>237440</v>
      </c>
      <c r="M26" s="462">
        <v>172428</v>
      </c>
      <c r="N26" s="462">
        <v>165666</v>
      </c>
      <c r="O26" s="462">
        <v>67672</v>
      </c>
      <c r="P26" s="563">
        <v>405766</v>
      </c>
      <c r="Q26" s="584">
        <v>60362</v>
      </c>
      <c r="R26" s="584">
        <v>36166</v>
      </c>
      <c r="S26" s="584">
        <v>24196</v>
      </c>
    </row>
    <row r="27" spans="1:19" s="29" customFormat="1" ht="19.899999999999999" customHeight="1">
      <c r="A27" s="576">
        <v>21</v>
      </c>
      <c r="B27" s="562" t="s">
        <v>101</v>
      </c>
      <c r="C27" s="583">
        <v>1748917</v>
      </c>
      <c r="D27" s="583">
        <v>1262358</v>
      </c>
      <c r="E27" s="462">
        <v>251886</v>
      </c>
      <c r="F27" s="462">
        <v>35202</v>
      </c>
      <c r="G27" s="462">
        <v>71292</v>
      </c>
      <c r="H27" s="563">
        <v>358380</v>
      </c>
      <c r="I27" s="462">
        <v>68861</v>
      </c>
      <c r="J27" s="462">
        <v>24667</v>
      </c>
      <c r="K27" s="462">
        <v>22721</v>
      </c>
      <c r="L27" s="563">
        <v>116249</v>
      </c>
      <c r="M27" s="462">
        <v>415536</v>
      </c>
      <c r="N27" s="462">
        <v>196428</v>
      </c>
      <c r="O27" s="462">
        <v>175765</v>
      </c>
      <c r="P27" s="563">
        <v>787729</v>
      </c>
      <c r="Q27" s="584">
        <v>486559</v>
      </c>
      <c r="R27" s="584">
        <v>444416</v>
      </c>
      <c r="S27" s="584">
        <v>42143</v>
      </c>
    </row>
    <row r="28" spans="1:19" ht="19.899999999999999" customHeight="1">
      <c r="A28" s="576">
        <v>22</v>
      </c>
      <c r="B28" s="562" t="s">
        <v>102</v>
      </c>
      <c r="C28" s="583">
        <v>411144</v>
      </c>
      <c r="D28" s="583">
        <v>378486</v>
      </c>
      <c r="E28" s="462">
        <v>78983</v>
      </c>
      <c r="F28" s="462">
        <v>19883</v>
      </c>
      <c r="G28" s="462">
        <v>21641</v>
      </c>
      <c r="H28" s="563">
        <v>120507</v>
      </c>
      <c r="I28" s="462">
        <v>49206</v>
      </c>
      <c r="J28" s="462">
        <v>36217</v>
      </c>
      <c r="K28" s="462">
        <v>17273</v>
      </c>
      <c r="L28" s="563">
        <v>102696</v>
      </c>
      <c r="M28" s="462">
        <v>48350</v>
      </c>
      <c r="N28" s="462">
        <v>67437</v>
      </c>
      <c r="O28" s="462">
        <v>39496</v>
      </c>
      <c r="P28" s="563">
        <v>155283</v>
      </c>
      <c r="Q28" s="584">
        <v>32658</v>
      </c>
      <c r="R28" s="584">
        <v>23656</v>
      </c>
      <c r="S28" s="584">
        <v>9002</v>
      </c>
    </row>
    <row r="29" spans="1:19" ht="19.899999999999999" customHeight="1">
      <c r="A29" s="576">
        <v>23</v>
      </c>
      <c r="B29" s="562" t="s">
        <v>103</v>
      </c>
      <c r="C29" s="583">
        <v>580289</v>
      </c>
      <c r="D29" s="583">
        <v>504834</v>
      </c>
      <c r="E29" s="462">
        <v>100053</v>
      </c>
      <c r="F29" s="462">
        <v>15680</v>
      </c>
      <c r="G29" s="462">
        <v>30802</v>
      </c>
      <c r="H29" s="563">
        <v>146535</v>
      </c>
      <c r="I29" s="462">
        <v>57982</v>
      </c>
      <c r="J29" s="462">
        <v>13288</v>
      </c>
      <c r="K29" s="462">
        <v>19229</v>
      </c>
      <c r="L29" s="563">
        <v>90499</v>
      </c>
      <c r="M29" s="462">
        <v>119016</v>
      </c>
      <c r="N29" s="462">
        <v>67118</v>
      </c>
      <c r="O29" s="462">
        <v>81666</v>
      </c>
      <c r="P29" s="563">
        <v>267800</v>
      </c>
      <c r="Q29" s="584">
        <v>75455</v>
      </c>
      <c r="R29" s="584">
        <v>63614</v>
      </c>
      <c r="S29" s="584">
        <v>11841</v>
      </c>
    </row>
    <row r="30" spans="1:19" ht="19.899999999999999" customHeight="1">
      <c r="A30" s="576">
        <v>24</v>
      </c>
      <c r="B30" s="562" t="s">
        <v>126</v>
      </c>
      <c r="C30" s="583">
        <v>222531</v>
      </c>
      <c r="D30" s="583">
        <v>201982</v>
      </c>
      <c r="E30" s="462">
        <v>41042</v>
      </c>
      <c r="F30" s="462">
        <v>7963</v>
      </c>
      <c r="G30" s="462">
        <v>15550</v>
      </c>
      <c r="H30" s="563">
        <v>64555</v>
      </c>
      <c r="I30" s="462">
        <v>22145</v>
      </c>
      <c r="J30" s="462">
        <v>10822</v>
      </c>
      <c r="K30" s="462">
        <v>6710</v>
      </c>
      <c r="L30" s="563">
        <v>39677</v>
      </c>
      <c r="M30" s="462">
        <v>39559</v>
      </c>
      <c r="N30" s="462">
        <v>32873</v>
      </c>
      <c r="O30" s="462">
        <v>25318</v>
      </c>
      <c r="P30" s="563">
        <v>97750</v>
      </c>
      <c r="Q30" s="584">
        <v>20549</v>
      </c>
      <c r="R30" s="584">
        <v>16119</v>
      </c>
      <c r="S30" s="584">
        <v>4430</v>
      </c>
    </row>
    <row r="31" spans="1:19" ht="19.899999999999999" customHeight="1">
      <c r="A31" s="576">
        <v>25</v>
      </c>
      <c r="B31" s="562" t="s">
        <v>127</v>
      </c>
      <c r="C31" s="583">
        <v>732650</v>
      </c>
      <c r="D31" s="583">
        <v>593020</v>
      </c>
      <c r="E31" s="462">
        <v>119647</v>
      </c>
      <c r="F31" s="462">
        <v>20586</v>
      </c>
      <c r="G31" s="462">
        <v>37005</v>
      </c>
      <c r="H31" s="563">
        <v>177238</v>
      </c>
      <c r="I31" s="462">
        <v>45763</v>
      </c>
      <c r="J31" s="462">
        <v>22458</v>
      </c>
      <c r="K31" s="462">
        <v>16795</v>
      </c>
      <c r="L31" s="563">
        <v>85016</v>
      </c>
      <c r="M31" s="462">
        <v>183713</v>
      </c>
      <c r="N31" s="462">
        <v>59062</v>
      </c>
      <c r="O31" s="462">
        <v>87991</v>
      </c>
      <c r="P31" s="563">
        <v>330766</v>
      </c>
      <c r="Q31" s="584">
        <v>139630</v>
      </c>
      <c r="R31" s="584">
        <v>126121</v>
      </c>
      <c r="S31" s="584">
        <v>13509</v>
      </c>
    </row>
    <row r="32" spans="1:19" ht="19.899999999999999" customHeight="1">
      <c r="A32" s="576">
        <v>26</v>
      </c>
      <c r="B32" s="562" t="s">
        <v>0</v>
      </c>
      <c r="C32" s="583">
        <v>896196</v>
      </c>
      <c r="D32" s="583">
        <v>852442</v>
      </c>
      <c r="E32" s="462">
        <v>229740</v>
      </c>
      <c r="F32" s="462">
        <v>29678</v>
      </c>
      <c r="G32" s="462">
        <v>42956</v>
      </c>
      <c r="H32" s="563">
        <v>302374</v>
      </c>
      <c r="I32" s="462">
        <v>123826</v>
      </c>
      <c r="J32" s="462">
        <v>33606</v>
      </c>
      <c r="K32" s="462">
        <v>41118</v>
      </c>
      <c r="L32" s="563">
        <v>198550</v>
      </c>
      <c r="M32" s="462">
        <v>205654</v>
      </c>
      <c r="N32" s="462">
        <v>67548</v>
      </c>
      <c r="O32" s="462">
        <v>78316</v>
      </c>
      <c r="P32" s="563">
        <v>351518</v>
      </c>
      <c r="Q32" s="584">
        <v>43754</v>
      </c>
      <c r="R32" s="584">
        <v>24778</v>
      </c>
      <c r="S32" s="584">
        <v>18976</v>
      </c>
    </row>
    <row r="33" spans="1:19" ht="19.899999999999999" customHeight="1">
      <c r="A33" s="576">
        <v>27</v>
      </c>
      <c r="B33" s="562" t="s">
        <v>10</v>
      </c>
      <c r="C33" s="583">
        <v>2135664</v>
      </c>
      <c r="D33" s="583">
        <v>1803125</v>
      </c>
      <c r="E33" s="462">
        <v>454309</v>
      </c>
      <c r="F33" s="462">
        <v>78203</v>
      </c>
      <c r="G33" s="462">
        <v>59884</v>
      </c>
      <c r="H33" s="563">
        <v>592396</v>
      </c>
      <c r="I33" s="462">
        <v>114634</v>
      </c>
      <c r="J33" s="462">
        <v>48546</v>
      </c>
      <c r="K33" s="462">
        <v>24878</v>
      </c>
      <c r="L33" s="563">
        <v>188058</v>
      </c>
      <c r="M33" s="462">
        <v>559922</v>
      </c>
      <c r="N33" s="462">
        <v>314259</v>
      </c>
      <c r="O33" s="462">
        <v>148490</v>
      </c>
      <c r="P33" s="563">
        <v>1022671</v>
      </c>
      <c r="Q33" s="584">
        <v>332539</v>
      </c>
      <c r="R33" s="584">
        <v>273820</v>
      </c>
      <c r="S33" s="584">
        <v>58719</v>
      </c>
    </row>
    <row r="34" spans="1:19" ht="19.899999999999999" customHeight="1">
      <c r="A34" s="576">
        <v>28</v>
      </c>
      <c r="B34" s="562" t="s">
        <v>143</v>
      </c>
      <c r="C34" s="583">
        <v>449153</v>
      </c>
      <c r="D34" s="583">
        <v>405334</v>
      </c>
      <c r="E34" s="462">
        <v>79199</v>
      </c>
      <c r="F34" s="462">
        <v>16317</v>
      </c>
      <c r="G34" s="462">
        <v>19337</v>
      </c>
      <c r="H34" s="563">
        <v>114853</v>
      </c>
      <c r="I34" s="462">
        <v>68281</v>
      </c>
      <c r="J34" s="462">
        <v>23339</v>
      </c>
      <c r="K34" s="462">
        <v>16473</v>
      </c>
      <c r="L34" s="563">
        <v>108093</v>
      </c>
      <c r="M34" s="462">
        <v>84123</v>
      </c>
      <c r="N34" s="462">
        <v>48314</v>
      </c>
      <c r="O34" s="462">
        <v>49951</v>
      </c>
      <c r="P34" s="563">
        <v>182388</v>
      </c>
      <c r="Q34" s="584">
        <v>43819</v>
      </c>
      <c r="R34" s="584">
        <v>33054</v>
      </c>
      <c r="S34" s="584">
        <v>10765</v>
      </c>
    </row>
    <row r="35" spans="1:19" ht="19.899999999999999" customHeight="1">
      <c r="A35" s="576">
        <v>29</v>
      </c>
      <c r="B35" s="562" t="s">
        <v>144</v>
      </c>
      <c r="C35" s="583">
        <v>136971</v>
      </c>
      <c r="D35" s="583">
        <v>121371</v>
      </c>
      <c r="E35" s="462">
        <v>18636</v>
      </c>
      <c r="F35" s="462">
        <v>4321</v>
      </c>
      <c r="G35" s="462">
        <v>6869</v>
      </c>
      <c r="H35" s="563">
        <v>29826</v>
      </c>
      <c r="I35" s="462">
        <v>12566</v>
      </c>
      <c r="J35" s="462">
        <v>6212</v>
      </c>
      <c r="K35" s="462">
        <v>3610</v>
      </c>
      <c r="L35" s="563">
        <v>22388</v>
      </c>
      <c r="M35" s="462">
        <v>36407</v>
      </c>
      <c r="N35" s="462">
        <v>14747</v>
      </c>
      <c r="O35" s="462">
        <v>18003</v>
      </c>
      <c r="P35" s="563">
        <v>69157</v>
      </c>
      <c r="Q35" s="584">
        <v>15600</v>
      </c>
      <c r="R35" s="584">
        <v>8592</v>
      </c>
      <c r="S35" s="584">
        <v>7008</v>
      </c>
    </row>
    <row r="36" spans="1:19" s="29" customFormat="1" ht="19.899999999999999" customHeight="1">
      <c r="A36" s="576">
        <v>30</v>
      </c>
      <c r="B36" s="562" t="s">
        <v>145</v>
      </c>
      <c r="C36" s="583">
        <v>272993</v>
      </c>
      <c r="D36" s="583">
        <v>186273</v>
      </c>
      <c r="E36" s="462">
        <v>50244</v>
      </c>
      <c r="F36" s="462">
        <v>5980</v>
      </c>
      <c r="G36" s="462">
        <v>25661</v>
      </c>
      <c r="H36" s="563">
        <v>81885</v>
      </c>
      <c r="I36" s="462">
        <v>2878</v>
      </c>
      <c r="J36" s="462">
        <v>2446</v>
      </c>
      <c r="K36" s="462">
        <v>8158</v>
      </c>
      <c r="L36" s="563">
        <v>13482</v>
      </c>
      <c r="M36" s="462">
        <v>4455</v>
      </c>
      <c r="N36" s="462">
        <v>33055</v>
      </c>
      <c r="O36" s="462">
        <v>53396</v>
      </c>
      <c r="P36" s="563">
        <v>90906</v>
      </c>
      <c r="Q36" s="584">
        <v>86720</v>
      </c>
      <c r="R36" s="584">
        <v>80598</v>
      </c>
      <c r="S36" s="584">
        <v>6122</v>
      </c>
    </row>
    <row r="37" spans="1:19" s="29" customFormat="1" ht="19.899999999999999" customHeight="1">
      <c r="A37" s="576">
        <v>31</v>
      </c>
      <c r="B37" s="562" t="s">
        <v>68</v>
      </c>
      <c r="C37" s="583">
        <v>1676571</v>
      </c>
      <c r="D37" s="583">
        <v>1346090</v>
      </c>
      <c r="E37" s="462">
        <v>262383</v>
      </c>
      <c r="F37" s="462">
        <v>61878</v>
      </c>
      <c r="G37" s="462">
        <v>60557</v>
      </c>
      <c r="H37" s="563">
        <v>384818</v>
      </c>
      <c r="I37" s="462">
        <v>119672</v>
      </c>
      <c r="J37" s="462">
        <v>59298</v>
      </c>
      <c r="K37" s="462">
        <v>29129</v>
      </c>
      <c r="L37" s="563">
        <v>208099</v>
      </c>
      <c r="M37" s="462">
        <v>328139</v>
      </c>
      <c r="N37" s="462">
        <v>284629</v>
      </c>
      <c r="O37" s="462">
        <v>140405</v>
      </c>
      <c r="P37" s="563">
        <v>753173</v>
      </c>
      <c r="Q37" s="584">
        <v>330481</v>
      </c>
      <c r="R37" s="584">
        <v>285771</v>
      </c>
      <c r="S37" s="584">
        <v>44710</v>
      </c>
    </row>
    <row r="38" spans="1:19" s="26" customFormat="1" ht="19.899999999999999" customHeight="1">
      <c r="A38" s="576">
        <v>32</v>
      </c>
      <c r="B38" s="562" t="s">
        <v>93</v>
      </c>
      <c r="C38" s="583">
        <v>439887</v>
      </c>
      <c r="D38" s="583">
        <v>411314</v>
      </c>
      <c r="E38" s="462">
        <v>84081</v>
      </c>
      <c r="F38" s="462">
        <v>17969</v>
      </c>
      <c r="G38" s="462">
        <v>31628</v>
      </c>
      <c r="H38" s="563">
        <v>133678</v>
      </c>
      <c r="I38" s="462">
        <v>48745</v>
      </c>
      <c r="J38" s="462">
        <v>19976</v>
      </c>
      <c r="K38" s="462">
        <v>22195</v>
      </c>
      <c r="L38" s="563">
        <v>90916</v>
      </c>
      <c r="M38" s="462">
        <v>71358</v>
      </c>
      <c r="N38" s="462">
        <v>40795</v>
      </c>
      <c r="O38" s="462">
        <v>74567</v>
      </c>
      <c r="P38" s="563">
        <v>186720</v>
      </c>
      <c r="Q38" s="584">
        <v>28573</v>
      </c>
      <c r="R38" s="584">
        <v>18600</v>
      </c>
      <c r="S38" s="584">
        <v>9973</v>
      </c>
    </row>
    <row r="39" spans="1:19" ht="19.899999999999999" customHeight="1">
      <c r="A39" s="576">
        <v>33</v>
      </c>
      <c r="B39" s="562" t="s">
        <v>1</v>
      </c>
      <c r="C39" s="583">
        <v>1913863</v>
      </c>
      <c r="D39" s="583">
        <v>1654728</v>
      </c>
      <c r="E39" s="462">
        <v>395600</v>
      </c>
      <c r="F39" s="462">
        <v>84016</v>
      </c>
      <c r="G39" s="462">
        <v>73183</v>
      </c>
      <c r="H39" s="563">
        <v>552799</v>
      </c>
      <c r="I39" s="462">
        <v>175805</v>
      </c>
      <c r="J39" s="462">
        <v>58229</v>
      </c>
      <c r="K39" s="462">
        <v>58134</v>
      </c>
      <c r="L39" s="563">
        <v>292168</v>
      </c>
      <c r="M39" s="462">
        <v>313246</v>
      </c>
      <c r="N39" s="462">
        <v>324805</v>
      </c>
      <c r="O39" s="462">
        <v>171710</v>
      </c>
      <c r="P39" s="563">
        <v>809761</v>
      </c>
      <c r="Q39" s="584">
        <v>259135</v>
      </c>
      <c r="R39" s="584">
        <v>206839</v>
      </c>
      <c r="S39" s="584">
        <v>52296</v>
      </c>
    </row>
    <row r="40" spans="1:19" ht="19.899999999999999" customHeight="1">
      <c r="A40" s="576">
        <v>34</v>
      </c>
      <c r="B40" s="562" t="s">
        <v>2</v>
      </c>
      <c r="C40" s="583">
        <v>15838984</v>
      </c>
      <c r="D40" s="583">
        <v>14894462</v>
      </c>
      <c r="E40" s="462">
        <v>5332090</v>
      </c>
      <c r="F40" s="462">
        <v>692249</v>
      </c>
      <c r="G40" s="462">
        <v>368783</v>
      </c>
      <c r="H40" s="563">
        <v>6393122</v>
      </c>
      <c r="I40" s="462">
        <v>1991094</v>
      </c>
      <c r="J40" s="462">
        <v>300346</v>
      </c>
      <c r="K40" s="462">
        <v>337905</v>
      </c>
      <c r="L40" s="563">
        <v>2629345</v>
      </c>
      <c r="M40" s="462">
        <v>3357236</v>
      </c>
      <c r="N40" s="462">
        <v>1695107</v>
      </c>
      <c r="O40" s="462">
        <v>819652</v>
      </c>
      <c r="P40" s="563">
        <v>5871995</v>
      </c>
      <c r="Q40" s="584">
        <v>944522</v>
      </c>
      <c r="R40" s="584">
        <v>467602</v>
      </c>
      <c r="S40" s="584">
        <v>476920</v>
      </c>
    </row>
    <row r="41" spans="1:19" s="26" customFormat="1" ht="19.899999999999999" customHeight="1">
      <c r="A41" s="576">
        <v>35</v>
      </c>
      <c r="B41" s="562" t="s">
        <v>3</v>
      </c>
      <c r="C41" s="583">
        <v>4435679</v>
      </c>
      <c r="D41" s="583">
        <v>4134315</v>
      </c>
      <c r="E41" s="462">
        <v>1168404</v>
      </c>
      <c r="F41" s="462">
        <v>183735</v>
      </c>
      <c r="G41" s="462">
        <v>174891</v>
      </c>
      <c r="H41" s="563">
        <v>1527030</v>
      </c>
      <c r="I41" s="462">
        <v>675269</v>
      </c>
      <c r="J41" s="462">
        <v>148513</v>
      </c>
      <c r="K41" s="462">
        <v>207703</v>
      </c>
      <c r="L41" s="563">
        <v>1031485</v>
      </c>
      <c r="M41" s="462">
        <v>772622</v>
      </c>
      <c r="N41" s="462">
        <v>371308</v>
      </c>
      <c r="O41" s="462">
        <v>431870</v>
      </c>
      <c r="P41" s="563">
        <v>1575800</v>
      </c>
      <c r="Q41" s="584">
        <v>301364</v>
      </c>
      <c r="R41" s="584">
        <v>180104</v>
      </c>
      <c r="S41" s="584">
        <v>121260</v>
      </c>
    </row>
    <row r="42" spans="1:19" ht="19.899999999999999" customHeight="1">
      <c r="A42" s="576">
        <v>36</v>
      </c>
      <c r="B42" s="562" t="s">
        <v>4</v>
      </c>
      <c r="C42" s="583">
        <v>272509</v>
      </c>
      <c r="D42" s="583">
        <v>206217</v>
      </c>
      <c r="E42" s="462">
        <v>32526</v>
      </c>
      <c r="F42" s="462">
        <v>8694</v>
      </c>
      <c r="G42" s="462">
        <v>13652</v>
      </c>
      <c r="H42" s="563">
        <v>54872</v>
      </c>
      <c r="I42" s="462">
        <v>12079</v>
      </c>
      <c r="J42" s="462">
        <v>8989</v>
      </c>
      <c r="K42" s="462">
        <v>4107</v>
      </c>
      <c r="L42" s="563">
        <v>25175</v>
      </c>
      <c r="M42" s="462">
        <v>63593</v>
      </c>
      <c r="N42" s="462">
        <v>36241</v>
      </c>
      <c r="O42" s="462">
        <v>26336</v>
      </c>
      <c r="P42" s="563">
        <v>126170</v>
      </c>
      <c r="Q42" s="584">
        <v>66292</v>
      </c>
      <c r="R42" s="584">
        <v>56651</v>
      </c>
      <c r="S42" s="584">
        <v>9641</v>
      </c>
    </row>
    <row r="43" spans="1:19" ht="19.899999999999999" customHeight="1">
      <c r="A43" s="576">
        <v>37</v>
      </c>
      <c r="B43" s="562" t="s">
        <v>5</v>
      </c>
      <c r="C43" s="583">
        <v>364248</v>
      </c>
      <c r="D43" s="583">
        <v>338906</v>
      </c>
      <c r="E43" s="462">
        <v>68797</v>
      </c>
      <c r="F43" s="462">
        <v>16240</v>
      </c>
      <c r="G43" s="462">
        <v>21597</v>
      </c>
      <c r="H43" s="563">
        <v>106634</v>
      </c>
      <c r="I43" s="462">
        <v>45760</v>
      </c>
      <c r="J43" s="462">
        <v>20479</v>
      </c>
      <c r="K43" s="462">
        <v>14893</v>
      </c>
      <c r="L43" s="563">
        <v>81132</v>
      </c>
      <c r="M43" s="462">
        <v>54009</v>
      </c>
      <c r="N43" s="462">
        <v>46519</v>
      </c>
      <c r="O43" s="462">
        <v>50612</v>
      </c>
      <c r="P43" s="563">
        <v>151140</v>
      </c>
      <c r="Q43" s="584">
        <v>25342</v>
      </c>
      <c r="R43" s="584">
        <v>18679</v>
      </c>
      <c r="S43" s="584">
        <v>6663</v>
      </c>
    </row>
    <row r="44" spans="1:19" s="26" customFormat="1" ht="19.899999999999999" customHeight="1">
      <c r="A44" s="576">
        <v>38</v>
      </c>
      <c r="B44" s="562" t="s">
        <v>6</v>
      </c>
      <c r="C44" s="583">
        <v>1438053</v>
      </c>
      <c r="D44" s="583">
        <v>1340714</v>
      </c>
      <c r="E44" s="462">
        <v>311855</v>
      </c>
      <c r="F44" s="462">
        <v>52389</v>
      </c>
      <c r="G44" s="462">
        <v>57572</v>
      </c>
      <c r="H44" s="563">
        <v>421816</v>
      </c>
      <c r="I44" s="462">
        <v>157926</v>
      </c>
      <c r="J44" s="462">
        <v>42359</v>
      </c>
      <c r="K44" s="462">
        <v>34393</v>
      </c>
      <c r="L44" s="563">
        <v>234678</v>
      </c>
      <c r="M44" s="462">
        <v>356127</v>
      </c>
      <c r="N44" s="462">
        <v>183644</v>
      </c>
      <c r="O44" s="462">
        <v>144449</v>
      </c>
      <c r="P44" s="563">
        <v>684220</v>
      </c>
      <c r="Q44" s="584">
        <v>97339</v>
      </c>
      <c r="R44" s="584">
        <v>66638</v>
      </c>
      <c r="S44" s="584">
        <v>30701</v>
      </c>
    </row>
    <row r="45" spans="1:19" ht="19.899999999999999" customHeight="1">
      <c r="A45" s="576">
        <v>39</v>
      </c>
      <c r="B45" s="562" t="s">
        <v>7</v>
      </c>
      <c r="C45" s="583">
        <v>364639</v>
      </c>
      <c r="D45" s="583">
        <v>343724</v>
      </c>
      <c r="E45" s="462">
        <v>84743</v>
      </c>
      <c r="F45" s="462">
        <v>14875</v>
      </c>
      <c r="G45" s="462">
        <v>18137</v>
      </c>
      <c r="H45" s="563">
        <v>117755</v>
      </c>
      <c r="I45" s="462">
        <v>52666</v>
      </c>
      <c r="J45" s="462">
        <v>22592</v>
      </c>
      <c r="K45" s="462">
        <v>14488</v>
      </c>
      <c r="L45" s="563">
        <v>89746</v>
      </c>
      <c r="M45" s="462">
        <v>49360</v>
      </c>
      <c r="N45" s="462">
        <v>51667</v>
      </c>
      <c r="O45" s="462">
        <v>35196</v>
      </c>
      <c r="P45" s="563">
        <v>136223</v>
      </c>
      <c r="Q45" s="584">
        <v>20915</v>
      </c>
      <c r="R45" s="584">
        <v>12828</v>
      </c>
      <c r="S45" s="584">
        <v>8087</v>
      </c>
    </row>
    <row r="46" spans="1:19" s="26" customFormat="1" ht="19.899999999999999" customHeight="1">
      <c r="A46" s="576">
        <v>40</v>
      </c>
      <c r="B46" s="562" t="s">
        <v>8</v>
      </c>
      <c r="C46" s="583">
        <v>236652</v>
      </c>
      <c r="D46" s="583">
        <v>217582</v>
      </c>
      <c r="E46" s="462">
        <v>37435</v>
      </c>
      <c r="F46" s="462">
        <v>9107</v>
      </c>
      <c r="G46" s="462">
        <v>12825</v>
      </c>
      <c r="H46" s="563">
        <v>59367</v>
      </c>
      <c r="I46" s="462">
        <v>24853</v>
      </c>
      <c r="J46" s="462">
        <v>14171</v>
      </c>
      <c r="K46" s="462">
        <v>7906</v>
      </c>
      <c r="L46" s="563">
        <v>46930</v>
      </c>
      <c r="M46" s="462">
        <v>49883</v>
      </c>
      <c r="N46" s="462">
        <v>29601</v>
      </c>
      <c r="O46" s="462">
        <v>31801</v>
      </c>
      <c r="P46" s="563">
        <v>111285</v>
      </c>
      <c r="Q46" s="584">
        <v>19070</v>
      </c>
      <c r="R46" s="584">
        <v>13826</v>
      </c>
      <c r="S46" s="584">
        <v>5244</v>
      </c>
    </row>
    <row r="47" spans="1:19" s="26" customFormat="1" ht="19.899999999999999" customHeight="1">
      <c r="A47" s="576">
        <v>41</v>
      </c>
      <c r="B47" s="562" t="s">
        <v>44</v>
      </c>
      <c r="C47" s="583">
        <v>2063534</v>
      </c>
      <c r="D47" s="583">
        <v>1971115</v>
      </c>
      <c r="E47" s="462">
        <v>693827</v>
      </c>
      <c r="F47" s="462">
        <v>55522</v>
      </c>
      <c r="G47" s="462">
        <v>63695</v>
      </c>
      <c r="H47" s="563">
        <v>813044</v>
      </c>
      <c r="I47" s="462">
        <v>242161</v>
      </c>
      <c r="J47" s="462">
        <v>30477</v>
      </c>
      <c r="K47" s="462">
        <v>43274</v>
      </c>
      <c r="L47" s="563">
        <v>315912</v>
      </c>
      <c r="M47" s="462">
        <v>595478</v>
      </c>
      <c r="N47" s="462">
        <v>124336</v>
      </c>
      <c r="O47" s="462">
        <v>122345</v>
      </c>
      <c r="P47" s="563">
        <v>842159</v>
      </c>
      <c r="Q47" s="584">
        <v>92419</v>
      </c>
      <c r="R47" s="584">
        <v>52564</v>
      </c>
      <c r="S47" s="584">
        <v>39855</v>
      </c>
    </row>
    <row r="48" spans="1:19" ht="19.899999999999999" customHeight="1">
      <c r="A48" s="576">
        <v>42</v>
      </c>
      <c r="B48" s="562" t="s">
        <v>146</v>
      </c>
      <c r="C48" s="583">
        <v>2286978</v>
      </c>
      <c r="D48" s="583">
        <v>2092255</v>
      </c>
      <c r="E48" s="462">
        <v>432827</v>
      </c>
      <c r="F48" s="462">
        <v>114977</v>
      </c>
      <c r="G48" s="462">
        <v>84217</v>
      </c>
      <c r="H48" s="563">
        <v>632021</v>
      </c>
      <c r="I48" s="462">
        <v>179783</v>
      </c>
      <c r="J48" s="462">
        <v>107762</v>
      </c>
      <c r="K48" s="462">
        <v>55615</v>
      </c>
      <c r="L48" s="563">
        <v>343160</v>
      </c>
      <c r="M48" s="462">
        <v>458144</v>
      </c>
      <c r="N48" s="462">
        <v>438096</v>
      </c>
      <c r="O48" s="462">
        <v>220834</v>
      </c>
      <c r="P48" s="563">
        <v>1117074</v>
      </c>
      <c r="Q48" s="584">
        <v>194723</v>
      </c>
      <c r="R48" s="584">
        <v>122392</v>
      </c>
      <c r="S48" s="584">
        <v>72331</v>
      </c>
    </row>
    <row r="49" spans="1:19" ht="19.899999999999999" customHeight="1">
      <c r="A49" s="576">
        <v>43</v>
      </c>
      <c r="B49" s="562" t="s">
        <v>39</v>
      </c>
      <c r="C49" s="583">
        <v>576476</v>
      </c>
      <c r="D49" s="583">
        <v>549912</v>
      </c>
      <c r="E49" s="462">
        <v>119596</v>
      </c>
      <c r="F49" s="462">
        <v>18959</v>
      </c>
      <c r="G49" s="462">
        <v>22969</v>
      </c>
      <c r="H49" s="563">
        <v>161524</v>
      </c>
      <c r="I49" s="462">
        <v>91968</v>
      </c>
      <c r="J49" s="462">
        <v>18577</v>
      </c>
      <c r="K49" s="462">
        <v>15426</v>
      </c>
      <c r="L49" s="563">
        <v>125971</v>
      </c>
      <c r="M49" s="462">
        <v>147608</v>
      </c>
      <c r="N49" s="462">
        <v>61790</v>
      </c>
      <c r="O49" s="462">
        <v>53019</v>
      </c>
      <c r="P49" s="563">
        <v>262417</v>
      </c>
      <c r="Q49" s="584">
        <v>26564</v>
      </c>
      <c r="R49" s="584">
        <v>17510</v>
      </c>
      <c r="S49" s="584">
        <v>9054</v>
      </c>
    </row>
    <row r="50" spans="1:19" ht="19.899999999999999" customHeight="1">
      <c r="A50" s="576">
        <v>44</v>
      </c>
      <c r="B50" s="562" t="s">
        <v>40</v>
      </c>
      <c r="C50" s="583">
        <v>801962</v>
      </c>
      <c r="D50" s="583">
        <v>705159</v>
      </c>
      <c r="E50" s="462">
        <v>146390</v>
      </c>
      <c r="F50" s="462">
        <v>27350</v>
      </c>
      <c r="G50" s="462">
        <v>41944</v>
      </c>
      <c r="H50" s="563">
        <v>215684</v>
      </c>
      <c r="I50" s="462">
        <v>70554</v>
      </c>
      <c r="J50" s="462">
        <v>24159</v>
      </c>
      <c r="K50" s="462">
        <v>24102</v>
      </c>
      <c r="L50" s="563">
        <v>118815</v>
      </c>
      <c r="M50" s="462">
        <v>181865</v>
      </c>
      <c r="N50" s="462">
        <v>85373</v>
      </c>
      <c r="O50" s="462">
        <v>103422</v>
      </c>
      <c r="P50" s="563">
        <v>370660</v>
      </c>
      <c r="Q50" s="584">
        <v>96803</v>
      </c>
      <c r="R50" s="584">
        <v>78847</v>
      </c>
      <c r="S50" s="584">
        <v>17956</v>
      </c>
    </row>
    <row r="51" spans="1:19" ht="19.899999999999999" customHeight="1">
      <c r="A51" s="576">
        <v>45</v>
      </c>
      <c r="B51" s="562" t="s">
        <v>41</v>
      </c>
      <c r="C51" s="583">
        <v>1462756</v>
      </c>
      <c r="D51" s="583">
        <v>1343903</v>
      </c>
      <c r="E51" s="462">
        <v>336915</v>
      </c>
      <c r="F51" s="462">
        <v>70798</v>
      </c>
      <c r="G51" s="462">
        <v>48409</v>
      </c>
      <c r="H51" s="563">
        <v>456122</v>
      </c>
      <c r="I51" s="462">
        <v>148839</v>
      </c>
      <c r="J51" s="462">
        <v>96975</v>
      </c>
      <c r="K51" s="462">
        <v>37976</v>
      </c>
      <c r="L51" s="563">
        <v>283790</v>
      </c>
      <c r="M51" s="462">
        <v>301867</v>
      </c>
      <c r="N51" s="462">
        <v>193688</v>
      </c>
      <c r="O51" s="462">
        <v>108436</v>
      </c>
      <c r="P51" s="563">
        <v>603991</v>
      </c>
      <c r="Q51" s="584">
        <v>118853</v>
      </c>
      <c r="R51" s="584">
        <v>86742</v>
      </c>
      <c r="S51" s="584">
        <v>32111</v>
      </c>
    </row>
    <row r="52" spans="1:19" ht="19.899999999999999" customHeight="1">
      <c r="A52" s="576">
        <v>46</v>
      </c>
      <c r="B52" s="562" t="s">
        <v>206</v>
      </c>
      <c r="C52" s="583">
        <v>1174167</v>
      </c>
      <c r="D52" s="583">
        <v>1023253</v>
      </c>
      <c r="E52" s="462">
        <v>213263</v>
      </c>
      <c r="F52" s="462">
        <v>37897</v>
      </c>
      <c r="G52" s="462">
        <v>41299</v>
      </c>
      <c r="H52" s="563">
        <v>292459</v>
      </c>
      <c r="I52" s="462">
        <v>73004</v>
      </c>
      <c r="J52" s="462">
        <v>29201</v>
      </c>
      <c r="K52" s="462">
        <v>20575</v>
      </c>
      <c r="L52" s="563">
        <v>122780</v>
      </c>
      <c r="M52" s="462">
        <v>341054</v>
      </c>
      <c r="N52" s="462">
        <v>157551</v>
      </c>
      <c r="O52" s="462">
        <v>109409</v>
      </c>
      <c r="P52" s="563">
        <v>608014</v>
      </c>
      <c r="Q52" s="584">
        <v>150914</v>
      </c>
      <c r="R52" s="584">
        <v>123362</v>
      </c>
      <c r="S52" s="584">
        <v>27552</v>
      </c>
    </row>
    <row r="53" spans="1:19" ht="19.899999999999999" customHeight="1">
      <c r="A53" s="576">
        <v>47</v>
      </c>
      <c r="B53" s="562" t="s">
        <v>42</v>
      </c>
      <c r="C53" s="583">
        <v>868102</v>
      </c>
      <c r="D53" s="583">
        <v>628684</v>
      </c>
      <c r="E53" s="462">
        <v>140316</v>
      </c>
      <c r="F53" s="462">
        <v>19500</v>
      </c>
      <c r="G53" s="462">
        <v>32668</v>
      </c>
      <c r="H53" s="563">
        <v>192484</v>
      </c>
      <c r="I53" s="462">
        <v>23491</v>
      </c>
      <c r="J53" s="462">
        <v>14231</v>
      </c>
      <c r="K53" s="462">
        <v>9332</v>
      </c>
      <c r="L53" s="563">
        <v>47054</v>
      </c>
      <c r="M53" s="462">
        <v>183078</v>
      </c>
      <c r="N53" s="462">
        <v>118730</v>
      </c>
      <c r="O53" s="462">
        <v>87338</v>
      </c>
      <c r="P53" s="563">
        <v>389146</v>
      </c>
      <c r="Q53" s="584">
        <v>239418</v>
      </c>
      <c r="R53" s="584">
        <v>210834</v>
      </c>
      <c r="S53" s="584">
        <v>28584</v>
      </c>
    </row>
    <row r="54" spans="1:19" s="26" customFormat="1" ht="19.899999999999999" customHeight="1">
      <c r="A54" s="576">
        <v>48</v>
      </c>
      <c r="B54" s="562" t="s">
        <v>95</v>
      </c>
      <c r="C54" s="583">
        <v>1043444</v>
      </c>
      <c r="D54" s="583">
        <v>978151</v>
      </c>
      <c r="E54" s="462">
        <v>266015</v>
      </c>
      <c r="F54" s="462">
        <v>56332</v>
      </c>
      <c r="G54" s="462">
        <v>42224</v>
      </c>
      <c r="H54" s="563">
        <v>364571</v>
      </c>
      <c r="I54" s="462">
        <v>129444</v>
      </c>
      <c r="J54" s="462">
        <v>49683</v>
      </c>
      <c r="K54" s="462">
        <v>44304</v>
      </c>
      <c r="L54" s="563">
        <v>223431</v>
      </c>
      <c r="M54" s="462">
        <v>195228</v>
      </c>
      <c r="N54" s="462">
        <v>111054</v>
      </c>
      <c r="O54" s="462">
        <v>83867</v>
      </c>
      <c r="P54" s="563">
        <v>390149</v>
      </c>
      <c r="Q54" s="584">
        <v>65293</v>
      </c>
      <c r="R54" s="584">
        <v>36075</v>
      </c>
      <c r="S54" s="584">
        <v>29218</v>
      </c>
    </row>
    <row r="55" spans="1:19" ht="19.899999999999999" customHeight="1">
      <c r="A55" s="576">
        <v>49</v>
      </c>
      <c r="B55" s="562" t="s">
        <v>96</v>
      </c>
      <c r="C55" s="583">
        <v>388820</v>
      </c>
      <c r="D55" s="583">
        <v>248609</v>
      </c>
      <c r="E55" s="462">
        <v>44176</v>
      </c>
      <c r="F55" s="462">
        <v>8251</v>
      </c>
      <c r="G55" s="462">
        <v>14111</v>
      </c>
      <c r="H55" s="563">
        <v>66538</v>
      </c>
      <c r="I55" s="462">
        <v>8171</v>
      </c>
      <c r="J55" s="462">
        <v>10269</v>
      </c>
      <c r="K55" s="462">
        <v>4256</v>
      </c>
      <c r="L55" s="563">
        <v>22696</v>
      </c>
      <c r="M55" s="462">
        <v>77123</v>
      </c>
      <c r="N55" s="462">
        <v>48449</v>
      </c>
      <c r="O55" s="462">
        <v>33803</v>
      </c>
      <c r="P55" s="563">
        <v>159375</v>
      </c>
      <c r="Q55" s="584">
        <v>140211</v>
      </c>
      <c r="R55" s="584">
        <v>130126</v>
      </c>
      <c r="S55" s="584">
        <v>10085</v>
      </c>
    </row>
    <row r="56" spans="1:19" ht="19.899999999999999" customHeight="1">
      <c r="A56" s="576">
        <v>50</v>
      </c>
      <c r="B56" s="562" t="s">
        <v>97</v>
      </c>
      <c r="C56" s="583">
        <v>306517</v>
      </c>
      <c r="D56" s="583">
        <v>282237</v>
      </c>
      <c r="E56" s="462">
        <v>61797</v>
      </c>
      <c r="F56" s="462">
        <v>17151</v>
      </c>
      <c r="G56" s="462">
        <v>13604</v>
      </c>
      <c r="H56" s="563">
        <v>92552</v>
      </c>
      <c r="I56" s="462">
        <v>28864</v>
      </c>
      <c r="J56" s="462">
        <v>20538</v>
      </c>
      <c r="K56" s="462">
        <v>8948</v>
      </c>
      <c r="L56" s="563">
        <v>58350</v>
      </c>
      <c r="M56" s="462">
        <v>51047</v>
      </c>
      <c r="N56" s="462">
        <v>47071</v>
      </c>
      <c r="O56" s="462">
        <v>33217</v>
      </c>
      <c r="P56" s="563">
        <v>131335</v>
      </c>
      <c r="Q56" s="584">
        <v>24280</v>
      </c>
      <c r="R56" s="584">
        <v>16916</v>
      </c>
      <c r="S56" s="584">
        <v>7364</v>
      </c>
    </row>
    <row r="57" spans="1:19" ht="19.899999999999999" customHeight="1">
      <c r="A57" s="576">
        <v>51</v>
      </c>
      <c r="B57" s="562" t="s">
        <v>98</v>
      </c>
      <c r="C57" s="583">
        <v>357652</v>
      </c>
      <c r="D57" s="583">
        <v>315574</v>
      </c>
      <c r="E57" s="462">
        <v>55140</v>
      </c>
      <c r="F57" s="462">
        <v>21407</v>
      </c>
      <c r="G57" s="462">
        <v>15581</v>
      </c>
      <c r="H57" s="563">
        <v>92128</v>
      </c>
      <c r="I57" s="462">
        <v>25797</v>
      </c>
      <c r="J57" s="462">
        <v>16519</v>
      </c>
      <c r="K57" s="462">
        <v>10591</v>
      </c>
      <c r="L57" s="563">
        <v>52907</v>
      </c>
      <c r="M57" s="462">
        <v>61967</v>
      </c>
      <c r="N57" s="462">
        <v>73009</v>
      </c>
      <c r="O57" s="462">
        <v>35563</v>
      </c>
      <c r="P57" s="563">
        <v>170539</v>
      </c>
      <c r="Q57" s="584">
        <v>42078</v>
      </c>
      <c r="R57" s="584">
        <v>32211</v>
      </c>
      <c r="S57" s="584">
        <v>9867</v>
      </c>
    </row>
    <row r="58" spans="1:19" ht="19.899999999999999" customHeight="1">
      <c r="A58" s="576">
        <v>52</v>
      </c>
      <c r="B58" s="562" t="s">
        <v>99</v>
      </c>
      <c r="C58" s="583">
        <v>748917</v>
      </c>
      <c r="D58" s="583">
        <v>669898</v>
      </c>
      <c r="E58" s="462">
        <v>126561</v>
      </c>
      <c r="F58" s="462">
        <v>27151</v>
      </c>
      <c r="G58" s="462">
        <v>27877</v>
      </c>
      <c r="H58" s="563">
        <v>181589</v>
      </c>
      <c r="I58" s="462">
        <v>89392</v>
      </c>
      <c r="J58" s="462">
        <v>35099</v>
      </c>
      <c r="K58" s="462">
        <v>21821</v>
      </c>
      <c r="L58" s="563">
        <v>146312</v>
      </c>
      <c r="M58" s="462">
        <v>165017</v>
      </c>
      <c r="N58" s="462">
        <v>107683</v>
      </c>
      <c r="O58" s="462">
        <v>69297</v>
      </c>
      <c r="P58" s="563">
        <v>341997</v>
      </c>
      <c r="Q58" s="584">
        <v>79019</v>
      </c>
      <c r="R58" s="584">
        <v>62071</v>
      </c>
      <c r="S58" s="584">
        <v>16948</v>
      </c>
    </row>
    <row r="59" spans="1:19" s="26" customFormat="1" ht="19.899999999999999" customHeight="1">
      <c r="A59" s="576">
        <v>53</v>
      </c>
      <c r="B59" s="562" t="s">
        <v>100</v>
      </c>
      <c r="C59" s="583">
        <v>340426</v>
      </c>
      <c r="D59" s="583">
        <v>316293</v>
      </c>
      <c r="E59" s="462">
        <v>68196</v>
      </c>
      <c r="F59" s="462">
        <v>12582</v>
      </c>
      <c r="G59" s="462">
        <v>16042</v>
      </c>
      <c r="H59" s="563">
        <v>96820</v>
      </c>
      <c r="I59" s="462">
        <v>58320</v>
      </c>
      <c r="J59" s="462">
        <v>15585</v>
      </c>
      <c r="K59" s="462">
        <v>7918</v>
      </c>
      <c r="L59" s="563">
        <v>81823</v>
      </c>
      <c r="M59" s="462">
        <v>82534</v>
      </c>
      <c r="N59" s="462">
        <v>31154</v>
      </c>
      <c r="O59" s="462">
        <v>23962</v>
      </c>
      <c r="P59" s="563">
        <v>137650</v>
      </c>
      <c r="Q59" s="584">
        <v>24133</v>
      </c>
      <c r="R59" s="584">
        <v>15723</v>
      </c>
      <c r="S59" s="584">
        <v>8410</v>
      </c>
    </row>
    <row r="60" spans="1:19" ht="19.899999999999999" customHeight="1">
      <c r="A60" s="576">
        <v>54</v>
      </c>
      <c r="B60" s="562" t="s">
        <v>158</v>
      </c>
      <c r="C60" s="583">
        <v>1066006</v>
      </c>
      <c r="D60" s="583">
        <v>988010</v>
      </c>
      <c r="E60" s="462">
        <v>263842</v>
      </c>
      <c r="F60" s="462">
        <v>39525</v>
      </c>
      <c r="G60" s="462">
        <v>36874</v>
      </c>
      <c r="H60" s="563">
        <v>340241</v>
      </c>
      <c r="I60" s="462">
        <v>120821</v>
      </c>
      <c r="J60" s="462">
        <v>44748</v>
      </c>
      <c r="K60" s="462">
        <v>23811</v>
      </c>
      <c r="L60" s="563">
        <v>189380</v>
      </c>
      <c r="M60" s="462">
        <v>274694</v>
      </c>
      <c r="N60" s="462">
        <v>100609</v>
      </c>
      <c r="O60" s="462">
        <v>83086</v>
      </c>
      <c r="P60" s="563">
        <v>458389</v>
      </c>
      <c r="Q60" s="584">
        <v>77996</v>
      </c>
      <c r="R60" s="584">
        <v>50990</v>
      </c>
      <c r="S60" s="584">
        <v>27006</v>
      </c>
    </row>
    <row r="61" spans="1:19" ht="19.899999999999999" customHeight="1">
      <c r="A61" s="576">
        <v>55</v>
      </c>
      <c r="B61" s="562" t="s">
        <v>159</v>
      </c>
      <c r="C61" s="583">
        <v>1340316</v>
      </c>
      <c r="D61" s="583">
        <v>1222584</v>
      </c>
      <c r="E61" s="462">
        <v>252125</v>
      </c>
      <c r="F61" s="462">
        <v>51492</v>
      </c>
      <c r="G61" s="462">
        <v>60457</v>
      </c>
      <c r="H61" s="563">
        <v>364074</v>
      </c>
      <c r="I61" s="462">
        <v>170109</v>
      </c>
      <c r="J61" s="462">
        <v>64658</v>
      </c>
      <c r="K61" s="462">
        <v>43730</v>
      </c>
      <c r="L61" s="563">
        <v>278497</v>
      </c>
      <c r="M61" s="462">
        <v>277405</v>
      </c>
      <c r="N61" s="462">
        <v>164815</v>
      </c>
      <c r="O61" s="462">
        <v>137793</v>
      </c>
      <c r="P61" s="563">
        <v>580013</v>
      </c>
      <c r="Q61" s="584">
        <v>117732</v>
      </c>
      <c r="R61" s="584">
        <v>86348</v>
      </c>
      <c r="S61" s="584">
        <v>31384</v>
      </c>
    </row>
    <row r="62" spans="1:19" ht="19.899999999999999" customHeight="1">
      <c r="A62" s="576">
        <v>56</v>
      </c>
      <c r="B62" s="562" t="s">
        <v>116</v>
      </c>
      <c r="C62" s="583">
        <v>312178</v>
      </c>
      <c r="D62" s="583">
        <v>231384</v>
      </c>
      <c r="E62" s="462">
        <v>41328</v>
      </c>
      <c r="F62" s="462">
        <v>5391</v>
      </c>
      <c r="G62" s="462">
        <v>17697</v>
      </c>
      <c r="H62" s="563">
        <v>64416</v>
      </c>
      <c r="I62" s="462">
        <v>10305</v>
      </c>
      <c r="J62" s="462">
        <v>4024</v>
      </c>
      <c r="K62" s="462">
        <v>6934</v>
      </c>
      <c r="L62" s="563">
        <v>21263</v>
      </c>
      <c r="M62" s="462">
        <v>61865</v>
      </c>
      <c r="N62" s="462">
        <v>31930</v>
      </c>
      <c r="O62" s="462">
        <v>51910</v>
      </c>
      <c r="P62" s="563">
        <v>145705</v>
      </c>
      <c r="Q62" s="584">
        <v>80794</v>
      </c>
      <c r="R62" s="584">
        <v>74126</v>
      </c>
      <c r="S62" s="584">
        <v>6668</v>
      </c>
    </row>
    <row r="63" spans="1:19" ht="19.899999999999999" customHeight="1">
      <c r="A63" s="576">
        <v>57</v>
      </c>
      <c r="B63" s="562" t="s">
        <v>12</v>
      </c>
      <c r="C63" s="583">
        <v>213778</v>
      </c>
      <c r="D63" s="583">
        <v>199918</v>
      </c>
      <c r="E63" s="462">
        <v>38719</v>
      </c>
      <c r="F63" s="462">
        <v>7377</v>
      </c>
      <c r="G63" s="462">
        <v>10766</v>
      </c>
      <c r="H63" s="563">
        <v>56862</v>
      </c>
      <c r="I63" s="462">
        <v>36520</v>
      </c>
      <c r="J63" s="462">
        <v>12921</v>
      </c>
      <c r="K63" s="462">
        <v>9806</v>
      </c>
      <c r="L63" s="563">
        <v>59247</v>
      </c>
      <c r="M63" s="462">
        <v>45700</v>
      </c>
      <c r="N63" s="462">
        <v>20226</v>
      </c>
      <c r="O63" s="462">
        <v>17883</v>
      </c>
      <c r="P63" s="563">
        <v>83809</v>
      </c>
      <c r="Q63" s="584">
        <v>13860</v>
      </c>
      <c r="R63" s="584">
        <v>9683</v>
      </c>
      <c r="S63" s="584">
        <v>4177</v>
      </c>
    </row>
    <row r="64" spans="1:19" s="26" customFormat="1" ht="19.899999999999999" customHeight="1">
      <c r="A64" s="576">
        <v>58</v>
      </c>
      <c r="B64" s="562" t="s">
        <v>13</v>
      </c>
      <c r="C64" s="583">
        <v>628097</v>
      </c>
      <c r="D64" s="583">
        <v>573990</v>
      </c>
      <c r="E64" s="462">
        <v>103519</v>
      </c>
      <c r="F64" s="462">
        <v>24698</v>
      </c>
      <c r="G64" s="462">
        <v>30160</v>
      </c>
      <c r="H64" s="563">
        <v>158377</v>
      </c>
      <c r="I64" s="462">
        <v>66467</v>
      </c>
      <c r="J64" s="462">
        <v>32999</v>
      </c>
      <c r="K64" s="462">
        <v>17171</v>
      </c>
      <c r="L64" s="563">
        <v>116637</v>
      </c>
      <c r="M64" s="462">
        <v>154468</v>
      </c>
      <c r="N64" s="462">
        <v>74517</v>
      </c>
      <c r="O64" s="462">
        <v>69991</v>
      </c>
      <c r="P64" s="563">
        <v>298976</v>
      </c>
      <c r="Q64" s="584">
        <v>54107</v>
      </c>
      <c r="R64" s="584">
        <v>37508</v>
      </c>
      <c r="S64" s="584">
        <v>16599</v>
      </c>
    </row>
    <row r="65" spans="1:19" ht="19.899999999999999" customHeight="1">
      <c r="A65" s="576">
        <v>59</v>
      </c>
      <c r="B65" s="562" t="s">
        <v>14</v>
      </c>
      <c r="C65" s="583">
        <v>1129472</v>
      </c>
      <c r="D65" s="583">
        <v>1067788</v>
      </c>
      <c r="E65" s="462">
        <v>366813</v>
      </c>
      <c r="F65" s="462">
        <v>38027</v>
      </c>
      <c r="G65" s="462">
        <v>34132</v>
      </c>
      <c r="H65" s="563">
        <v>438972</v>
      </c>
      <c r="I65" s="462">
        <v>138517</v>
      </c>
      <c r="J65" s="462">
        <v>35867</v>
      </c>
      <c r="K65" s="462">
        <v>24797</v>
      </c>
      <c r="L65" s="563">
        <v>199181</v>
      </c>
      <c r="M65" s="462">
        <v>283392</v>
      </c>
      <c r="N65" s="462">
        <v>81901</v>
      </c>
      <c r="O65" s="462">
        <v>64342</v>
      </c>
      <c r="P65" s="563">
        <v>429635</v>
      </c>
      <c r="Q65" s="584">
        <v>61684</v>
      </c>
      <c r="R65" s="584">
        <v>37017</v>
      </c>
      <c r="S65" s="584">
        <v>24667</v>
      </c>
    </row>
    <row r="66" spans="1:19" ht="19.899999999999999" customHeight="1">
      <c r="A66" s="576">
        <v>60</v>
      </c>
      <c r="B66" s="562" t="s">
        <v>107</v>
      </c>
      <c r="C66" s="583">
        <v>593296</v>
      </c>
      <c r="D66" s="583">
        <v>535555</v>
      </c>
      <c r="E66" s="462">
        <v>90398</v>
      </c>
      <c r="F66" s="462">
        <v>21599</v>
      </c>
      <c r="G66" s="462">
        <v>25845</v>
      </c>
      <c r="H66" s="563">
        <v>137842</v>
      </c>
      <c r="I66" s="462">
        <v>58903</v>
      </c>
      <c r="J66" s="462">
        <v>32886</v>
      </c>
      <c r="K66" s="462">
        <v>18802</v>
      </c>
      <c r="L66" s="563">
        <v>110591</v>
      </c>
      <c r="M66" s="462">
        <v>121115</v>
      </c>
      <c r="N66" s="462">
        <v>96596</v>
      </c>
      <c r="O66" s="462">
        <v>69411</v>
      </c>
      <c r="P66" s="563">
        <v>287122</v>
      </c>
      <c r="Q66" s="584">
        <v>57741</v>
      </c>
      <c r="R66" s="584">
        <v>46635</v>
      </c>
      <c r="S66" s="584">
        <v>11106</v>
      </c>
    </row>
    <row r="67" spans="1:19" ht="19.899999999999999" customHeight="1">
      <c r="A67" s="576">
        <v>61</v>
      </c>
      <c r="B67" s="562" t="s">
        <v>108</v>
      </c>
      <c r="C67" s="583">
        <v>812497</v>
      </c>
      <c r="D67" s="583">
        <v>748609</v>
      </c>
      <c r="E67" s="462">
        <v>151418</v>
      </c>
      <c r="F67" s="462">
        <v>25032</v>
      </c>
      <c r="G67" s="462">
        <v>38911</v>
      </c>
      <c r="H67" s="563">
        <v>215361</v>
      </c>
      <c r="I67" s="462">
        <v>112084</v>
      </c>
      <c r="J67" s="462">
        <v>29463</v>
      </c>
      <c r="K67" s="462">
        <v>28065</v>
      </c>
      <c r="L67" s="563">
        <v>169612</v>
      </c>
      <c r="M67" s="462">
        <v>193044</v>
      </c>
      <c r="N67" s="462">
        <v>79285</v>
      </c>
      <c r="O67" s="462">
        <v>91307</v>
      </c>
      <c r="P67" s="563">
        <v>363636</v>
      </c>
      <c r="Q67" s="584">
        <v>63888</v>
      </c>
      <c r="R67" s="584">
        <v>46245</v>
      </c>
      <c r="S67" s="584">
        <v>17643</v>
      </c>
    </row>
    <row r="68" spans="1:19" ht="19.899999999999999" customHeight="1">
      <c r="A68" s="576">
        <v>62</v>
      </c>
      <c r="B68" s="562" t="s">
        <v>109</v>
      </c>
      <c r="C68" s="583">
        <v>82460</v>
      </c>
      <c r="D68" s="583">
        <v>72099</v>
      </c>
      <c r="E68" s="462">
        <v>10596</v>
      </c>
      <c r="F68" s="462">
        <v>2875</v>
      </c>
      <c r="G68" s="462">
        <v>14433</v>
      </c>
      <c r="H68" s="563">
        <v>27904</v>
      </c>
      <c r="I68" s="462">
        <v>6941</v>
      </c>
      <c r="J68" s="462">
        <v>2426</v>
      </c>
      <c r="K68" s="462">
        <v>2960</v>
      </c>
      <c r="L68" s="563">
        <v>12327</v>
      </c>
      <c r="M68" s="462">
        <v>4304</v>
      </c>
      <c r="N68" s="462">
        <v>5226</v>
      </c>
      <c r="O68" s="462">
        <v>22338</v>
      </c>
      <c r="P68" s="563">
        <v>31868</v>
      </c>
      <c r="Q68" s="584">
        <v>10361</v>
      </c>
      <c r="R68" s="584">
        <v>7554</v>
      </c>
      <c r="S68" s="584">
        <v>2807</v>
      </c>
    </row>
    <row r="69" spans="1:19" ht="19.899999999999999" customHeight="1">
      <c r="A69" s="576">
        <v>63</v>
      </c>
      <c r="B69" s="562" t="s">
        <v>104</v>
      </c>
      <c r="C69" s="583">
        <v>2126180</v>
      </c>
      <c r="D69" s="583">
        <v>1285785</v>
      </c>
      <c r="E69" s="462">
        <v>248302</v>
      </c>
      <c r="F69" s="462">
        <v>59171</v>
      </c>
      <c r="G69" s="462">
        <v>53759</v>
      </c>
      <c r="H69" s="563">
        <v>361232</v>
      </c>
      <c r="I69" s="462">
        <v>44277</v>
      </c>
      <c r="J69" s="462">
        <v>26823</v>
      </c>
      <c r="K69" s="462">
        <v>12433</v>
      </c>
      <c r="L69" s="563">
        <v>83533</v>
      </c>
      <c r="M69" s="462">
        <v>408661</v>
      </c>
      <c r="N69" s="462">
        <v>303130</v>
      </c>
      <c r="O69" s="462">
        <v>129229</v>
      </c>
      <c r="P69" s="563">
        <v>841020</v>
      </c>
      <c r="Q69" s="584">
        <v>840395</v>
      </c>
      <c r="R69" s="584">
        <v>783041</v>
      </c>
      <c r="S69" s="584">
        <v>57354</v>
      </c>
    </row>
    <row r="70" spans="1:19" ht="19.899999999999999" customHeight="1">
      <c r="A70" s="576">
        <v>64</v>
      </c>
      <c r="B70" s="562" t="s">
        <v>105</v>
      </c>
      <c r="C70" s="583">
        <v>373715</v>
      </c>
      <c r="D70" s="583">
        <v>349735</v>
      </c>
      <c r="E70" s="462">
        <v>86963</v>
      </c>
      <c r="F70" s="462">
        <v>19536</v>
      </c>
      <c r="G70" s="462">
        <v>14478</v>
      </c>
      <c r="H70" s="563">
        <v>120977</v>
      </c>
      <c r="I70" s="462">
        <v>49602</v>
      </c>
      <c r="J70" s="462">
        <v>24500</v>
      </c>
      <c r="K70" s="462">
        <v>11147</v>
      </c>
      <c r="L70" s="563">
        <v>85249</v>
      </c>
      <c r="M70" s="462">
        <v>71011</v>
      </c>
      <c r="N70" s="462">
        <v>45952</v>
      </c>
      <c r="O70" s="462">
        <v>26546</v>
      </c>
      <c r="P70" s="563">
        <v>143509</v>
      </c>
      <c r="Q70" s="584">
        <v>23980</v>
      </c>
      <c r="R70" s="584">
        <v>16343</v>
      </c>
      <c r="S70" s="584">
        <v>7637</v>
      </c>
    </row>
    <row r="71" spans="1:19" ht="19.899999999999999" customHeight="1">
      <c r="A71" s="576">
        <v>65</v>
      </c>
      <c r="B71" s="562" t="s">
        <v>106</v>
      </c>
      <c r="C71" s="583">
        <v>1115492</v>
      </c>
      <c r="D71" s="583">
        <v>806281</v>
      </c>
      <c r="E71" s="462">
        <v>148952</v>
      </c>
      <c r="F71" s="462">
        <v>21538</v>
      </c>
      <c r="G71" s="462">
        <v>43948</v>
      </c>
      <c r="H71" s="563">
        <v>214438</v>
      </c>
      <c r="I71" s="462">
        <v>31428</v>
      </c>
      <c r="J71" s="462">
        <v>12423</v>
      </c>
      <c r="K71" s="462">
        <v>15267</v>
      </c>
      <c r="L71" s="563">
        <v>59118</v>
      </c>
      <c r="M71" s="462">
        <v>302097</v>
      </c>
      <c r="N71" s="462">
        <v>120457</v>
      </c>
      <c r="O71" s="462">
        <v>110171</v>
      </c>
      <c r="P71" s="563">
        <v>532725</v>
      </c>
      <c r="Q71" s="584">
        <v>309211</v>
      </c>
      <c r="R71" s="584">
        <v>287762</v>
      </c>
      <c r="S71" s="584">
        <v>21449</v>
      </c>
    </row>
    <row r="72" spans="1:19" ht="19.899999999999999" customHeight="1">
      <c r="A72" s="576">
        <v>66</v>
      </c>
      <c r="B72" s="562" t="s">
        <v>87</v>
      </c>
      <c r="C72" s="583">
        <v>410423</v>
      </c>
      <c r="D72" s="583">
        <v>363565</v>
      </c>
      <c r="E72" s="462">
        <v>55818</v>
      </c>
      <c r="F72" s="462">
        <v>21628</v>
      </c>
      <c r="G72" s="462">
        <v>17449</v>
      </c>
      <c r="H72" s="563">
        <v>94895</v>
      </c>
      <c r="I72" s="462">
        <v>32311</v>
      </c>
      <c r="J72" s="462">
        <v>36249</v>
      </c>
      <c r="K72" s="462">
        <v>10739</v>
      </c>
      <c r="L72" s="563">
        <v>79299</v>
      </c>
      <c r="M72" s="462">
        <v>48846</v>
      </c>
      <c r="N72" s="462">
        <v>94818</v>
      </c>
      <c r="O72" s="462">
        <v>45707</v>
      </c>
      <c r="P72" s="563">
        <v>189371</v>
      </c>
      <c r="Q72" s="584">
        <v>46858</v>
      </c>
      <c r="R72" s="584">
        <v>31777</v>
      </c>
      <c r="S72" s="584">
        <v>15081</v>
      </c>
    </row>
    <row r="73" spans="1:19" ht="19.899999999999999" customHeight="1">
      <c r="A73" s="576">
        <v>67</v>
      </c>
      <c r="B73" s="562" t="s">
        <v>88</v>
      </c>
      <c r="C73" s="583">
        <v>586569</v>
      </c>
      <c r="D73" s="583">
        <v>553040</v>
      </c>
      <c r="E73" s="462">
        <v>124818</v>
      </c>
      <c r="F73" s="462">
        <v>13511</v>
      </c>
      <c r="G73" s="462">
        <v>22276</v>
      </c>
      <c r="H73" s="563">
        <v>160605</v>
      </c>
      <c r="I73" s="462">
        <v>136564</v>
      </c>
      <c r="J73" s="462">
        <v>13490</v>
      </c>
      <c r="K73" s="462">
        <v>14085</v>
      </c>
      <c r="L73" s="563">
        <v>164139</v>
      </c>
      <c r="M73" s="462">
        <v>172042</v>
      </c>
      <c r="N73" s="462">
        <v>23968</v>
      </c>
      <c r="O73" s="462">
        <v>32286</v>
      </c>
      <c r="P73" s="563">
        <v>228296</v>
      </c>
      <c r="Q73" s="584">
        <v>33529</v>
      </c>
      <c r="R73" s="584">
        <v>23292</v>
      </c>
      <c r="S73" s="584">
        <v>10237</v>
      </c>
    </row>
    <row r="74" spans="1:19" ht="19.899999999999999" customHeight="1">
      <c r="A74" s="576">
        <v>68</v>
      </c>
      <c r="B74" s="562" t="s">
        <v>89</v>
      </c>
      <c r="C74" s="583">
        <v>423322</v>
      </c>
      <c r="D74" s="583">
        <v>374847</v>
      </c>
      <c r="E74" s="462">
        <v>74508</v>
      </c>
      <c r="F74" s="462">
        <v>21977</v>
      </c>
      <c r="G74" s="462">
        <v>15302</v>
      </c>
      <c r="H74" s="563">
        <v>111787</v>
      </c>
      <c r="I74" s="462">
        <v>29452</v>
      </c>
      <c r="J74" s="462">
        <v>22843</v>
      </c>
      <c r="K74" s="462">
        <v>6571</v>
      </c>
      <c r="L74" s="563">
        <v>58866</v>
      </c>
      <c r="M74" s="462">
        <v>69386</v>
      </c>
      <c r="N74" s="462">
        <v>100970</v>
      </c>
      <c r="O74" s="462">
        <v>33838</v>
      </c>
      <c r="P74" s="563">
        <v>204194</v>
      </c>
      <c r="Q74" s="584">
        <v>48475</v>
      </c>
      <c r="R74" s="584">
        <v>33932</v>
      </c>
      <c r="S74" s="584">
        <v>14543</v>
      </c>
    </row>
    <row r="75" spans="1:19" ht="19.899999999999999" customHeight="1">
      <c r="A75" s="576">
        <v>69</v>
      </c>
      <c r="B75" s="562" t="s">
        <v>128</v>
      </c>
      <c r="C75" s="583">
        <v>77728</v>
      </c>
      <c r="D75" s="583">
        <v>68640</v>
      </c>
      <c r="E75" s="462">
        <v>12069</v>
      </c>
      <c r="F75" s="462">
        <v>2885</v>
      </c>
      <c r="G75" s="462">
        <v>6250</v>
      </c>
      <c r="H75" s="563">
        <v>21204</v>
      </c>
      <c r="I75" s="462">
        <v>6687</v>
      </c>
      <c r="J75" s="462">
        <v>4196</v>
      </c>
      <c r="K75" s="462">
        <v>1231</v>
      </c>
      <c r="L75" s="563">
        <v>12114</v>
      </c>
      <c r="M75" s="462">
        <v>12516</v>
      </c>
      <c r="N75" s="462">
        <v>8179</v>
      </c>
      <c r="O75" s="462">
        <v>14627</v>
      </c>
      <c r="P75" s="563">
        <v>35322</v>
      </c>
      <c r="Q75" s="584">
        <v>9088</v>
      </c>
      <c r="R75" s="584">
        <v>7160</v>
      </c>
      <c r="S75" s="584">
        <v>1928</v>
      </c>
    </row>
    <row r="76" spans="1:19" ht="19.899999999999999" customHeight="1">
      <c r="A76" s="576">
        <v>70</v>
      </c>
      <c r="B76" s="562" t="s">
        <v>129</v>
      </c>
      <c r="C76" s="583">
        <v>258623</v>
      </c>
      <c r="D76" s="583">
        <v>237735</v>
      </c>
      <c r="E76" s="462">
        <v>52520</v>
      </c>
      <c r="F76" s="462">
        <v>12758</v>
      </c>
      <c r="G76" s="462">
        <v>11260</v>
      </c>
      <c r="H76" s="563">
        <v>76538</v>
      </c>
      <c r="I76" s="462">
        <v>23952</v>
      </c>
      <c r="J76" s="462">
        <v>15604</v>
      </c>
      <c r="K76" s="462">
        <v>5302</v>
      </c>
      <c r="L76" s="563">
        <v>44858</v>
      </c>
      <c r="M76" s="462">
        <v>47274</v>
      </c>
      <c r="N76" s="462">
        <v>42123</v>
      </c>
      <c r="O76" s="462">
        <v>26942</v>
      </c>
      <c r="P76" s="563">
        <v>116339</v>
      </c>
      <c r="Q76" s="584">
        <v>20888</v>
      </c>
      <c r="R76" s="584">
        <v>14508</v>
      </c>
      <c r="S76" s="584">
        <v>6380</v>
      </c>
    </row>
    <row r="77" spans="1:19" s="26" customFormat="1" ht="19.899999999999999" customHeight="1">
      <c r="A77" s="576">
        <v>71</v>
      </c>
      <c r="B77" s="562" t="s">
        <v>130</v>
      </c>
      <c r="C77" s="583">
        <v>268650</v>
      </c>
      <c r="D77" s="583">
        <v>250977</v>
      </c>
      <c r="E77" s="462">
        <v>48621</v>
      </c>
      <c r="F77" s="462">
        <v>8524</v>
      </c>
      <c r="G77" s="462">
        <v>15614</v>
      </c>
      <c r="H77" s="563">
        <v>72759</v>
      </c>
      <c r="I77" s="462">
        <v>31777</v>
      </c>
      <c r="J77" s="462">
        <v>10885</v>
      </c>
      <c r="K77" s="462">
        <v>11141</v>
      </c>
      <c r="L77" s="563">
        <v>53803</v>
      </c>
      <c r="M77" s="462">
        <v>56912</v>
      </c>
      <c r="N77" s="462">
        <v>24854</v>
      </c>
      <c r="O77" s="462">
        <v>42649</v>
      </c>
      <c r="P77" s="563">
        <v>124415</v>
      </c>
      <c r="Q77" s="584">
        <v>17673</v>
      </c>
      <c r="R77" s="584">
        <v>12308</v>
      </c>
      <c r="S77" s="584">
        <v>5365</v>
      </c>
    </row>
    <row r="78" spans="1:19" s="26" customFormat="1" ht="19.899999999999999" customHeight="1">
      <c r="A78" s="576">
        <v>72</v>
      </c>
      <c r="B78" s="562" t="s">
        <v>131</v>
      </c>
      <c r="C78" s="583">
        <v>629995</v>
      </c>
      <c r="D78" s="583">
        <v>484444</v>
      </c>
      <c r="E78" s="462">
        <v>122114</v>
      </c>
      <c r="F78" s="462">
        <v>9893</v>
      </c>
      <c r="G78" s="462">
        <v>23427</v>
      </c>
      <c r="H78" s="563">
        <v>155434</v>
      </c>
      <c r="I78" s="462">
        <v>25154</v>
      </c>
      <c r="J78" s="462">
        <v>11524</v>
      </c>
      <c r="K78" s="462">
        <v>6325</v>
      </c>
      <c r="L78" s="563">
        <v>43003</v>
      </c>
      <c r="M78" s="462">
        <v>167354</v>
      </c>
      <c r="N78" s="462">
        <v>55007</v>
      </c>
      <c r="O78" s="462">
        <v>63646</v>
      </c>
      <c r="P78" s="563">
        <v>286007</v>
      </c>
      <c r="Q78" s="584">
        <v>145551</v>
      </c>
      <c r="R78" s="584">
        <v>133144</v>
      </c>
      <c r="S78" s="584">
        <v>12407</v>
      </c>
    </row>
    <row r="79" spans="1:19" ht="19.899999999999999" customHeight="1">
      <c r="A79" s="576">
        <v>73</v>
      </c>
      <c r="B79" s="562" t="s">
        <v>132</v>
      </c>
      <c r="C79" s="583">
        <v>540910</v>
      </c>
      <c r="D79" s="583">
        <v>360747</v>
      </c>
      <c r="E79" s="462">
        <v>76536</v>
      </c>
      <c r="F79" s="462">
        <v>7592</v>
      </c>
      <c r="G79" s="462">
        <v>32956</v>
      </c>
      <c r="H79" s="563">
        <v>117084</v>
      </c>
      <c r="I79" s="462">
        <v>7527</v>
      </c>
      <c r="J79" s="462">
        <v>3669</v>
      </c>
      <c r="K79" s="462">
        <v>7415</v>
      </c>
      <c r="L79" s="563">
        <v>18611</v>
      </c>
      <c r="M79" s="462">
        <v>85189</v>
      </c>
      <c r="N79" s="462">
        <v>61655</v>
      </c>
      <c r="O79" s="462">
        <v>78208</v>
      </c>
      <c r="P79" s="563">
        <v>225052</v>
      </c>
      <c r="Q79" s="584">
        <v>180163</v>
      </c>
      <c r="R79" s="584">
        <v>166671</v>
      </c>
      <c r="S79" s="584">
        <v>13492</v>
      </c>
    </row>
    <row r="80" spans="1:19" s="26" customFormat="1" ht="19.899999999999999" customHeight="1">
      <c r="A80" s="576">
        <v>74</v>
      </c>
      <c r="B80" s="562" t="s">
        <v>133</v>
      </c>
      <c r="C80" s="583">
        <v>200050</v>
      </c>
      <c r="D80" s="583">
        <v>190156</v>
      </c>
      <c r="E80" s="462">
        <v>39622</v>
      </c>
      <c r="F80" s="462">
        <v>5177</v>
      </c>
      <c r="G80" s="462">
        <v>8959</v>
      </c>
      <c r="H80" s="563">
        <v>53758</v>
      </c>
      <c r="I80" s="462">
        <v>41673</v>
      </c>
      <c r="J80" s="462">
        <v>4796</v>
      </c>
      <c r="K80" s="462">
        <v>4626</v>
      </c>
      <c r="L80" s="563">
        <v>51095</v>
      </c>
      <c r="M80" s="462">
        <v>58111</v>
      </c>
      <c r="N80" s="462">
        <v>9815</v>
      </c>
      <c r="O80" s="462">
        <v>17377</v>
      </c>
      <c r="P80" s="563">
        <v>85303</v>
      </c>
      <c r="Q80" s="584">
        <v>9894</v>
      </c>
      <c r="R80" s="584">
        <v>6566</v>
      </c>
      <c r="S80" s="584">
        <v>3328</v>
      </c>
    </row>
    <row r="81" spans="1:36" ht="19.899999999999999" customHeight="1">
      <c r="A81" s="576">
        <v>75</v>
      </c>
      <c r="B81" s="562" t="s">
        <v>134</v>
      </c>
      <c r="C81" s="583">
        <v>87373</v>
      </c>
      <c r="D81" s="583">
        <v>70702</v>
      </c>
      <c r="E81" s="462">
        <v>12389</v>
      </c>
      <c r="F81" s="462">
        <v>4970</v>
      </c>
      <c r="G81" s="462">
        <v>4930</v>
      </c>
      <c r="H81" s="563">
        <v>22289</v>
      </c>
      <c r="I81" s="462">
        <v>5023</v>
      </c>
      <c r="J81" s="462">
        <v>3404</v>
      </c>
      <c r="K81" s="462">
        <v>1721</v>
      </c>
      <c r="L81" s="563">
        <v>10148</v>
      </c>
      <c r="M81" s="462">
        <v>9697</v>
      </c>
      <c r="N81" s="462">
        <v>19118</v>
      </c>
      <c r="O81" s="462">
        <v>9450</v>
      </c>
      <c r="P81" s="563">
        <v>38265</v>
      </c>
      <c r="Q81" s="584">
        <v>16671</v>
      </c>
      <c r="R81" s="584">
        <v>12735</v>
      </c>
      <c r="S81" s="584">
        <v>3936</v>
      </c>
    </row>
    <row r="82" spans="1:36" ht="19.899999999999999" customHeight="1">
      <c r="A82" s="576">
        <v>76</v>
      </c>
      <c r="B82" s="562" t="s">
        <v>135</v>
      </c>
      <c r="C82" s="583">
        <v>194200</v>
      </c>
      <c r="D82" s="583">
        <v>132010</v>
      </c>
      <c r="E82" s="462">
        <v>25408</v>
      </c>
      <c r="F82" s="462">
        <v>5738</v>
      </c>
      <c r="G82" s="462">
        <v>7939</v>
      </c>
      <c r="H82" s="563">
        <v>39085</v>
      </c>
      <c r="I82" s="462">
        <v>5948</v>
      </c>
      <c r="J82" s="462">
        <v>6777</v>
      </c>
      <c r="K82" s="462">
        <v>2375</v>
      </c>
      <c r="L82" s="563">
        <v>15100</v>
      </c>
      <c r="M82" s="462">
        <v>28062</v>
      </c>
      <c r="N82" s="462">
        <v>34268</v>
      </c>
      <c r="O82" s="462">
        <v>15495</v>
      </c>
      <c r="P82" s="563">
        <v>77825</v>
      </c>
      <c r="Q82" s="584">
        <v>62190</v>
      </c>
      <c r="R82" s="584">
        <v>55656</v>
      </c>
      <c r="S82" s="584">
        <v>6534</v>
      </c>
    </row>
    <row r="83" spans="1:36" ht="19.899999999999999" customHeight="1">
      <c r="A83" s="576">
        <v>77</v>
      </c>
      <c r="B83" s="562" t="s">
        <v>136</v>
      </c>
      <c r="C83" s="583">
        <v>289962</v>
      </c>
      <c r="D83" s="583">
        <v>272171</v>
      </c>
      <c r="E83" s="462">
        <v>93807</v>
      </c>
      <c r="F83" s="462">
        <v>10269</v>
      </c>
      <c r="G83" s="462">
        <v>12865</v>
      </c>
      <c r="H83" s="563">
        <v>116941</v>
      </c>
      <c r="I83" s="462">
        <v>35479</v>
      </c>
      <c r="J83" s="462">
        <v>7490</v>
      </c>
      <c r="K83" s="462">
        <v>9360</v>
      </c>
      <c r="L83" s="563">
        <v>52329</v>
      </c>
      <c r="M83" s="462">
        <v>55793</v>
      </c>
      <c r="N83" s="462">
        <v>21125</v>
      </c>
      <c r="O83" s="462">
        <v>25983</v>
      </c>
      <c r="P83" s="563">
        <v>102901</v>
      </c>
      <c r="Q83" s="584">
        <v>17791</v>
      </c>
      <c r="R83" s="584">
        <v>10296</v>
      </c>
      <c r="S83" s="584">
        <v>7495</v>
      </c>
    </row>
    <row r="84" spans="1:36" ht="19.899999999999999" customHeight="1">
      <c r="A84" s="576">
        <v>78</v>
      </c>
      <c r="B84" s="562" t="s">
        <v>137</v>
      </c>
      <c r="C84" s="583">
        <v>245998</v>
      </c>
      <c r="D84" s="583">
        <v>234162</v>
      </c>
      <c r="E84" s="462">
        <v>48046</v>
      </c>
      <c r="F84" s="462">
        <v>6380</v>
      </c>
      <c r="G84" s="462">
        <v>12802</v>
      </c>
      <c r="H84" s="563">
        <v>67228</v>
      </c>
      <c r="I84" s="462">
        <v>42632</v>
      </c>
      <c r="J84" s="462">
        <v>5968</v>
      </c>
      <c r="K84" s="462">
        <v>7180</v>
      </c>
      <c r="L84" s="563">
        <v>55780</v>
      </c>
      <c r="M84" s="462">
        <v>63144</v>
      </c>
      <c r="N84" s="462">
        <v>21505</v>
      </c>
      <c r="O84" s="462">
        <v>26505</v>
      </c>
      <c r="P84" s="563">
        <v>111154</v>
      </c>
      <c r="Q84" s="584">
        <v>11836</v>
      </c>
      <c r="R84" s="584">
        <v>8450</v>
      </c>
      <c r="S84" s="584">
        <v>3386</v>
      </c>
    </row>
    <row r="85" spans="1:36" ht="19.899999999999999" customHeight="1">
      <c r="A85" s="576">
        <v>79</v>
      </c>
      <c r="B85" s="562" t="s">
        <v>138</v>
      </c>
      <c r="C85" s="583">
        <v>144461</v>
      </c>
      <c r="D85" s="583">
        <v>119957</v>
      </c>
      <c r="E85" s="462">
        <v>26675</v>
      </c>
      <c r="F85" s="462">
        <v>6947</v>
      </c>
      <c r="G85" s="462">
        <v>7757</v>
      </c>
      <c r="H85" s="563">
        <v>41379</v>
      </c>
      <c r="I85" s="462">
        <v>5092</v>
      </c>
      <c r="J85" s="462">
        <v>6711</v>
      </c>
      <c r="K85" s="462">
        <v>2309</v>
      </c>
      <c r="L85" s="563">
        <v>14112</v>
      </c>
      <c r="M85" s="462">
        <v>16888</v>
      </c>
      <c r="N85" s="462">
        <v>29564</v>
      </c>
      <c r="O85" s="462">
        <v>18014</v>
      </c>
      <c r="P85" s="563">
        <v>64466</v>
      </c>
      <c r="Q85" s="584">
        <v>24504</v>
      </c>
      <c r="R85" s="584">
        <v>21527</v>
      </c>
      <c r="S85" s="584">
        <v>2977</v>
      </c>
    </row>
    <row r="86" spans="1:36" ht="19.899999999999999" customHeight="1">
      <c r="A86" s="576">
        <v>80</v>
      </c>
      <c r="B86" s="562" t="s">
        <v>38</v>
      </c>
      <c r="C86" s="583">
        <v>553772</v>
      </c>
      <c r="D86" s="583">
        <v>476676</v>
      </c>
      <c r="E86" s="462">
        <v>83523</v>
      </c>
      <c r="F86" s="462">
        <v>17945</v>
      </c>
      <c r="G86" s="462">
        <v>22384</v>
      </c>
      <c r="H86" s="563">
        <v>123852</v>
      </c>
      <c r="I86" s="462">
        <v>38332</v>
      </c>
      <c r="J86" s="462">
        <v>16581</v>
      </c>
      <c r="K86" s="462">
        <v>15221</v>
      </c>
      <c r="L86" s="563">
        <v>70134</v>
      </c>
      <c r="M86" s="462">
        <v>153946</v>
      </c>
      <c r="N86" s="462">
        <v>60690</v>
      </c>
      <c r="O86" s="462">
        <v>68054</v>
      </c>
      <c r="P86" s="563">
        <v>282690</v>
      </c>
      <c r="Q86" s="584">
        <v>77096</v>
      </c>
      <c r="R86" s="584">
        <v>66423</v>
      </c>
      <c r="S86" s="584">
        <v>10673</v>
      </c>
    </row>
    <row r="87" spans="1:36" ht="19.899999999999999" customHeight="1">
      <c r="A87" s="576">
        <v>81</v>
      </c>
      <c r="B87" s="562" t="s">
        <v>157</v>
      </c>
      <c r="C87" s="583">
        <v>398465</v>
      </c>
      <c r="D87" s="583">
        <v>373841</v>
      </c>
      <c r="E87" s="462">
        <v>102956</v>
      </c>
      <c r="F87" s="462">
        <v>14306</v>
      </c>
      <c r="G87" s="462">
        <v>14098</v>
      </c>
      <c r="H87" s="563">
        <v>131360</v>
      </c>
      <c r="I87" s="462">
        <v>43627</v>
      </c>
      <c r="J87" s="462">
        <v>16533</v>
      </c>
      <c r="K87" s="462">
        <v>9034</v>
      </c>
      <c r="L87" s="563">
        <v>69194</v>
      </c>
      <c r="M87" s="462">
        <v>103279</v>
      </c>
      <c r="N87" s="462">
        <v>39087</v>
      </c>
      <c r="O87" s="462">
        <v>30921</v>
      </c>
      <c r="P87" s="563">
        <v>173287</v>
      </c>
      <c r="Q87" s="584">
        <v>24624</v>
      </c>
      <c r="R87" s="584">
        <v>15080</v>
      </c>
      <c r="S87" s="584">
        <v>9544</v>
      </c>
    </row>
    <row r="88" spans="1:36" ht="30" customHeight="1">
      <c r="A88" s="812" t="s">
        <v>697</v>
      </c>
      <c r="B88" s="812"/>
      <c r="C88" s="462">
        <v>9169</v>
      </c>
      <c r="D88" s="462">
        <v>9169</v>
      </c>
      <c r="E88" s="563">
        <v>0</v>
      </c>
      <c r="F88" s="563">
        <v>0</v>
      </c>
      <c r="G88" s="563">
        <v>0</v>
      </c>
      <c r="H88" s="563">
        <v>0</v>
      </c>
      <c r="I88" s="462">
        <v>4436</v>
      </c>
      <c r="J88" s="462">
        <v>0</v>
      </c>
      <c r="K88" s="462">
        <v>1377</v>
      </c>
      <c r="L88" s="563">
        <v>5813</v>
      </c>
      <c r="M88" s="462">
        <v>2163</v>
      </c>
      <c r="N88" s="462">
        <v>0</v>
      </c>
      <c r="O88" s="462">
        <v>1193</v>
      </c>
      <c r="P88" s="563">
        <v>3356</v>
      </c>
      <c r="Q88" s="584">
        <v>0</v>
      </c>
      <c r="R88" s="584"/>
      <c r="S88" s="584"/>
    </row>
    <row r="89" spans="1:36" s="2" customFormat="1" ht="30" customHeight="1">
      <c r="A89" s="807" t="s">
        <v>403</v>
      </c>
      <c r="B89" s="807"/>
      <c r="C89" s="620">
        <v>84178654</v>
      </c>
      <c r="D89" s="621">
        <v>75090611</v>
      </c>
      <c r="E89" s="620">
        <v>19814531</v>
      </c>
      <c r="F89" s="620">
        <v>3252606</v>
      </c>
      <c r="G89" s="620">
        <v>3277097</v>
      </c>
      <c r="H89" s="618">
        <v>26344234</v>
      </c>
      <c r="I89" s="437">
        <v>8814482</v>
      </c>
      <c r="J89" s="437">
        <v>2718417</v>
      </c>
      <c r="K89" s="437">
        <v>2400121</v>
      </c>
      <c r="L89" s="437">
        <v>13933020</v>
      </c>
      <c r="M89" s="437">
        <v>17684401</v>
      </c>
      <c r="N89" s="437">
        <v>9920116</v>
      </c>
      <c r="O89" s="437">
        <v>7208840</v>
      </c>
      <c r="P89" s="437">
        <v>34813357</v>
      </c>
      <c r="Q89" s="437">
        <v>9088043</v>
      </c>
      <c r="R89" s="437">
        <v>6944441</v>
      </c>
      <c r="S89" s="437">
        <v>2143602</v>
      </c>
      <c r="T89" s="12"/>
      <c r="U89" s="12"/>
      <c r="V89" s="12"/>
      <c r="W89" s="12"/>
      <c r="X89" s="12"/>
      <c r="Y89" s="12"/>
      <c r="Z89" s="12"/>
      <c r="AA89" s="12"/>
      <c r="AB89" s="12"/>
      <c r="AC89" s="12"/>
      <c r="AD89" s="12"/>
      <c r="AE89" s="12"/>
      <c r="AF89" s="12"/>
      <c r="AG89" s="12"/>
      <c r="AH89" s="12"/>
      <c r="AI89" s="12"/>
      <c r="AJ89" s="12"/>
    </row>
    <row r="90" spans="1:36" s="134" customFormat="1" ht="14.25" customHeight="1">
      <c r="A90" s="238" t="s">
        <v>123</v>
      </c>
      <c r="B90" s="619"/>
      <c r="C90" s="619"/>
      <c r="D90" s="619"/>
      <c r="E90" s="619"/>
      <c r="F90" s="619"/>
      <c r="G90" s="619"/>
      <c r="O90" s="135"/>
      <c r="Q90" s="136"/>
      <c r="R90" s="136"/>
      <c r="S90" s="136"/>
    </row>
    <row r="91" spans="1:36" s="134" customFormat="1" ht="14.25" customHeight="1">
      <c r="A91" s="239" t="s">
        <v>309</v>
      </c>
      <c r="B91" s="137"/>
      <c r="C91" s="137"/>
      <c r="D91" s="137"/>
      <c r="E91" s="137"/>
      <c r="F91" s="138"/>
      <c r="G91" s="138"/>
      <c r="I91" s="135"/>
      <c r="J91" s="267"/>
      <c r="K91" s="266"/>
      <c r="N91" s="135"/>
      <c r="O91" s="139"/>
      <c r="Q91" s="135" t="s">
        <v>142</v>
      </c>
      <c r="R91" s="140"/>
      <c r="S91" s="135" t="s">
        <v>142</v>
      </c>
    </row>
    <row r="92" spans="1:36" s="134" customFormat="1" ht="12.75">
      <c r="A92" s="239" t="s">
        <v>658</v>
      </c>
      <c r="B92" s="141"/>
      <c r="C92" s="141"/>
      <c r="D92" s="141"/>
      <c r="E92" s="141"/>
      <c r="F92" s="141"/>
      <c r="G92" s="141"/>
      <c r="I92" s="141"/>
      <c r="J92" s="141"/>
      <c r="K92" s="141"/>
      <c r="L92" s="141"/>
      <c r="M92" s="141" t="s">
        <v>142</v>
      </c>
      <c r="N92" s="141"/>
      <c r="O92" s="141"/>
      <c r="P92" s="141"/>
      <c r="Q92" s="141"/>
      <c r="R92" s="141" t="s">
        <v>142</v>
      </c>
      <c r="S92" s="141" t="s">
        <v>142</v>
      </c>
    </row>
    <row r="93" spans="1:36">
      <c r="A93" s="239" t="s">
        <v>659</v>
      </c>
      <c r="K93" s="10">
        <f>+K89-'6.4-c Sigortalı Sayıları'!P10</f>
        <v>0</v>
      </c>
      <c r="L93" s="10"/>
      <c r="M93" s="10"/>
      <c r="N93" s="10"/>
      <c r="O93" s="10"/>
      <c r="R93" s="2" t="s">
        <v>142</v>
      </c>
    </row>
  </sheetData>
  <mergeCells count="13">
    <mergeCell ref="Q3:S3"/>
    <mergeCell ref="A4:A6"/>
    <mergeCell ref="A88:B88"/>
    <mergeCell ref="A89:B89"/>
    <mergeCell ref="S4:S6"/>
    <mergeCell ref="Q4:Q6"/>
    <mergeCell ref="C4:C6"/>
    <mergeCell ref="B4:B6"/>
    <mergeCell ref="R4:R6"/>
    <mergeCell ref="D4:D6"/>
    <mergeCell ref="E4:H5"/>
    <mergeCell ref="I4:L5"/>
    <mergeCell ref="M4:P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1:G163"/>
  <sheetViews>
    <sheetView showGridLines="0" topLeftCell="C37" zoomScale="70" zoomScaleNormal="70" workbookViewId="0">
      <selection activeCell="F9" sqref="F9"/>
    </sheetView>
  </sheetViews>
  <sheetFormatPr defaultRowHeight="15"/>
  <cols>
    <col min="1" max="1" width="18.140625" style="2" customWidth="1"/>
    <col min="2" max="2" width="85.5703125" style="2" customWidth="1"/>
    <col min="3" max="3" width="57.140625" style="2" customWidth="1"/>
    <col min="4" max="4" width="26.7109375" style="600" customWidth="1"/>
    <col min="5" max="5" width="44.42578125" style="2" customWidth="1"/>
    <col min="6" max="6" width="31.42578125" style="13" customWidth="1"/>
    <col min="7" max="254" width="9.140625" style="3"/>
    <col min="255" max="255" width="18.140625" style="3" customWidth="1"/>
    <col min="256" max="256" width="85.5703125" style="3" customWidth="1"/>
    <col min="257" max="257" width="57.140625" style="3" customWidth="1"/>
    <col min="258" max="258" width="26.7109375" style="3" customWidth="1"/>
    <col min="259" max="259" width="44.42578125" style="3" customWidth="1"/>
    <col min="260" max="260" width="27.7109375" style="3" customWidth="1"/>
    <col min="261" max="261" width="5.5703125" style="3" customWidth="1"/>
    <col min="262" max="510" width="9.140625" style="3"/>
    <col min="511" max="511" width="18.140625" style="3" customWidth="1"/>
    <col min="512" max="512" width="85.5703125" style="3" customWidth="1"/>
    <col min="513" max="513" width="57.140625" style="3" customWidth="1"/>
    <col min="514" max="514" width="26.7109375" style="3" customWidth="1"/>
    <col min="515" max="515" width="44.42578125" style="3" customWidth="1"/>
    <col min="516" max="516" width="27.7109375" style="3" customWidth="1"/>
    <col min="517" max="517" width="5.5703125" style="3" customWidth="1"/>
    <col min="518" max="766" width="9.140625" style="3"/>
    <col min="767" max="767" width="18.140625" style="3" customWidth="1"/>
    <col min="768" max="768" width="85.5703125" style="3" customWidth="1"/>
    <col min="769" max="769" width="57.140625" style="3" customWidth="1"/>
    <col min="770" max="770" width="26.7109375" style="3" customWidth="1"/>
    <col min="771" max="771" width="44.42578125" style="3" customWidth="1"/>
    <col min="772" max="772" width="27.7109375" style="3" customWidth="1"/>
    <col min="773" max="773" width="5.5703125" style="3" customWidth="1"/>
    <col min="774" max="1022" width="9.140625" style="3"/>
    <col min="1023" max="1023" width="18.140625" style="3" customWidth="1"/>
    <col min="1024" max="1024" width="85.5703125" style="3" customWidth="1"/>
    <col min="1025" max="1025" width="57.140625" style="3" customWidth="1"/>
    <col min="1026" max="1026" width="26.7109375" style="3" customWidth="1"/>
    <col min="1027" max="1027" width="44.42578125" style="3" customWidth="1"/>
    <col min="1028" max="1028" width="27.7109375" style="3" customWidth="1"/>
    <col min="1029" max="1029" width="5.5703125" style="3" customWidth="1"/>
    <col min="1030" max="1278" width="9.140625" style="3"/>
    <col min="1279" max="1279" width="18.140625" style="3" customWidth="1"/>
    <col min="1280" max="1280" width="85.5703125" style="3" customWidth="1"/>
    <col min="1281" max="1281" width="57.140625" style="3" customWidth="1"/>
    <col min="1282" max="1282" width="26.7109375" style="3" customWidth="1"/>
    <col min="1283" max="1283" width="44.42578125" style="3" customWidth="1"/>
    <col min="1284" max="1284" width="27.7109375" style="3" customWidth="1"/>
    <col min="1285" max="1285" width="5.5703125" style="3" customWidth="1"/>
    <col min="1286" max="1534" width="9.140625" style="3"/>
    <col min="1535" max="1535" width="18.140625" style="3" customWidth="1"/>
    <col min="1536" max="1536" width="85.5703125" style="3" customWidth="1"/>
    <col min="1537" max="1537" width="57.140625" style="3" customWidth="1"/>
    <col min="1538" max="1538" width="26.7109375" style="3" customWidth="1"/>
    <col min="1539" max="1539" width="44.42578125" style="3" customWidth="1"/>
    <col min="1540" max="1540" width="27.7109375" style="3" customWidth="1"/>
    <col min="1541" max="1541" width="5.5703125" style="3" customWidth="1"/>
    <col min="1542" max="1790" width="9.140625" style="3"/>
    <col min="1791" max="1791" width="18.140625" style="3" customWidth="1"/>
    <col min="1792" max="1792" width="85.5703125" style="3" customWidth="1"/>
    <col min="1793" max="1793" width="57.140625" style="3" customWidth="1"/>
    <col min="1794" max="1794" width="26.7109375" style="3" customWidth="1"/>
    <col min="1795" max="1795" width="44.42578125" style="3" customWidth="1"/>
    <col min="1796" max="1796" width="27.7109375" style="3" customWidth="1"/>
    <col min="1797" max="1797" width="5.5703125" style="3" customWidth="1"/>
    <col min="1798" max="2046" width="9.140625" style="3"/>
    <col min="2047" max="2047" width="18.140625" style="3" customWidth="1"/>
    <col min="2048" max="2048" width="85.5703125" style="3" customWidth="1"/>
    <col min="2049" max="2049" width="57.140625" style="3" customWidth="1"/>
    <col min="2050" max="2050" width="26.7109375" style="3" customWidth="1"/>
    <col min="2051" max="2051" width="44.42578125" style="3" customWidth="1"/>
    <col min="2052" max="2052" width="27.7109375" style="3" customWidth="1"/>
    <col min="2053" max="2053" width="5.5703125" style="3" customWidth="1"/>
    <col min="2054" max="2302" width="9.140625" style="3"/>
    <col min="2303" max="2303" width="18.140625" style="3" customWidth="1"/>
    <col min="2304" max="2304" width="85.5703125" style="3" customWidth="1"/>
    <col min="2305" max="2305" width="57.140625" style="3" customWidth="1"/>
    <col min="2306" max="2306" width="26.7109375" style="3" customWidth="1"/>
    <col min="2307" max="2307" width="44.42578125" style="3" customWidth="1"/>
    <col min="2308" max="2308" width="27.7109375" style="3" customWidth="1"/>
    <col min="2309" max="2309" width="5.5703125" style="3" customWidth="1"/>
    <col min="2310" max="2558" width="9.140625" style="3"/>
    <col min="2559" max="2559" width="18.140625" style="3" customWidth="1"/>
    <col min="2560" max="2560" width="85.5703125" style="3" customWidth="1"/>
    <col min="2561" max="2561" width="57.140625" style="3" customWidth="1"/>
    <col min="2562" max="2562" width="26.7109375" style="3" customWidth="1"/>
    <col min="2563" max="2563" width="44.42578125" style="3" customWidth="1"/>
    <col min="2564" max="2564" width="27.7109375" style="3" customWidth="1"/>
    <col min="2565" max="2565" width="5.5703125" style="3" customWidth="1"/>
    <col min="2566" max="2814" width="9.140625" style="3"/>
    <col min="2815" max="2815" width="18.140625" style="3" customWidth="1"/>
    <col min="2816" max="2816" width="85.5703125" style="3" customWidth="1"/>
    <col min="2817" max="2817" width="57.140625" style="3" customWidth="1"/>
    <col min="2818" max="2818" width="26.7109375" style="3" customWidth="1"/>
    <col min="2819" max="2819" width="44.42578125" style="3" customWidth="1"/>
    <col min="2820" max="2820" width="27.7109375" style="3" customWidth="1"/>
    <col min="2821" max="2821" width="5.5703125" style="3" customWidth="1"/>
    <col min="2822" max="3070" width="9.140625" style="3"/>
    <col min="3071" max="3071" width="18.140625" style="3" customWidth="1"/>
    <col min="3072" max="3072" width="85.5703125" style="3" customWidth="1"/>
    <col min="3073" max="3073" width="57.140625" style="3" customWidth="1"/>
    <col min="3074" max="3074" width="26.7109375" style="3" customWidth="1"/>
    <col min="3075" max="3075" width="44.42578125" style="3" customWidth="1"/>
    <col min="3076" max="3076" width="27.7109375" style="3" customWidth="1"/>
    <col min="3077" max="3077" width="5.5703125" style="3" customWidth="1"/>
    <col min="3078" max="3326" width="9.140625" style="3"/>
    <col min="3327" max="3327" width="18.140625" style="3" customWidth="1"/>
    <col min="3328" max="3328" width="85.5703125" style="3" customWidth="1"/>
    <col min="3329" max="3329" width="57.140625" style="3" customWidth="1"/>
    <col min="3330" max="3330" width="26.7109375" style="3" customWidth="1"/>
    <col min="3331" max="3331" width="44.42578125" style="3" customWidth="1"/>
    <col min="3332" max="3332" width="27.7109375" style="3" customWidth="1"/>
    <col min="3333" max="3333" width="5.5703125" style="3" customWidth="1"/>
    <col min="3334" max="3582" width="9.140625" style="3"/>
    <col min="3583" max="3583" width="18.140625" style="3" customWidth="1"/>
    <col min="3584" max="3584" width="85.5703125" style="3" customWidth="1"/>
    <col min="3585" max="3585" width="57.140625" style="3" customWidth="1"/>
    <col min="3586" max="3586" width="26.7109375" style="3" customWidth="1"/>
    <col min="3587" max="3587" width="44.42578125" style="3" customWidth="1"/>
    <col min="3588" max="3588" width="27.7109375" style="3" customWidth="1"/>
    <col min="3589" max="3589" width="5.5703125" style="3" customWidth="1"/>
    <col min="3590" max="3838" width="9.140625" style="3"/>
    <col min="3839" max="3839" width="18.140625" style="3" customWidth="1"/>
    <col min="3840" max="3840" width="85.5703125" style="3" customWidth="1"/>
    <col min="3841" max="3841" width="57.140625" style="3" customWidth="1"/>
    <col min="3842" max="3842" width="26.7109375" style="3" customWidth="1"/>
    <col min="3843" max="3843" width="44.42578125" style="3" customWidth="1"/>
    <col min="3844" max="3844" width="27.7109375" style="3" customWidth="1"/>
    <col min="3845" max="3845" width="5.5703125" style="3" customWidth="1"/>
    <col min="3846" max="4094" width="9.140625" style="3"/>
    <col min="4095" max="4095" width="18.140625" style="3" customWidth="1"/>
    <col min="4096" max="4096" width="85.5703125" style="3" customWidth="1"/>
    <col min="4097" max="4097" width="57.140625" style="3" customWidth="1"/>
    <col min="4098" max="4098" width="26.7109375" style="3" customWidth="1"/>
    <col min="4099" max="4099" width="44.42578125" style="3" customWidth="1"/>
    <col min="4100" max="4100" width="27.7109375" style="3" customWidth="1"/>
    <col min="4101" max="4101" width="5.5703125" style="3" customWidth="1"/>
    <col min="4102" max="4350" width="9.140625" style="3"/>
    <col min="4351" max="4351" width="18.140625" style="3" customWidth="1"/>
    <col min="4352" max="4352" width="85.5703125" style="3" customWidth="1"/>
    <col min="4353" max="4353" width="57.140625" style="3" customWidth="1"/>
    <col min="4354" max="4354" width="26.7109375" style="3" customWidth="1"/>
    <col min="4355" max="4355" width="44.42578125" style="3" customWidth="1"/>
    <col min="4356" max="4356" width="27.7109375" style="3" customWidth="1"/>
    <col min="4357" max="4357" width="5.5703125" style="3" customWidth="1"/>
    <col min="4358" max="4606" width="9.140625" style="3"/>
    <col min="4607" max="4607" width="18.140625" style="3" customWidth="1"/>
    <col min="4608" max="4608" width="85.5703125" style="3" customWidth="1"/>
    <col min="4609" max="4609" width="57.140625" style="3" customWidth="1"/>
    <col min="4610" max="4610" width="26.7109375" style="3" customWidth="1"/>
    <col min="4611" max="4611" width="44.42578125" style="3" customWidth="1"/>
    <col min="4612" max="4612" width="27.7109375" style="3" customWidth="1"/>
    <col min="4613" max="4613" width="5.5703125" style="3" customWidth="1"/>
    <col min="4614" max="4862" width="9.140625" style="3"/>
    <col min="4863" max="4863" width="18.140625" style="3" customWidth="1"/>
    <col min="4864" max="4864" width="85.5703125" style="3" customWidth="1"/>
    <col min="4865" max="4865" width="57.140625" style="3" customWidth="1"/>
    <col min="4866" max="4866" width="26.7109375" style="3" customWidth="1"/>
    <col min="4867" max="4867" width="44.42578125" style="3" customWidth="1"/>
    <col min="4868" max="4868" width="27.7109375" style="3" customWidth="1"/>
    <col min="4869" max="4869" width="5.5703125" style="3" customWidth="1"/>
    <col min="4870" max="5118" width="9.140625" style="3"/>
    <col min="5119" max="5119" width="18.140625" style="3" customWidth="1"/>
    <col min="5120" max="5120" width="85.5703125" style="3" customWidth="1"/>
    <col min="5121" max="5121" width="57.140625" style="3" customWidth="1"/>
    <col min="5122" max="5122" width="26.7109375" style="3" customWidth="1"/>
    <col min="5123" max="5123" width="44.42578125" style="3" customWidth="1"/>
    <col min="5124" max="5124" width="27.7109375" style="3" customWidth="1"/>
    <col min="5125" max="5125" width="5.5703125" style="3" customWidth="1"/>
    <col min="5126" max="5374" width="9.140625" style="3"/>
    <col min="5375" max="5375" width="18.140625" style="3" customWidth="1"/>
    <col min="5376" max="5376" width="85.5703125" style="3" customWidth="1"/>
    <col min="5377" max="5377" width="57.140625" style="3" customWidth="1"/>
    <col min="5378" max="5378" width="26.7109375" style="3" customWidth="1"/>
    <col min="5379" max="5379" width="44.42578125" style="3" customWidth="1"/>
    <col min="5380" max="5380" width="27.7109375" style="3" customWidth="1"/>
    <col min="5381" max="5381" width="5.5703125" style="3" customWidth="1"/>
    <col min="5382" max="5630" width="9.140625" style="3"/>
    <col min="5631" max="5631" width="18.140625" style="3" customWidth="1"/>
    <col min="5632" max="5632" width="85.5703125" style="3" customWidth="1"/>
    <col min="5633" max="5633" width="57.140625" style="3" customWidth="1"/>
    <col min="5634" max="5634" width="26.7109375" style="3" customWidth="1"/>
    <col min="5635" max="5635" width="44.42578125" style="3" customWidth="1"/>
    <col min="5636" max="5636" width="27.7109375" style="3" customWidth="1"/>
    <col min="5637" max="5637" width="5.5703125" style="3" customWidth="1"/>
    <col min="5638" max="5886" width="9.140625" style="3"/>
    <col min="5887" max="5887" width="18.140625" style="3" customWidth="1"/>
    <col min="5888" max="5888" width="85.5703125" style="3" customWidth="1"/>
    <col min="5889" max="5889" width="57.140625" style="3" customWidth="1"/>
    <col min="5890" max="5890" width="26.7109375" style="3" customWidth="1"/>
    <col min="5891" max="5891" width="44.42578125" style="3" customWidth="1"/>
    <col min="5892" max="5892" width="27.7109375" style="3" customWidth="1"/>
    <col min="5893" max="5893" width="5.5703125" style="3" customWidth="1"/>
    <col min="5894" max="6142" width="9.140625" style="3"/>
    <col min="6143" max="6143" width="18.140625" style="3" customWidth="1"/>
    <col min="6144" max="6144" width="85.5703125" style="3" customWidth="1"/>
    <col min="6145" max="6145" width="57.140625" style="3" customWidth="1"/>
    <col min="6146" max="6146" width="26.7109375" style="3" customWidth="1"/>
    <col min="6147" max="6147" width="44.42578125" style="3" customWidth="1"/>
    <col min="6148" max="6148" width="27.7109375" style="3" customWidth="1"/>
    <col min="6149" max="6149" width="5.5703125" style="3" customWidth="1"/>
    <col min="6150" max="6398" width="9.140625" style="3"/>
    <col min="6399" max="6399" width="18.140625" style="3" customWidth="1"/>
    <col min="6400" max="6400" width="85.5703125" style="3" customWidth="1"/>
    <col min="6401" max="6401" width="57.140625" style="3" customWidth="1"/>
    <col min="6402" max="6402" width="26.7109375" style="3" customWidth="1"/>
    <col min="6403" max="6403" width="44.42578125" style="3" customWidth="1"/>
    <col min="6404" max="6404" width="27.7109375" style="3" customWidth="1"/>
    <col min="6405" max="6405" width="5.5703125" style="3" customWidth="1"/>
    <col min="6406" max="6654" width="9.140625" style="3"/>
    <col min="6655" max="6655" width="18.140625" style="3" customWidth="1"/>
    <col min="6656" max="6656" width="85.5703125" style="3" customWidth="1"/>
    <col min="6657" max="6657" width="57.140625" style="3" customWidth="1"/>
    <col min="6658" max="6658" width="26.7109375" style="3" customWidth="1"/>
    <col min="6659" max="6659" width="44.42578125" style="3" customWidth="1"/>
    <col min="6660" max="6660" width="27.7109375" style="3" customWidth="1"/>
    <col min="6661" max="6661" width="5.5703125" style="3" customWidth="1"/>
    <col min="6662" max="6910" width="9.140625" style="3"/>
    <col min="6911" max="6911" width="18.140625" style="3" customWidth="1"/>
    <col min="6912" max="6912" width="85.5703125" style="3" customWidth="1"/>
    <col min="6913" max="6913" width="57.140625" style="3" customWidth="1"/>
    <col min="6914" max="6914" width="26.7109375" style="3" customWidth="1"/>
    <col min="6915" max="6915" width="44.42578125" style="3" customWidth="1"/>
    <col min="6916" max="6916" width="27.7109375" style="3" customWidth="1"/>
    <col min="6917" max="6917" width="5.5703125" style="3" customWidth="1"/>
    <col min="6918" max="7166" width="9.140625" style="3"/>
    <col min="7167" max="7167" width="18.140625" style="3" customWidth="1"/>
    <col min="7168" max="7168" width="85.5703125" style="3" customWidth="1"/>
    <col min="7169" max="7169" width="57.140625" style="3" customWidth="1"/>
    <col min="7170" max="7170" width="26.7109375" style="3" customWidth="1"/>
    <col min="7171" max="7171" width="44.42578125" style="3" customWidth="1"/>
    <col min="7172" max="7172" width="27.7109375" style="3" customWidth="1"/>
    <col min="7173" max="7173" width="5.5703125" style="3" customWidth="1"/>
    <col min="7174" max="7422" width="9.140625" style="3"/>
    <col min="7423" max="7423" width="18.140625" style="3" customWidth="1"/>
    <col min="7424" max="7424" width="85.5703125" style="3" customWidth="1"/>
    <col min="7425" max="7425" width="57.140625" style="3" customWidth="1"/>
    <col min="7426" max="7426" width="26.7109375" style="3" customWidth="1"/>
    <col min="7427" max="7427" width="44.42578125" style="3" customWidth="1"/>
    <col min="7428" max="7428" width="27.7109375" style="3" customWidth="1"/>
    <col min="7429" max="7429" width="5.5703125" style="3" customWidth="1"/>
    <col min="7430" max="7678" width="9.140625" style="3"/>
    <col min="7679" max="7679" width="18.140625" style="3" customWidth="1"/>
    <col min="7680" max="7680" width="85.5703125" style="3" customWidth="1"/>
    <col min="7681" max="7681" width="57.140625" style="3" customWidth="1"/>
    <col min="7682" max="7682" width="26.7109375" style="3" customWidth="1"/>
    <col min="7683" max="7683" width="44.42578125" style="3" customWidth="1"/>
    <col min="7684" max="7684" width="27.7109375" style="3" customWidth="1"/>
    <col min="7685" max="7685" width="5.5703125" style="3" customWidth="1"/>
    <col min="7686" max="7934" width="9.140625" style="3"/>
    <col min="7935" max="7935" width="18.140625" style="3" customWidth="1"/>
    <col min="7936" max="7936" width="85.5703125" style="3" customWidth="1"/>
    <col min="7937" max="7937" width="57.140625" style="3" customWidth="1"/>
    <col min="7938" max="7938" width="26.7109375" style="3" customWidth="1"/>
    <col min="7939" max="7939" width="44.42578125" style="3" customWidth="1"/>
    <col min="7940" max="7940" width="27.7109375" style="3" customWidth="1"/>
    <col min="7941" max="7941" width="5.5703125" style="3" customWidth="1"/>
    <col min="7942" max="8190" width="9.140625" style="3"/>
    <col min="8191" max="8191" width="18.140625" style="3" customWidth="1"/>
    <col min="8192" max="8192" width="85.5703125" style="3" customWidth="1"/>
    <col min="8193" max="8193" width="57.140625" style="3" customWidth="1"/>
    <col min="8194" max="8194" width="26.7109375" style="3" customWidth="1"/>
    <col min="8195" max="8195" width="44.42578125" style="3" customWidth="1"/>
    <col min="8196" max="8196" width="27.7109375" style="3" customWidth="1"/>
    <col min="8197" max="8197" width="5.5703125" style="3" customWidth="1"/>
    <col min="8198" max="8446" width="9.140625" style="3"/>
    <col min="8447" max="8447" width="18.140625" style="3" customWidth="1"/>
    <col min="8448" max="8448" width="85.5703125" style="3" customWidth="1"/>
    <col min="8449" max="8449" width="57.140625" style="3" customWidth="1"/>
    <col min="8450" max="8450" width="26.7109375" style="3" customWidth="1"/>
    <col min="8451" max="8451" width="44.42578125" style="3" customWidth="1"/>
    <col min="8452" max="8452" width="27.7109375" style="3" customWidth="1"/>
    <col min="8453" max="8453" width="5.5703125" style="3" customWidth="1"/>
    <col min="8454" max="8702" width="9.140625" style="3"/>
    <col min="8703" max="8703" width="18.140625" style="3" customWidth="1"/>
    <col min="8704" max="8704" width="85.5703125" style="3" customWidth="1"/>
    <col min="8705" max="8705" width="57.140625" style="3" customWidth="1"/>
    <col min="8706" max="8706" width="26.7109375" style="3" customWidth="1"/>
    <col min="8707" max="8707" width="44.42578125" style="3" customWidth="1"/>
    <col min="8708" max="8708" width="27.7109375" style="3" customWidth="1"/>
    <col min="8709" max="8709" width="5.5703125" style="3" customWidth="1"/>
    <col min="8710" max="8958" width="9.140625" style="3"/>
    <col min="8959" max="8959" width="18.140625" style="3" customWidth="1"/>
    <col min="8960" max="8960" width="85.5703125" style="3" customWidth="1"/>
    <col min="8961" max="8961" width="57.140625" style="3" customWidth="1"/>
    <col min="8962" max="8962" width="26.7109375" style="3" customWidth="1"/>
    <col min="8963" max="8963" width="44.42578125" style="3" customWidth="1"/>
    <col min="8964" max="8964" width="27.7109375" style="3" customWidth="1"/>
    <col min="8965" max="8965" width="5.5703125" style="3" customWidth="1"/>
    <col min="8966" max="9214" width="9.140625" style="3"/>
    <col min="9215" max="9215" width="18.140625" style="3" customWidth="1"/>
    <col min="9216" max="9216" width="85.5703125" style="3" customWidth="1"/>
    <col min="9217" max="9217" width="57.140625" style="3" customWidth="1"/>
    <col min="9218" max="9218" width="26.7109375" style="3" customWidth="1"/>
    <col min="9219" max="9219" width="44.42578125" style="3" customWidth="1"/>
    <col min="9220" max="9220" width="27.7109375" style="3" customWidth="1"/>
    <col min="9221" max="9221" width="5.5703125" style="3" customWidth="1"/>
    <col min="9222" max="9470" width="9.140625" style="3"/>
    <col min="9471" max="9471" width="18.140625" style="3" customWidth="1"/>
    <col min="9472" max="9472" width="85.5703125" style="3" customWidth="1"/>
    <col min="9473" max="9473" width="57.140625" style="3" customWidth="1"/>
    <col min="9474" max="9474" width="26.7109375" style="3" customWidth="1"/>
    <col min="9475" max="9475" width="44.42578125" style="3" customWidth="1"/>
    <col min="9476" max="9476" width="27.7109375" style="3" customWidth="1"/>
    <col min="9477" max="9477" width="5.5703125" style="3" customWidth="1"/>
    <col min="9478" max="9726" width="9.140625" style="3"/>
    <col min="9727" max="9727" width="18.140625" style="3" customWidth="1"/>
    <col min="9728" max="9728" width="85.5703125" style="3" customWidth="1"/>
    <col min="9729" max="9729" width="57.140625" style="3" customWidth="1"/>
    <col min="9730" max="9730" width="26.7109375" style="3" customWidth="1"/>
    <col min="9731" max="9731" width="44.42578125" style="3" customWidth="1"/>
    <col min="9732" max="9732" width="27.7109375" style="3" customWidth="1"/>
    <col min="9733" max="9733" width="5.5703125" style="3" customWidth="1"/>
    <col min="9734" max="9982" width="9.140625" style="3"/>
    <col min="9983" max="9983" width="18.140625" style="3" customWidth="1"/>
    <col min="9984" max="9984" width="85.5703125" style="3" customWidth="1"/>
    <col min="9985" max="9985" width="57.140625" style="3" customWidth="1"/>
    <col min="9986" max="9986" width="26.7109375" style="3" customWidth="1"/>
    <col min="9987" max="9987" width="44.42578125" style="3" customWidth="1"/>
    <col min="9988" max="9988" width="27.7109375" style="3" customWidth="1"/>
    <col min="9989" max="9989" width="5.5703125" style="3" customWidth="1"/>
    <col min="9990" max="10238" width="9.140625" style="3"/>
    <col min="10239" max="10239" width="18.140625" style="3" customWidth="1"/>
    <col min="10240" max="10240" width="85.5703125" style="3" customWidth="1"/>
    <col min="10241" max="10241" width="57.140625" style="3" customWidth="1"/>
    <col min="10242" max="10242" width="26.7109375" style="3" customWidth="1"/>
    <col min="10243" max="10243" width="44.42578125" style="3" customWidth="1"/>
    <col min="10244" max="10244" width="27.7109375" style="3" customWidth="1"/>
    <col min="10245" max="10245" width="5.5703125" style="3" customWidth="1"/>
    <col min="10246" max="10494" width="9.140625" style="3"/>
    <col min="10495" max="10495" width="18.140625" style="3" customWidth="1"/>
    <col min="10496" max="10496" width="85.5703125" style="3" customWidth="1"/>
    <col min="10497" max="10497" width="57.140625" style="3" customWidth="1"/>
    <col min="10498" max="10498" width="26.7109375" style="3" customWidth="1"/>
    <col min="10499" max="10499" width="44.42578125" style="3" customWidth="1"/>
    <col min="10500" max="10500" width="27.7109375" style="3" customWidth="1"/>
    <col min="10501" max="10501" width="5.5703125" style="3" customWidth="1"/>
    <col min="10502" max="10750" width="9.140625" style="3"/>
    <col min="10751" max="10751" width="18.140625" style="3" customWidth="1"/>
    <col min="10752" max="10752" width="85.5703125" style="3" customWidth="1"/>
    <col min="10753" max="10753" width="57.140625" style="3" customWidth="1"/>
    <col min="10754" max="10754" width="26.7109375" style="3" customWidth="1"/>
    <col min="10755" max="10755" width="44.42578125" style="3" customWidth="1"/>
    <col min="10756" max="10756" width="27.7109375" style="3" customWidth="1"/>
    <col min="10757" max="10757" width="5.5703125" style="3" customWidth="1"/>
    <col min="10758" max="11006" width="9.140625" style="3"/>
    <col min="11007" max="11007" width="18.140625" style="3" customWidth="1"/>
    <col min="11008" max="11008" width="85.5703125" style="3" customWidth="1"/>
    <col min="11009" max="11009" width="57.140625" style="3" customWidth="1"/>
    <col min="11010" max="11010" width="26.7109375" style="3" customWidth="1"/>
    <col min="11011" max="11011" width="44.42578125" style="3" customWidth="1"/>
    <col min="11012" max="11012" width="27.7109375" style="3" customWidth="1"/>
    <col min="11013" max="11013" width="5.5703125" style="3" customWidth="1"/>
    <col min="11014" max="11262" width="9.140625" style="3"/>
    <col min="11263" max="11263" width="18.140625" style="3" customWidth="1"/>
    <col min="11264" max="11264" width="85.5703125" style="3" customWidth="1"/>
    <col min="11265" max="11265" width="57.140625" style="3" customWidth="1"/>
    <col min="11266" max="11266" width="26.7109375" style="3" customWidth="1"/>
    <col min="11267" max="11267" width="44.42578125" style="3" customWidth="1"/>
    <col min="11268" max="11268" width="27.7109375" style="3" customWidth="1"/>
    <col min="11269" max="11269" width="5.5703125" style="3" customWidth="1"/>
    <col min="11270" max="11518" width="9.140625" style="3"/>
    <col min="11519" max="11519" width="18.140625" style="3" customWidth="1"/>
    <col min="11520" max="11520" width="85.5703125" style="3" customWidth="1"/>
    <col min="11521" max="11521" width="57.140625" style="3" customWidth="1"/>
    <col min="11522" max="11522" width="26.7109375" style="3" customWidth="1"/>
    <col min="11523" max="11523" width="44.42578125" style="3" customWidth="1"/>
    <col min="11524" max="11524" width="27.7109375" style="3" customWidth="1"/>
    <col min="11525" max="11525" width="5.5703125" style="3" customWidth="1"/>
    <col min="11526" max="11774" width="9.140625" style="3"/>
    <col min="11775" max="11775" width="18.140625" style="3" customWidth="1"/>
    <col min="11776" max="11776" width="85.5703125" style="3" customWidth="1"/>
    <col min="11777" max="11777" width="57.140625" style="3" customWidth="1"/>
    <col min="11778" max="11778" width="26.7109375" style="3" customWidth="1"/>
    <col min="11779" max="11779" width="44.42578125" style="3" customWidth="1"/>
    <col min="11780" max="11780" width="27.7109375" style="3" customWidth="1"/>
    <col min="11781" max="11781" width="5.5703125" style="3" customWidth="1"/>
    <col min="11782" max="12030" width="9.140625" style="3"/>
    <col min="12031" max="12031" width="18.140625" style="3" customWidth="1"/>
    <col min="12032" max="12032" width="85.5703125" style="3" customWidth="1"/>
    <col min="12033" max="12033" width="57.140625" style="3" customWidth="1"/>
    <col min="12034" max="12034" width="26.7109375" style="3" customWidth="1"/>
    <col min="12035" max="12035" width="44.42578125" style="3" customWidth="1"/>
    <col min="12036" max="12036" width="27.7109375" style="3" customWidth="1"/>
    <col min="12037" max="12037" width="5.5703125" style="3" customWidth="1"/>
    <col min="12038" max="12286" width="9.140625" style="3"/>
    <col min="12287" max="12287" width="18.140625" style="3" customWidth="1"/>
    <col min="12288" max="12288" width="85.5703125" style="3" customWidth="1"/>
    <col min="12289" max="12289" width="57.140625" style="3" customWidth="1"/>
    <col min="12290" max="12290" width="26.7109375" style="3" customWidth="1"/>
    <col min="12291" max="12291" width="44.42578125" style="3" customWidth="1"/>
    <col min="12292" max="12292" width="27.7109375" style="3" customWidth="1"/>
    <col min="12293" max="12293" width="5.5703125" style="3" customWidth="1"/>
    <col min="12294" max="12542" width="9.140625" style="3"/>
    <col min="12543" max="12543" width="18.140625" style="3" customWidth="1"/>
    <col min="12544" max="12544" width="85.5703125" style="3" customWidth="1"/>
    <col min="12545" max="12545" width="57.140625" style="3" customWidth="1"/>
    <col min="12546" max="12546" width="26.7109375" style="3" customWidth="1"/>
    <col min="12547" max="12547" width="44.42578125" style="3" customWidth="1"/>
    <col min="12548" max="12548" width="27.7109375" style="3" customWidth="1"/>
    <col min="12549" max="12549" width="5.5703125" style="3" customWidth="1"/>
    <col min="12550" max="12798" width="9.140625" style="3"/>
    <col min="12799" max="12799" width="18.140625" style="3" customWidth="1"/>
    <col min="12800" max="12800" width="85.5703125" style="3" customWidth="1"/>
    <col min="12801" max="12801" width="57.140625" style="3" customWidth="1"/>
    <col min="12802" max="12802" width="26.7109375" style="3" customWidth="1"/>
    <col min="12803" max="12803" width="44.42578125" style="3" customWidth="1"/>
    <col min="12804" max="12804" width="27.7109375" style="3" customWidth="1"/>
    <col min="12805" max="12805" width="5.5703125" style="3" customWidth="1"/>
    <col min="12806" max="13054" width="9.140625" style="3"/>
    <col min="13055" max="13055" width="18.140625" style="3" customWidth="1"/>
    <col min="13056" max="13056" width="85.5703125" style="3" customWidth="1"/>
    <col min="13057" max="13057" width="57.140625" style="3" customWidth="1"/>
    <col min="13058" max="13058" width="26.7109375" style="3" customWidth="1"/>
    <col min="13059" max="13059" width="44.42578125" style="3" customWidth="1"/>
    <col min="13060" max="13060" width="27.7109375" style="3" customWidth="1"/>
    <col min="13061" max="13061" width="5.5703125" style="3" customWidth="1"/>
    <col min="13062" max="13310" width="9.140625" style="3"/>
    <col min="13311" max="13311" width="18.140625" style="3" customWidth="1"/>
    <col min="13312" max="13312" width="85.5703125" style="3" customWidth="1"/>
    <col min="13313" max="13313" width="57.140625" style="3" customWidth="1"/>
    <col min="13314" max="13314" width="26.7109375" style="3" customWidth="1"/>
    <col min="13315" max="13315" width="44.42578125" style="3" customWidth="1"/>
    <col min="13316" max="13316" width="27.7109375" style="3" customWidth="1"/>
    <col min="13317" max="13317" width="5.5703125" style="3" customWidth="1"/>
    <col min="13318" max="13566" width="9.140625" style="3"/>
    <col min="13567" max="13567" width="18.140625" style="3" customWidth="1"/>
    <col min="13568" max="13568" width="85.5703125" style="3" customWidth="1"/>
    <col min="13569" max="13569" width="57.140625" style="3" customWidth="1"/>
    <col min="13570" max="13570" width="26.7109375" style="3" customWidth="1"/>
    <col min="13571" max="13571" width="44.42578125" style="3" customWidth="1"/>
    <col min="13572" max="13572" width="27.7109375" style="3" customWidth="1"/>
    <col min="13573" max="13573" width="5.5703125" style="3" customWidth="1"/>
    <col min="13574" max="13822" width="9.140625" style="3"/>
    <col min="13823" max="13823" width="18.140625" style="3" customWidth="1"/>
    <col min="13824" max="13824" width="85.5703125" style="3" customWidth="1"/>
    <col min="13825" max="13825" width="57.140625" style="3" customWidth="1"/>
    <col min="13826" max="13826" width="26.7109375" style="3" customWidth="1"/>
    <col min="13827" max="13827" width="44.42578125" style="3" customWidth="1"/>
    <col min="13828" max="13828" width="27.7109375" style="3" customWidth="1"/>
    <col min="13829" max="13829" width="5.5703125" style="3" customWidth="1"/>
    <col min="13830" max="14078" width="9.140625" style="3"/>
    <col min="14079" max="14079" width="18.140625" style="3" customWidth="1"/>
    <col min="14080" max="14080" width="85.5703125" style="3" customWidth="1"/>
    <col min="14081" max="14081" width="57.140625" style="3" customWidth="1"/>
    <col min="14082" max="14082" width="26.7109375" style="3" customWidth="1"/>
    <col min="14083" max="14083" width="44.42578125" style="3" customWidth="1"/>
    <col min="14084" max="14084" width="27.7109375" style="3" customWidth="1"/>
    <col min="14085" max="14085" width="5.5703125" style="3" customWidth="1"/>
    <col min="14086" max="14334" width="9.140625" style="3"/>
    <col min="14335" max="14335" width="18.140625" style="3" customWidth="1"/>
    <col min="14336" max="14336" width="85.5703125" style="3" customWidth="1"/>
    <col min="14337" max="14337" width="57.140625" style="3" customWidth="1"/>
    <col min="14338" max="14338" width="26.7109375" style="3" customWidth="1"/>
    <col min="14339" max="14339" width="44.42578125" style="3" customWidth="1"/>
    <col min="14340" max="14340" width="27.7109375" style="3" customWidth="1"/>
    <col min="14341" max="14341" width="5.5703125" style="3" customWidth="1"/>
    <col min="14342" max="14590" width="9.140625" style="3"/>
    <col min="14591" max="14591" width="18.140625" style="3" customWidth="1"/>
    <col min="14592" max="14592" width="85.5703125" style="3" customWidth="1"/>
    <col min="14593" max="14593" width="57.140625" style="3" customWidth="1"/>
    <col min="14594" max="14594" width="26.7109375" style="3" customWidth="1"/>
    <col min="14595" max="14595" width="44.42578125" style="3" customWidth="1"/>
    <col min="14596" max="14596" width="27.7109375" style="3" customWidth="1"/>
    <col min="14597" max="14597" width="5.5703125" style="3" customWidth="1"/>
    <col min="14598" max="14846" width="9.140625" style="3"/>
    <col min="14847" max="14847" width="18.140625" style="3" customWidth="1"/>
    <col min="14848" max="14848" width="85.5703125" style="3" customWidth="1"/>
    <col min="14849" max="14849" width="57.140625" style="3" customWidth="1"/>
    <col min="14850" max="14850" width="26.7109375" style="3" customWidth="1"/>
    <col min="14851" max="14851" width="44.42578125" style="3" customWidth="1"/>
    <col min="14852" max="14852" width="27.7109375" style="3" customWidth="1"/>
    <col min="14853" max="14853" width="5.5703125" style="3" customWidth="1"/>
    <col min="14854" max="15102" width="9.140625" style="3"/>
    <col min="15103" max="15103" width="18.140625" style="3" customWidth="1"/>
    <col min="15104" max="15104" width="85.5703125" style="3" customWidth="1"/>
    <col min="15105" max="15105" width="57.140625" style="3" customWidth="1"/>
    <col min="15106" max="15106" width="26.7109375" style="3" customWidth="1"/>
    <col min="15107" max="15107" width="44.42578125" style="3" customWidth="1"/>
    <col min="15108" max="15108" width="27.7109375" style="3" customWidth="1"/>
    <col min="15109" max="15109" width="5.5703125" style="3" customWidth="1"/>
    <col min="15110" max="15358" width="9.140625" style="3"/>
    <col min="15359" max="15359" width="18.140625" style="3" customWidth="1"/>
    <col min="15360" max="15360" width="85.5703125" style="3" customWidth="1"/>
    <col min="15361" max="15361" width="57.140625" style="3" customWidth="1"/>
    <col min="15362" max="15362" width="26.7109375" style="3" customWidth="1"/>
    <col min="15363" max="15363" width="44.42578125" style="3" customWidth="1"/>
    <col min="15364" max="15364" width="27.7109375" style="3" customWidth="1"/>
    <col min="15365" max="15365" width="5.5703125" style="3" customWidth="1"/>
    <col min="15366" max="15614" width="9.140625" style="3"/>
    <col min="15615" max="15615" width="18.140625" style="3" customWidth="1"/>
    <col min="15616" max="15616" width="85.5703125" style="3" customWidth="1"/>
    <col min="15617" max="15617" width="57.140625" style="3" customWidth="1"/>
    <col min="15618" max="15618" width="26.7109375" style="3" customWidth="1"/>
    <col min="15619" max="15619" width="44.42578125" style="3" customWidth="1"/>
    <col min="15620" max="15620" width="27.7109375" style="3" customWidth="1"/>
    <col min="15621" max="15621" width="5.5703125" style="3" customWidth="1"/>
    <col min="15622" max="15870" width="9.140625" style="3"/>
    <col min="15871" max="15871" width="18.140625" style="3" customWidth="1"/>
    <col min="15872" max="15872" width="85.5703125" style="3" customWidth="1"/>
    <col min="15873" max="15873" width="57.140625" style="3" customWidth="1"/>
    <col min="15874" max="15874" width="26.7109375" style="3" customWidth="1"/>
    <col min="15875" max="15875" width="44.42578125" style="3" customWidth="1"/>
    <col min="15876" max="15876" width="27.7109375" style="3" customWidth="1"/>
    <col min="15877" max="15877" width="5.5703125" style="3" customWidth="1"/>
    <col min="15878" max="16126" width="9.140625" style="3"/>
    <col min="16127" max="16127" width="18.140625" style="3" customWidth="1"/>
    <col min="16128" max="16128" width="85.5703125" style="3" customWidth="1"/>
    <col min="16129" max="16129" width="57.140625" style="3" customWidth="1"/>
    <col min="16130" max="16130" width="26.7109375" style="3" customWidth="1"/>
    <col min="16131" max="16131" width="44.42578125" style="3" customWidth="1"/>
    <col min="16132" max="16132" width="27.7109375" style="3" customWidth="1"/>
    <col min="16133" max="16133" width="5.5703125" style="3" customWidth="1"/>
    <col min="16134" max="16384" width="9.140625" style="3"/>
  </cols>
  <sheetData>
    <row r="1" spans="1:7" ht="19.149999999999999" customHeight="1"/>
    <row r="2" spans="1:7" ht="19.149999999999999" customHeight="1"/>
    <row r="3" spans="1:7" ht="19.149999999999999" customHeight="1"/>
    <row r="4" spans="1:7" ht="27" customHeight="1">
      <c r="A4" s="830" t="s">
        <v>808</v>
      </c>
      <c r="B4" s="830"/>
      <c r="C4" s="830"/>
      <c r="D4" s="830"/>
      <c r="E4" s="830"/>
      <c r="F4" s="830"/>
    </row>
    <row r="5" spans="1:7" s="601" customFormat="1" ht="15" customHeight="1">
      <c r="A5" s="835" t="s">
        <v>772</v>
      </c>
      <c r="B5" s="835"/>
      <c r="C5" s="835"/>
      <c r="D5" s="835"/>
      <c r="E5" s="835"/>
      <c r="F5" s="835"/>
    </row>
    <row r="6" spans="1:7" s="601" customFormat="1" ht="30" customHeight="1">
      <c r="A6" s="836" t="s">
        <v>858</v>
      </c>
      <c r="B6" s="837"/>
      <c r="C6" s="837"/>
      <c r="D6" s="837"/>
      <c r="E6" s="837"/>
      <c r="F6" s="838"/>
    </row>
    <row r="7" spans="1:7" s="601" customFormat="1" ht="25.5">
      <c r="A7" s="587"/>
      <c r="B7" s="588" t="s">
        <v>809</v>
      </c>
      <c r="C7" s="589">
        <v>10008</v>
      </c>
      <c r="D7" s="590" t="s">
        <v>810</v>
      </c>
      <c r="E7" s="591"/>
      <c r="F7" s="592"/>
    </row>
    <row r="8" spans="1:7" s="601" customFormat="1" ht="51">
      <c r="A8" s="593" t="s">
        <v>811</v>
      </c>
      <c r="B8" s="593" t="s">
        <v>812</v>
      </c>
      <c r="C8" s="593" t="s">
        <v>813</v>
      </c>
      <c r="D8" s="593" t="s">
        <v>814</v>
      </c>
      <c r="E8" s="593" t="s">
        <v>815</v>
      </c>
      <c r="F8" s="593" t="s">
        <v>816</v>
      </c>
      <c r="G8" s="601" t="s">
        <v>142</v>
      </c>
    </row>
    <row r="9" spans="1:7" s="601" customFormat="1" ht="63.75">
      <c r="A9" s="593" t="s">
        <v>717</v>
      </c>
      <c r="B9" s="594" t="s">
        <v>817</v>
      </c>
      <c r="C9" s="594" t="s">
        <v>65</v>
      </c>
      <c r="D9" s="594" t="s">
        <v>11</v>
      </c>
      <c r="E9" s="594" t="s">
        <v>863</v>
      </c>
      <c r="F9" s="624" t="s">
        <v>842</v>
      </c>
    </row>
    <row r="10" spans="1:7" s="601" customFormat="1" ht="43.5" customHeight="1">
      <c r="A10" s="593" t="s">
        <v>718</v>
      </c>
      <c r="B10" s="594" t="s">
        <v>818</v>
      </c>
      <c r="C10" s="594"/>
      <c r="D10" s="594" t="s">
        <v>11</v>
      </c>
      <c r="E10" s="594" t="s">
        <v>864</v>
      </c>
      <c r="F10" s="624" t="s">
        <v>843</v>
      </c>
    </row>
    <row r="11" spans="1:7" s="601" customFormat="1" ht="54" customHeight="1">
      <c r="A11" s="593" t="s">
        <v>719</v>
      </c>
      <c r="B11" s="594" t="s">
        <v>819</v>
      </c>
      <c r="C11" s="594"/>
      <c r="D11" s="594" t="s">
        <v>11</v>
      </c>
      <c r="E11" s="594" t="s">
        <v>865</v>
      </c>
      <c r="F11" s="624" t="s">
        <v>844</v>
      </c>
    </row>
    <row r="12" spans="1:7" s="601" customFormat="1" ht="110.1" customHeight="1">
      <c r="A12" s="820" t="s">
        <v>720</v>
      </c>
      <c r="B12" s="822" t="s">
        <v>721</v>
      </c>
      <c r="C12" s="822" t="s">
        <v>722</v>
      </c>
      <c r="D12" s="822" t="s">
        <v>723</v>
      </c>
      <c r="E12" s="594" t="s">
        <v>866</v>
      </c>
      <c r="F12" s="624" t="s">
        <v>845</v>
      </c>
    </row>
    <row r="13" spans="1:7" s="601" customFormat="1" ht="110.1" customHeight="1">
      <c r="A13" s="824"/>
      <c r="B13" s="825"/>
      <c r="C13" s="825"/>
      <c r="D13" s="825"/>
      <c r="E13" s="594" t="s">
        <v>867</v>
      </c>
      <c r="F13" s="624" t="s">
        <v>843</v>
      </c>
    </row>
    <row r="14" spans="1:7" s="601" customFormat="1" ht="110.1" customHeight="1">
      <c r="A14" s="821"/>
      <c r="B14" s="823"/>
      <c r="C14" s="823"/>
      <c r="D14" s="823"/>
      <c r="E14" s="594" t="s">
        <v>868</v>
      </c>
      <c r="F14" s="624" t="s">
        <v>842</v>
      </c>
    </row>
    <row r="15" spans="1:7" s="601" customFormat="1" ht="84" customHeight="1">
      <c r="A15" s="820" t="s">
        <v>724</v>
      </c>
      <c r="B15" s="822" t="s">
        <v>725</v>
      </c>
      <c r="C15" s="822" t="s">
        <v>726</v>
      </c>
      <c r="D15" s="822" t="s">
        <v>11</v>
      </c>
      <c r="E15" s="594" t="s">
        <v>727</v>
      </c>
      <c r="F15" s="622" t="s">
        <v>903</v>
      </c>
    </row>
    <row r="16" spans="1:7" s="601" customFormat="1" ht="96" customHeight="1">
      <c r="A16" s="821"/>
      <c r="B16" s="823"/>
      <c r="C16" s="823"/>
      <c r="D16" s="823"/>
      <c r="E16" s="594" t="s">
        <v>869</v>
      </c>
      <c r="F16" s="622" t="s">
        <v>846</v>
      </c>
    </row>
    <row r="17" spans="1:6" s="601" customFormat="1" ht="114.75">
      <c r="A17" s="593" t="s">
        <v>728</v>
      </c>
      <c r="B17" s="594" t="s">
        <v>729</v>
      </c>
      <c r="C17" s="594" t="s">
        <v>840</v>
      </c>
      <c r="D17" s="594" t="s">
        <v>11</v>
      </c>
      <c r="E17" s="594" t="s">
        <v>870</v>
      </c>
      <c r="F17" s="622" t="s">
        <v>847</v>
      </c>
    </row>
    <row r="18" spans="1:6" s="601" customFormat="1" ht="99.75" customHeight="1">
      <c r="A18" s="593" t="s">
        <v>730</v>
      </c>
      <c r="B18" s="594" t="s">
        <v>731</v>
      </c>
      <c r="C18" s="594" t="s">
        <v>732</v>
      </c>
      <c r="D18" s="594" t="s">
        <v>11</v>
      </c>
      <c r="E18" s="594" t="s">
        <v>871</v>
      </c>
      <c r="F18" s="624" t="s">
        <v>843</v>
      </c>
    </row>
    <row r="19" spans="1:6" s="601" customFormat="1" ht="105.75" customHeight="1">
      <c r="A19" s="593" t="s">
        <v>733</v>
      </c>
      <c r="B19" s="594" t="s">
        <v>872</v>
      </c>
      <c r="C19" s="595" t="s">
        <v>122</v>
      </c>
      <c r="D19" s="594" t="s">
        <v>734</v>
      </c>
      <c r="E19" s="594" t="s">
        <v>873</v>
      </c>
      <c r="F19" s="624" t="s">
        <v>843</v>
      </c>
    </row>
    <row r="20" spans="1:6" s="601" customFormat="1" ht="57.95" customHeight="1">
      <c r="A20" s="820" t="s">
        <v>735</v>
      </c>
      <c r="B20" s="822" t="s">
        <v>859</v>
      </c>
      <c r="C20" s="822" t="s">
        <v>162</v>
      </c>
      <c r="D20" s="822" t="s">
        <v>163</v>
      </c>
      <c r="E20" s="594" t="s">
        <v>874</v>
      </c>
      <c r="F20" s="624" t="s">
        <v>848</v>
      </c>
    </row>
    <row r="21" spans="1:6" s="601" customFormat="1" ht="57.95" customHeight="1">
      <c r="A21" s="824"/>
      <c r="B21" s="825"/>
      <c r="C21" s="825"/>
      <c r="D21" s="825"/>
      <c r="E21" s="594" t="s">
        <v>875</v>
      </c>
      <c r="F21" s="624" t="s">
        <v>849</v>
      </c>
    </row>
    <row r="22" spans="1:6" s="601" customFormat="1" ht="57.95" customHeight="1">
      <c r="A22" s="821"/>
      <c r="B22" s="823"/>
      <c r="C22" s="823"/>
      <c r="D22" s="823"/>
      <c r="E22" s="594" t="s">
        <v>876</v>
      </c>
      <c r="F22" s="624" t="s">
        <v>845</v>
      </c>
    </row>
    <row r="23" spans="1:6" s="601" customFormat="1" ht="90" customHeight="1">
      <c r="A23" s="596" t="s">
        <v>736</v>
      </c>
      <c r="B23" s="597" t="s">
        <v>737</v>
      </c>
      <c r="C23" s="597" t="s">
        <v>122</v>
      </c>
      <c r="D23" s="597"/>
      <c r="E23" s="594" t="s">
        <v>877</v>
      </c>
      <c r="F23" s="624" t="s">
        <v>850</v>
      </c>
    </row>
    <row r="24" spans="1:6" s="601" customFormat="1" ht="63.75">
      <c r="A24" s="596" t="s">
        <v>738</v>
      </c>
      <c r="B24" s="597" t="s">
        <v>878</v>
      </c>
      <c r="C24" s="597" t="s">
        <v>739</v>
      </c>
      <c r="D24" s="597" t="s">
        <v>120</v>
      </c>
      <c r="E24" s="594" t="s">
        <v>879</v>
      </c>
      <c r="F24" s="624" t="s">
        <v>843</v>
      </c>
    </row>
    <row r="25" spans="1:6" s="602" customFormat="1" ht="50.1" customHeight="1">
      <c r="A25" s="820" t="s">
        <v>740</v>
      </c>
      <c r="B25" s="822" t="s">
        <v>901</v>
      </c>
      <c r="C25" s="822" t="s">
        <v>741</v>
      </c>
      <c r="D25" s="822" t="s">
        <v>742</v>
      </c>
      <c r="E25" s="594" t="s">
        <v>880</v>
      </c>
      <c r="F25" s="625" t="s">
        <v>899</v>
      </c>
    </row>
    <row r="26" spans="1:6" s="602" customFormat="1" ht="50.1" customHeight="1">
      <c r="A26" s="821"/>
      <c r="B26" s="823"/>
      <c r="C26" s="823"/>
      <c r="D26" s="823"/>
      <c r="E26" s="594" t="s">
        <v>862</v>
      </c>
      <c r="F26" s="625" t="s">
        <v>900</v>
      </c>
    </row>
    <row r="27" spans="1:6" s="601" customFormat="1" ht="63.75" customHeight="1">
      <c r="A27" s="596" t="s">
        <v>743</v>
      </c>
      <c r="B27" s="597" t="s">
        <v>861</v>
      </c>
      <c r="C27" s="597" t="s">
        <v>152</v>
      </c>
      <c r="D27" s="597" t="s">
        <v>21</v>
      </c>
      <c r="E27" s="594" t="s">
        <v>881</v>
      </c>
      <c r="F27" s="624" t="s">
        <v>842</v>
      </c>
    </row>
    <row r="28" spans="1:6" s="603" customFormat="1" ht="63.75" customHeight="1">
      <c r="A28" s="831" t="s">
        <v>744</v>
      </c>
      <c r="B28" s="594" t="s">
        <v>860</v>
      </c>
      <c r="C28" s="822" t="s">
        <v>745</v>
      </c>
      <c r="D28" s="822" t="s">
        <v>745</v>
      </c>
      <c r="E28" s="598" t="s">
        <v>882</v>
      </c>
      <c r="F28" s="624" t="s">
        <v>844</v>
      </c>
    </row>
    <row r="29" spans="1:6" s="603" customFormat="1" ht="63.75" customHeight="1">
      <c r="A29" s="832"/>
      <c r="B29" s="594" t="s">
        <v>833</v>
      </c>
      <c r="C29" s="823"/>
      <c r="D29" s="823"/>
      <c r="E29" s="598" t="s">
        <v>883</v>
      </c>
      <c r="F29" s="624" t="s">
        <v>851</v>
      </c>
    </row>
    <row r="30" spans="1:6" s="603" customFormat="1" ht="63.75" customHeight="1">
      <c r="A30" s="831" t="s">
        <v>746</v>
      </c>
      <c r="B30" s="833" t="s">
        <v>835</v>
      </c>
      <c r="C30" s="822" t="s">
        <v>122</v>
      </c>
      <c r="D30" s="822" t="s">
        <v>67</v>
      </c>
      <c r="E30" s="599" t="s">
        <v>884</v>
      </c>
      <c r="F30" s="626" t="s">
        <v>844</v>
      </c>
    </row>
    <row r="31" spans="1:6" s="603" customFormat="1" ht="63.75" customHeight="1">
      <c r="A31" s="832"/>
      <c r="B31" s="834"/>
      <c r="C31" s="823"/>
      <c r="D31" s="823"/>
      <c r="E31" s="599" t="s">
        <v>885</v>
      </c>
      <c r="F31" s="626" t="s">
        <v>843</v>
      </c>
    </row>
    <row r="32" spans="1:6" s="601" customFormat="1" ht="63" customHeight="1">
      <c r="A32" s="820" t="s">
        <v>747</v>
      </c>
      <c r="B32" s="826" t="s">
        <v>836</v>
      </c>
      <c r="C32" s="822" t="s">
        <v>66</v>
      </c>
      <c r="D32" s="828" t="s">
        <v>67</v>
      </c>
      <c r="E32" s="598" t="s">
        <v>886</v>
      </c>
      <c r="F32" s="624" t="s">
        <v>852</v>
      </c>
    </row>
    <row r="33" spans="1:6" s="604" customFormat="1" ht="63" customHeight="1">
      <c r="A33" s="821"/>
      <c r="B33" s="827"/>
      <c r="C33" s="823"/>
      <c r="D33" s="829"/>
      <c r="E33" s="598" t="s">
        <v>887</v>
      </c>
      <c r="F33" s="624" t="s">
        <v>850</v>
      </c>
    </row>
    <row r="34" spans="1:6" s="604" customFormat="1" ht="59.25" customHeight="1">
      <c r="A34" s="820" t="s">
        <v>748</v>
      </c>
      <c r="B34" s="822" t="s">
        <v>837</v>
      </c>
      <c r="C34" s="822" t="s">
        <v>749</v>
      </c>
      <c r="D34" s="822" t="s">
        <v>750</v>
      </c>
      <c r="E34" s="594" t="s">
        <v>888</v>
      </c>
      <c r="F34" s="624" t="s">
        <v>902</v>
      </c>
    </row>
    <row r="35" spans="1:6" s="604" customFormat="1" ht="59.25" customHeight="1">
      <c r="A35" s="824"/>
      <c r="B35" s="825"/>
      <c r="C35" s="825"/>
      <c r="D35" s="825"/>
      <c r="E35" s="594" t="s">
        <v>889</v>
      </c>
      <c r="F35" s="624" t="s">
        <v>852</v>
      </c>
    </row>
    <row r="36" spans="1:6" s="604" customFormat="1" ht="59.25" customHeight="1">
      <c r="A36" s="821"/>
      <c r="B36" s="823"/>
      <c r="C36" s="823"/>
      <c r="D36" s="823"/>
      <c r="E36" s="594" t="s">
        <v>751</v>
      </c>
      <c r="F36" s="624" t="s">
        <v>853</v>
      </c>
    </row>
    <row r="37" spans="1:6" s="604" customFormat="1" ht="76.5">
      <c r="A37" s="596" t="s">
        <v>752</v>
      </c>
      <c r="B37" s="597" t="s">
        <v>838</v>
      </c>
      <c r="C37" s="597"/>
      <c r="D37" s="597"/>
      <c r="E37" s="594" t="s">
        <v>890</v>
      </c>
      <c r="F37" s="624" t="s">
        <v>852</v>
      </c>
    </row>
    <row r="38" spans="1:6" s="604" customFormat="1" ht="47.25" customHeight="1">
      <c r="A38" s="596" t="s">
        <v>753</v>
      </c>
      <c r="B38" s="597" t="s">
        <v>834</v>
      </c>
      <c r="C38" s="597"/>
      <c r="D38" s="597"/>
      <c r="E38" s="594" t="s">
        <v>891</v>
      </c>
      <c r="F38" s="624" t="s">
        <v>850</v>
      </c>
    </row>
    <row r="39" spans="1:6" s="605" customFormat="1" ht="40.9" customHeight="1">
      <c r="A39" s="596" t="s">
        <v>754</v>
      </c>
      <c r="B39" s="597" t="s">
        <v>839</v>
      </c>
      <c r="C39" s="597"/>
      <c r="D39" s="597"/>
      <c r="E39" s="594" t="s">
        <v>892</v>
      </c>
      <c r="F39" s="624" t="s">
        <v>842</v>
      </c>
    </row>
    <row r="40" spans="1:6" ht="90" customHeight="1">
      <c r="A40" s="596" t="s">
        <v>755</v>
      </c>
      <c r="B40" s="597" t="s">
        <v>756</v>
      </c>
      <c r="C40" s="597" t="s">
        <v>757</v>
      </c>
      <c r="D40" s="597" t="s">
        <v>758</v>
      </c>
      <c r="E40" s="594" t="s">
        <v>893</v>
      </c>
      <c r="F40" s="622" t="s">
        <v>854</v>
      </c>
    </row>
    <row r="41" spans="1:6" ht="90" customHeight="1">
      <c r="A41" s="596" t="s">
        <v>759</v>
      </c>
      <c r="B41" s="597" t="s">
        <v>760</v>
      </c>
      <c r="C41" s="597" t="s">
        <v>757</v>
      </c>
      <c r="D41" s="597" t="s">
        <v>758</v>
      </c>
      <c r="E41" s="594" t="s">
        <v>894</v>
      </c>
      <c r="F41" s="622" t="s">
        <v>855</v>
      </c>
    </row>
    <row r="42" spans="1:6" ht="118.5" customHeight="1">
      <c r="A42" s="596" t="s">
        <v>761</v>
      </c>
      <c r="B42" s="597" t="s">
        <v>762</v>
      </c>
      <c r="C42" s="597" t="s">
        <v>841</v>
      </c>
      <c r="D42" s="597" t="s">
        <v>758</v>
      </c>
      <c r="E42" s="594" t="s">
        <v>895</v>
      </c>
      <c r="F42" s="622" t="s">
        <v>856</v>
      </c>
    </row>
    <row r="43" spans="1:6" ht="90" customHeight="1">
      <c r="A43" s="820" t="s">
        <v>763</v>
      </c>
      <c r="B43" s="822" t="s">
        <v>764</v>
      </c>
      <c r="C43" s="822" t="s">
        <v>757</v>
      </c>
      <c r="D43" s="822" t="s">
        <v>758</v>
      </c>
      <c r="E43" s="594" t="s">
        <v>765</v>
      </c>
      <c r="F43" s="622" t="s">
        <v>857</v>
      </c>
    </row>
    <row r="44" spans="1:6" ht="90" customHeight="1">
      <c r="A44" s="824"/>
      <c r="B44" s="825"/>
      <c r="C44" s="825"/>
      <c r="D44" s="825"/>
      <c r="E44" s="594" t="s">
        <v>766</v>
      </c>
      <c r="F44" s="622" t="s">
        <v>856</v>
      </c>
    </row>
    <row r="45" spans="1:6" ht="76.5" customHeight="1">
      <c r="A45" s="821"/>
      <c r="B45" s="823"/>
      <c r="C45" s="823"/>
      <c r="D45" s="823"/>
      <c r="E45" s="594" t="s">
        <v>767</v>
      </c>
      <c r="F45" s="622" t="s">
        <v>905</v>
      </c>
    </row>
    <row r="46" spans="1:6" ht="46.5" customHeight="1">
      <c r="A46" s="820" t="s">
        <v>768</v>
      </c>
      <c r="B46" s="822" t="s">
        <v>769</v>
      </c>
      <c r="C46" s="822" t="s">
        <v>757</v>
      </c>
      <c r="D46" s="822" t="s">
        <v>758</v>
      </c>
      <c r="E46" s="828" t="s">
        <v>896</v>
      </c>
      <c r="F46" s="839" t="s">
        <v>904</v>
      </c>
    </row>
    <row r="47" spans="1:6" ht="46.5" customHeight="1">
      <c r="A47" s="824"/>
      <c r="B47" s="825"/>
      <c r="C47" s="825"/>
      <c r="D47" s="825"/>
      <c r="E47" s="842"/>
      <c r="F47" s="840"/>
    </row>
    <row r="48" spans="1:6" ht="79.5" customHeight="1">
      <c r="A48" s="824"/>
      <c r="B48" s="825"/>
      <c r="C48" s="825"/>
      <c r="D48" s="825"/>
      <c r="E48" s="829"/>
      <c r="F48" s="841"/>
    </row>
    <row r="49" spans="1:6" ht="56.25" customHeight="1">
      <c r="A49" s="593" t="s">
        <v>770</v>
      </c>
      <c r="B49" s="594" t="s">
        <v>820</v>
      </c>
      <c r="C49" s="594" t="s">
        <v>745</v>
      </c>
      <c r="D49" s="594" t="s">
        <v>771</v>
      </c>
      <c r="E49" s="594" t="s">
        <v>897</v>
      </c>
      <c r="F49" s="623" t="s">
        <v>852</v>
      </c>
    </row>
    <row r="50" spans="1:6" ht="47.25" customHeight="1">
      <c r="A50" s="818" t="s">
        <v>898</v>
      </c>
      <c r="B50" s="819"/>
      <c r="C50" s="819"/>
      <c r="D50" s="819"/>
      <c r="E50" s="819"/>
      <c r="F50" s="819"/>
    </row>
    <row r="51" spans="1:6" ht="20.25" customHeight="1"/>
    <row r="52" spans="1:6" ht="20.25" customHeight="1"/>
    <row r="53" spans="1:6" ht="20.25" customHeight="1"/>
    <row r="54" spans="1:6" ht="20.25" customHeight="1"/>
    <row r="55" spans="1:6" ht="20.25" customHeight="1"/>
    <row r="56" spans="1:6" ht="20.25" customHeight="1"/>
    <row r="57" spans="1:6" ht="20.25" customHeight="1"/>
    <row r="58" spans="1:6" ht="20.25" customHeight="1"/>
    <row r="59" spans="1:6" ht="20.25" customHeight="1"/>
    <row r="60" spans="1:6" ht="20.25" customHeight="1"/>
    <row r="61" spans="1:6" ht="20.25" customHeight="1"/>
    <row r="62" spans="1:6" ht="20.25" customHeight="1"/>
    <row r="63" spans="1:6" ht="20.25" customHeight="1"/>
    <row r="64" spans="1: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sheetData>
  <mergeCells count="45">
    <mergeCell ref="C25:C26"/>
    <mergeCell ref="D25:D26"/>
    <mergeCell ref="F46:F48"/>
    <mergeCell ref="A46:A48"/>
    <mergeCell ref="B46:B48"/>
    <mergeCell ref="C46:C48"/>
    <mergeCell ref="D46:D48"/>
    <mergeCell ref="E46:E48"/>
    <mergeCell ref="D34:D36"/>
    <mergeCell ref="A43:A45"/>
    <mergeCell ref="B43:B45"/>
    <mergeCell ref="C43:C45"/>
    <mergeCell ref="D43:D45"/>
    <mergeCell ref="A4:F4"/>
    <mergeCell ref="A28:A29"/>
    <mergeCell ref="C28:C29"/>
    <mergeCell ref="D28:D29"/>
    <mergeCell ref="A30:A31"/>
    <mergeCell ref="B30:B31"/>
    <mergeCell ref="C30:C31"/>
    <mergeCell ref="D30:D31"/>
    <mergeCell ref="A5:F5"/>
    <mergeCell ref="A6:F6"/>
    <mergeCell ref="A12:A14"/>
    <mergeCell ref="B12:B14"/>
    <mergeCell ref="C12:C14"/>
    <mergeCell ref="D12:D14"/>
    <mergeCell ref="B25:B26"/>
    <mergeCell ref="A25:A26"/>
    <mergeCell ref="A50:F50"/>
    <mergeCell ref="A15:A16"/>
    <mergeCell ref="B15:B16"/>
    <mergeCell ref="C15:C16"/>
    <mergeCell ref="D15:D16"/>
    <mergeCell ref="A20:A22"/>
    <mergeCell ref="B20:B22"/>
    <mergeCell ref="C20:C22"/>
    <mergeCell ref="D20:D22"/>
    <mergeCell ref="A32:A33"/>
    <mergeCell ref="B32:B33"/>
    <mergeCell ref="C32:C33"/>
    <mergeCell ref="D32:D33"/>
    <mergeCell ref="A34:A36"/>
    <mergeCell ref="B34:B36"/>
    <mergeCell ref="C34:C36"/>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96"/>
      <c r="B2" s="196"/>
      <c r="C2" s="196"/>
      <c r="D2" s="196"/>
      <c r="E2" s="196"/>
      <c r="F2" s="196"/>
      <c r="G2" s="196"/>
      <c r="H2" s="196"/>
      <c r="I2" s="196"/>
    </row>
    <row r="3" spans="1:9" ht="27" thickTop="1">
      <c r="A3" s="198"/>
      <c r="B3" s="198"/>
      <c r="C3" s="198"/>
      <c r="D3" s="198"/>
      <c r="E3" s="198"/>
      <c r="F3" s="198"/>
      <c r="G3" s="198"/>
      <c r="H3" s="198"/>
      <c r="I3" s="198"/>
    </row>
    <row r="4" spans="1:9" ht="15" customHeight="1">
      <c r="A4" s="195"/>
      <c r="B4" s="195"/>
      <c r="C4" s="195"/>
      <c r="D4" s="195"/>
      <c r="E4" s="195"/>
      <c r="F4" s="195"/>
      <c r="G4" s="195"/>
      <c r="H4" s="195"/>
      <c r="I4" s="195"/>
    </row>
    <row r="5" spans="1:9" ht="15" customHeight="1">
      <c r="A5" s="195"/>
      <c r="B5" s="195"/>
      <c r="C5" s="195"/>
      <c r="D5" s="195"/>
      <c r="E5" s="195"/>
      <c r="F5" s="195"/>
      <c r="G5" s="195"/>
      <c r="H5" s="195"/>
      <c r="I5" s="195"/>
    </row>
    <row r="6" spans="1:9" ht="15" customHeight="1">
      <c r="A6" s="666" t="s">
        <v>616</v>
      </c>
      <c r="B6" s="666"/>
      <c r="C6" s="666"/>
      <c r="D6" s="666"/>
      <c r="E6" s="666"/>
      <c r="F6" s="666"/>
      <c r="G6" s="666"/>
      <c r="H6" s="666"/>
      <c r="I6" s="666"/>
    </row>
    <row r="7" spans="1:9" ht="15" customHeight="1">
      <c r="A7" s="666"/>
      <c r="B7" s="666"/>
      <c r="C7" s="666"/>
      <c r="D7" s="666"/>
      <c r="E7" s="666"/>
      <c r="F7" s="666"/>
      <c r="G7" s="666"/>
      <c r="H7" s="666"/>
      <c r="I7" s="666"/>
    </row>
    <row r="8" spans="1:9" ht="15" customHeight="1">
      <c r="A8" s="193"/>
      <c r="B8" s="193"/>
      <c r="C8" s="193"/>
      <c r="D8" s="193"/>
      <c r="E8" s="193"/>
      <c r="F8" s="193"/>
      <c r="G8" s="193"/>
      <c r="H8" s="193"/>
      <c r="I8" s="193"/>
    </row>
    <row r="9" spans="1:9" ht="15" customHeight="1">
      <c r="A9" s="666" t="s">
        <v>617</v>
      </c>
      <c r="B9" s="666"/>
      <c r="C9" s="666"/>
      <c r="D9" s="666"/>
      <c r="E9" s="666"/>
      <c r="F9" s="666"/>
      <c r="G9" s="666"/>
      <c r="H9" s="666"/>
      <c r="I9" s="666"/>
    </row>
    <row r="10" spans="1:9" ht="15" customHeight="1">
      <c r="A10" s="666"/>
      <c r="B10" s="666"/>
      <c r="C10" s="666"/>
      <c r="D10" s="666"/>
      <c r="E10" s="666"/>
      <c r="F10" s="666"/>
      <c r="G10" s="666"/>
      <c r="H10" s="666"/>
      <c r="I10" s="666"/>
    </row>
    <row r="11" spans="1:9" ht="15" customHeight="1">
      <c r="A11" s="195"/>
      <c r="B11" s="195"/>
      <c r="C11" s="195"/>
      <c r="D11" s="195"/>
      <c r="E11" s="195"/>
      <c r="F11" s="195"/>
      <c r="G11" s="195"/>
      <c r="H11" s="195"/>
      <c r="I11" s="195"/>
    </row>
    <row r="12" spans="1:9" ht="15" customHeight="1">
      <c r="A12" s="195"/>
      <c r="B12" s="195"/>
      <c r="C12" s="195"/>
      <c r="D12" s="195"/>
      <c r="E12" s="195"/>
      <c r="F12" s="195"/>
      <c r="G12" s="195"/>
      <c r="H12" s="195"/>
      <c r="I12" s="195"/>
    </row>
    <row r="13" spans="1:9" ht="15" customHeight="1">
      <c r="A13" s="666" t="s">
        <v>618</v>
      </c>
      <c r="B13" s="666"/>
      <c r="C13" s="666"/>
      <c r="D13" s="666"/>
      <c r="E13" s="666"/>
      <c r="F13" s="666"/>
      <c r="G13" s="666"/>
      <c r="H13" s="666"/>
      <c r="I13" s="666"/>
    </row>
    <row r="14" spans="1:9" ht="15" customHeight="1">
      <c r="A14" s="666"/>
      <c r="B14" s="666"/>
      <c r="C14" s="666"/>
      <c r="D14" s="666"/>
      <c r="E14" s="666"/>
      <c r="F14" s="666"/>
      <c r="G14" s="666"/>
      <c r="H14" s="666"/>
      <c r="I14" s="666"/>
    </row>
    <row r="15" spans="1:9" ht="15" customHeight="1">
      <c r="A15" s="666"/>
      <c r="B15" s="666"/>
      <c r="C15" s="666"/>
      <c r="D15" s="666"/>
      <c r="E15" s="666"/>
      <c r="F15" s="666"/>
      <c r="G15" s="666"/>
      <c r="H15" s="666"/>
      <c r="I15" s="666"/>
    </row>
    <row r="16" spans="1:9" ht="15" customHeight="1">
      <c r="A16" s="666"/>
      <c r="B16" s="666"/>
      <c r="C16" s="666"/>
      <c r="D16" s="666"/>
      <c r="E16" s="666"/>
      <c r="F16" s="666"/>
      <c r="G16" s="666"/>
      <c r="H16" s="666"/>
      <c r="I16" s="666"/>
    </row>
    <row r="17" spans="1:9" ht="15" customHeight="1">
      <c r="A17" s="667" t="s">
        <v>619</v>
      </c>
      <c r="B17" s="667"/>
      <c r="C17" s="667"/>
      <c r="D17" s="667"/>
      <c r="E17" s="667"/>
      <c r="F17" s="667"/>
      <c r="G17" s="667"/>
      <c r="H17" s="667"/>
      <c r="I17" s="667"/>
    </row>
    <row r="18" spans="1:9" ht="15" customHeight="1">
      <c r="A18" s="667"/>
      <c r="B18" s="667"/>
      <c r="C18" s="667"/>
      <c r="D18" s="667"/>
      <c r="E18" s="667"/>
      <c r="F18" s="667"/>
      <c r="G18" s="667"/>
      <c r="H18" s="667"/>
      <c r="I18" s="667"/>
    </row>
    <row r="19" spans="1:9" ht="15" customHeight="1">
      <c r="A19" s="667"/>
      <c r="B19" s="667"/>
      <c r="C19" s="667"/>
      <c r="D19" s="667"/>
      <c r="E19" s="667"/>
      <c r="F19" s="667"/>
      <c r="G19" s="667"/>
      <c r="H19" s="667"/>
      <c r="I19" s="667"/>
    </row>
    <row r="20" spans="1:9" ht="15" customHeight="1">
      <c r="A20" s="667"/>
      <c r="B20" s="667"/>
      <c r="C20" s="667"/>
      <c r="D20" s="667"/>
      <c r="E20" s="667"/>
      <c r="F20" s="667"/>
      <c r="G20" s="667"/>
      <c r="H20" s="667"/>
      <c r="I20" s="667"/>
    </row>
    <row r="21" spans="1:9" ht="15" customHeight="1">
      <c r="A21" s="195"/>
      <c r="B21" s="195"/>
      <c r="C21" s="195"/>
      <c r="D21" s="195"/>
      <c r="E21" s="195"/>
      <c r="F21" s="195"/>
      <c r="G21" s="195"/>
      <c r="H21" s="195"/>
      <c r="I21" s="195"/>
    </row>
    <row r="22" spans="1:9" ht="15" customHeight="1" thickBot="1">
      <c r="A22" s="195"/>
      <c r="B22" s="195"/>
      <c r="C22" s="195"/>
      <c r="D22" s="195"/>
      <c r="E22" s="195"/>
      <c r="F22" s="195"/>
      <c r="G22" s="195"/>
      <c r="H22" s="195"/>
      <c r="I22" s="195"/>
    </row>
    <row r="23" spans="1:9" ht="27" thickTop="1">
      <c r="A23" s="197"/>
      <c r="B23" s="197"/>
      <c r="C23" s="197"/>
      <c r="D23" s="197"/>
      <c r="E23" s="197"/>
      <c r="F23" s="197"/>
      <c r="G23" s="197"/>
      <c r="H23" s="197"/>
      <c r="I23" s="197"/>
    </row>
    <row r="24" spans="1:9" ht="26.25">
      <c r="A24" s="195"/>
      <c r="B24" s="195"/>
      <c r="C24" s="195"/>
      <c r="D24" s="195"/>
      <c r="E24" s="195"/>
      <c r="F24" s="195"/>
      <c r="G24" s="195"/>
      <c r="H24" s="195"/>
      <c r="I24" s="195"/>
    </row>
    <row r="25" spans="1:9" ht="26.25">
      <c r="A25" s="195"/>
      <c r="B25" s="195"/>
      <c r="C25" s="195"/>
      <c r="D25" s="195"/>
      <c r="E25" s="195"/>
      <c r="F25" s="195"/>
      <c r="G25" s="195"/>
      <c r="H25" s="195"/>
      <c r="I25" s="195"/>
    </row>
    <row r="26" spans="1:9" ht="26.25">
      <c r="A26" s="195"/>
      <c r="B26" s="195"/>
      <c r="C26" s="195"/>
      <c r="D26" s="195"/>
      <c r="E26" s="195"/>
      <c r="F26" s="195"/>
      <c r="G26" s="195"/>
      <c r="H26" s="195"/>
      <c r="I26" s="195"/>
    </row>
    <row r="27" spans="1:9" ht="26.25">
      <c r="A27" s="195"/>
      <c r="B27" s="195"/>
      <c r="C27" s="195"/>
      <c r="D27" s="195"/>
      <c r="E27" s="195"/>
      <c r="F27" s="195"/>
      <c r="G27" s="195"/>
      <c r="H27" s="195"/>
      <c r="I27" s="195"/>
    </row>
    <row r="28" spans="1:9" ht="26.25">
      <c r="A28" s="195"/>
      <c r="B28" s="195"/>
      <c r="C28" s="195"/>
      <c r="D28" s="195"/>
      <c r="E28" s="195"/>
      <c r="F28" s="195"/>
      <c r="G28" s="195"/>
      <c r="H28" s="195"/>
      <c r="I28" s="195"/>
    </row>
    <row r="29" spans="1:9" ht="26.25">
      <c r="A29" s="195"/>
      <c r="B29" s="195"/>
      <c r="C29" s="195"/>
      <c r="D29" s="195"/>
      <c r="E29" s="195"/>
      <c r="F29" s="195"/>
      <c r="G29" s="195"/>
      <c r="H29" s="195"/>
      <c r="I29" s="195"/>
    </row>
    <row r="30" spans="1:9" ht="26.25">
      <c r="A30" s="195"/>
      <c r="B30" s="195"/>
      <c r="C30" s="195"/>
      <c r="D30" s="195"/>
      <c r="E30" s="195"/>
      <c r="F30" s="195"/>
      <c r="G30" s="195"/>
      <c r="H30" s="195"/>
      <c r="I30" s="195"/>
    </row>
    <row r="31" spans="1:9" ht="26.25">
      <c r="A31" s="195"/>
      <c r="B31" s="195"/>
      <c r="C31" s="195"/>
      <c r="D31" s="195"/>
      <c r="E31" s="195"/>
      <c r="F31" s="195"/>
      <c r="G31" s="195"/>
      <c r="H31" s="195"/>
      <c r="I31" s="195"/>
    </row>
    <row r="32" spans="1:9" ht="26.25">
      <c r="A32" s="195"/>
      <c r="B32" s="195"/>
      <c r="C32" s="195"/>
      <c r="D32" s="195"/>
      <c r="E32" s="195"/>
      <c r="F32" s="195"/>
      <c r="G32" s="195"/>
      <c r="H32" s="195"/>
      <c r="I32" s="195"/>
    </row>
    <row r="33" spans="1:9" ht="26.25">
      <c r="A33" s="195"/>
      <c r="B33" s="195"/>
      <c r="C33" s="195"/>
      <c r="D33" s="195"/>
      <c r="E33" s="195"/>
      <c r="F33" s="195"/>
      <c r="G33" s="195"/>
      <c r="H33" s="195"/>
      <c r="I33" s="195"/>
    </row>
    <row r="34" spans="1:9" ht="26.25">
      <c r="A34" s="195"/>
      <c r="B34" s="195"/>
      <c r="C34" s="195"/>
      <c r="D34" s="195"/>
      <c r="E34" s="195"/>
      <c r="F34" s="195"/>
      <c r="G34" s="195"/>
      <c r="H34" s="195"/>
      <c r="I34" s="195"/>
    </row>
    <row r="35" spans="1:9" ht="26.25">
      <c r="A35" s="195"/>
      <c r="B35" s="195"/>
      <c r="C35" s="195"/>
      <c r="D35" s="195"/>
      <c r="E35" s="195"/>
      <c r="F35" s="195"/>
      <c r="G35" s="195"/>
      <c r="H35" s="195"/>
      <c r="I35" s="195"/>
    </row>
    <row r="36" spans="1:9" ht="26.25">
      <c r="A36" s="195"/>
      <c r="B36" s="195"/>
      <c r="C36" s="195"/>
      <c r="D36" s="195"/>
      <c r="E36" s="195"/>
      <c r="F36" s="195"/>
      <c r="G36" s="195"/>
      <c r="H36" s="195"/>
      <c r="I36" s="195"/>
    </row>
    <row r="37" spans="1:9" ht="26.25">
      <c r="A37" s="195"/>
      <c r="B37" s="195"/>
      <c r="C37" s="195"/>
      <c r="D37" s="195"/>
      <c r="E37" s="195"/>
      <c r="F37" s="195"/>
      <c r="G37" s="195"/>
      <c r="H37" s="195"/>
      <c r="I37" s="195"/>
    </row>
    <row r="38" spans="1:9" ht="26.25">
      <c r="A38" s="195"/>
      <c r="B38" s="195"/>
      <c r="C38" s="195"/>
      <c r="D38" s="195"/>
      <c r="E38" s="195"/>
      <c r="F38" s="195"/>
      <c r="G38" s="195"/>
      <c r="H38" s="195"/>
      <c r="I38" s="195"/>
    </row>
    <row r="39" spans="1:9" ht="26.25">
      <c r="A39" s="195"/>
      <c r="B39" s="195"/>
      <c r="C39" s="195"/>
      <c r="D39" s="195"/>
      <c r="E39" s="195"/>
      <c r="F39" s="195"/>
      <c r="G39" s="195"/>
      <c r="H39" s="195"/>
      <c r="I39" s="195"/>
    </row>
    <row r="40" spans="1:9" ht="26.25">
      <c r="A40" s="195"/>
      <c r="B40" s="195"/>
      <c r="C40" s="195"/>
      <c r="D40" s="195"/>
      <c r="E40" s="195"/>
      <c r="F40" s="195"/>
      <c r="G40" s="195"/>
      <c r="H40" s="195"/>
      <c r="I40" s="195"/>
    </row>
    <row r="41" spans="1:9" ht="26.25">
      <c r="A41" s="195"/>
      <c r="B41" s="195"/>
      <c r="C41" s="195"/>
      <c r="D41" s="195"/>
      <c r="E41" s="195"/>
      <c r="F41" s="195"/>
      <c r="G41" s="195"/>
      <c r="H41" s="195"/>
      <c r="I41" s="195"/>
    </row>
    <row r="42" spans="1:9" ht="26.25">
      <c r="A42" s="195"/>
      <c r="B42" s="195"/>
      <c r="C42" s="195"/>
      <c r="D42" s="195"/>
      <c r="E42" s="195"/>
      <c r="F42" s="195"/>
      <c r="G42" s="195"/>
      <c r="H42" s="195"/>
      <c r="I42" s="195"/>
    </row>
    <row r="43" spans="1:9" ht="26.25">
      <c r="A43" s="195"/>
      <c r="B43" s="195"/>
      <c r="C43" s="195"/>
      <c r="D43" s="195"/>
      <c r="E43" s="195"/>
      <c r="F43" s="195"/>
      <c r="G43" s="195"/>
      <c r="H43" s="195"/>
      <c r="I43" s="195"/>
    </row>
    <row r="44" spans="1:9" ht="26.25">
      <c r="A44" s="195"/>
      <c r="B44" s="195"/>
      <c r="C44" s="195"/>
      <c r="D44" s="195"/>
      <c r="E44" s="195"/>
      <c r="F44" s="195"/>
      <c r="G44" s="195"/>
      <c r="H44" s="195"/>
      <c r="I44" s="195"/>
    </row>
    <row r="45" spans="1:9" ht="26.25">
      <c r="A45" s="195"/>
      <c r="B45" s="195"/>
      <c r="C45" s="195"/>
      <c r="D45" s="195"/>
      <c r="E45" s="195"/>
      <c r="F45" s="195"/>
      <c r="G45" s="195"/>
      <c r="H45" s="195"/>
      <c r="I45" s="195"/>
    </row>
    <row r="46" spans="1:9" ht="26.25">
      <c r="A46" s="195"/>
      <c r="B46" s="195"/>
      <c r="C46" s="195"/>
      <c r="D46" s="195"/>
      <c r="E46" s="195"/>
      <c r="F46" s="195"/>
      <c r="G46" s="195"/>
      <c r="H46" s="195"/>
      <c r="I46" s="195"/>
    </row>
    <row r="47" spans="1:9" ht="26.25">
      <c r="A47" s="195"/>
      <c r="B47" s="195"/>
      <c r="C47" s="195"/>
      <c r="D47" s="195"/>
      <c r="E47" s="195"/>
      <c r="F47" s="195"/>
      <c r="G47" s="195"/>
      <c r="H47" s="195"/>
      <c r="I47" s="195"/>
    </row>
    <row r="48" spans="1:9" ht="26.25">
      <c r="A48" s="195"/>
      <c r="B48" s="195"/>
      <c r="C48" s="195"/>
      <c r="D48" s="195"/>
      <c r="E48" s="195"/>
      <c r="F48" s="195"/>
      <c r="G48" s="195"/>
      <c r="H48" s="195"/>
      <c r="I48" s="195"/>
    </row>
    <row r="49" spans="1:9" ht="26.25">
      <c r="A49" s="195"/>
      <c r="B49" s="195"/>
      <c r="C49" s="195"/>
      <c r="D49" s="195"/>
      <c r="E49" s="195"/>
      <c r="F49" s="195"/>
      <c r="G49" s="195"/>
      <c r="H49" s="195"/>
      <c r="I49" s="195"/>
    </row>
    <row r="50" spans="1:9" ht="26.25">
      <c r="A50" s="195"/>
      <c r="B50" s="195"/>
      <c r="C50" s="195"/>
      <c r="D50" s="195"/>
      <c r="E50" s="195"/>
      <c r="F50" s="195"/>
      <c r="G50" s="195"/>
      <c r="H50" s="195"/>
      <c r="I50" s="195"/>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G4" sqref="G4"/>
    </sheetView>
  </sheetViews>
  <sheetFormatPr defaultColWidth="9.28515625" defaultRowHeight="20.100000000000001" customHeight="1"/>
  <cols>
    <col min="1" max="1" width="22.7109375" style="32" customWidth="1"/>
    <col min="2" max="3" width="16.7109375" style="32" customWidth="1"/>
    <col min="4" max="4" width="22.85546875" style="32" customWidth="1"/>
    <col min="5" max="5" width="23.140625" style="32" customWidth="1"/>
    <col min="6" max="6" width="9.28515625" style="34"/>
    <col min="7" max="7" width="11.28515625" style="35" bestFit="1" customWidth="1"/>
    <col min="8" max="23" width="9.28515625" style="35"/>
    <col min="24" max="16384" width="9.28515625" style="32"/>
  </cols>
  <sheetData>
    <row r="1" spans="1:23" ht="19.149999999999999" customHeight="1"/>
    <row r="2" spans="1:23" ht="27" customHeight="1">
      <c r="A2" s="6" t="s">
        <v>58</v>
      </c>
      <c r="C2" s="33"/>
      <c r="D2" s="33"/>
      <c r="E2" s="33"/>
    </row>
    <row r="3" spans="1:23" s="187" customFormat="1" ht="15" customHeight="1">
      <c r="A3" s="228" t="s">
        <v>207</v>
      </c>
      <c r="B3" s="229"/>
      <c r="C3" s="229"/>
      <c r="D3" s="229"/>
      <c r="E3" s="230" t="s">
        <v>907</v>
      </c>
      <c r="F3" s="185"/>
      <c r="G3" s="186"/>
      <c r="H3" s="186">
        <v>2529</v>
      </c>
      <c r="I3" s="186">
        <v>61</v>
      </c>
      <c r="J3" s="186">
        <v>75</v>
      </c>
      <c r="K3" s="186">
        <v>18</v>
      </c>
      <c r="L3" s="186"/>
      <c r="M3" s="186"/>
      <c r="N3" s="186"/>
      <c r="O3" s="186"/>
      <c r="P3" s="186"/>
      <c r="Q3" s="186"/>
      <c r="R3" s="186"/>
      <c r="S3" s="186"/>
      <c r="T3" s="186"/>
      <c r="U3" s="186"/>
      <c r="V3" s="186"/>
      <c r="W3" s="186"/>
    </row>
    <row r="4" spans="1:23" ht="21" customHeight="1">
      <c r="A4" s="668"/>
      <c r="B4" s="629" t="s">
        <v>139</v>
      </c>
      <c r="C4" s="629" t="s">
        <v>43</v>
      </c>
      <c r="D4" s="629" t="s">
        <v>15</v>
      </c>
      <c r="E4" s="629" t="s">
        <v>140</v>
      </c>
    </row>
    <row r="5" spans="1:23" s="36" customFormat="1" ht="15.75">
      <c r="A5" s="669"/>
      <c r="B5" s="630" t="s">
        <v>189</v>
      </c>
      <c r="C5" s="630" t="s">
        <v>113</v>
      </c>
      <c r="D5" s="630" t="s">
        <v>16</v>
      </c>
      <c r="E5" s="630" t="s">
        <v>155</v>
      </c>
      <c r="F5" s="37"/>
      <c r="G5" s="38"/>
      <c r="H5" s="39"/>
      <c r="I5" s="40"/>
      <c r="J5" s="39"/>
      <c r="K5" s="39"/>
      <c r="L5" s="39"/>
      <c r="M5" s="39"/>
      <c r="N5" s="39"/>
      <c r="O5" s="41" t="s">
        <v>142</v>
      </c>
      <c r="P5" s="39"/>
      <c r="Q5" s="39"/>
      <c r="R5" s="39"/>
      <c r="S5" s="39"/>
      <c r="T5" s="39"/>
      <c r="U5" s="39"/>
      <c r="V5" s="39"/>
      <c r="W5" s="39"/>
    </row>
    <row r="6" spans="1:23" s="36" customFormat="1" ht="25.5">
      <c r="A6" s="631" t="s">
        <v>653</v>
      </c>
      <c r="B6" s="628">
        <v>3284</v>
      </c>
      <c r="C6" s="628">
        <f>48+59</f>
        <v>107</v>
      </c>
      <c r="D6" s="628">
        <v>901</v>
      </c>
      <c r="E6" s="632">
        <f>SUM(B6:D6)</f>
        <v>4292</v>
      </c>
      <c r="F6" s="37"/>
      <c r="G6" s="41"/>
      <c r="H6" s="39"/>
      <c r="I6" s="42"/>
      <c r="J6" s="39"/>
      <c r="K6" s="39"/>
      <c r="L6" s="39"/>
      <c r="M6" s="39"/>
      <c r="N6" s="39"/>
      <c r="O6" s="39"/>
      <c r="P6" s="39"/>
      <c r="Q6" s="39"/>
      <c r="R6" s="39"/>
      <c r="S6" s="39"/>
      <c r="T6" s="39"/>
      <c r="U6" s="39"/>
      <c r="V6" s="39"/>
      <c r="W6" s="39"/>
    </row>
    <row r="7" spans="1:23" s="36" customFormat="1" ht="34.9" customHeight="1">
      <c r="A7" s="633" t="s">
        <v>663</v>
      </c>
      <c r="B7" s="628">
        <v>22980</v>
      </c>
      <c r="C7" s="628">
        <v>1007</v>
      </c>
      <c r="D7" s="628">
        <v>5003</v>
      </c>
      <c r="E7" s="632">
        <f>SUM(B7:D7)</f>
        <v>28990</v>
      </c>
      <c r="F7" s="37"/>
      <c r="G7" s="39"/>
      <c r="H7" s="39"/>
      <c r="I7" s="43"/>
      <c r="J7" s="39"/>
      <c r="K7" s="39"/>
      <c r="L7" s="39"/>
      <c r="M7" s="39"/>
      <c r="N7" s="39"/>
      <c r="O7" s="39"/>
      <c r="P7" s="39"/>
      <c r="Q7" s="39"/>
      <c r="R7" s="39"/>
      <c r="S7" s="39"/>
      <c r="T7" s="39"/>
      <c r="U7" s="39"/>
      <c r="V7" s="39"/>
      <c r="W7" s="39"/>
    </row>
    <row r="8" spans="1:23" ht="25.5">
      <c r="A8" s="634" t="s">
        <v>654</v>
      </c>
      <c r="B8" s="635">
        <f>SUM(B6:B7)</f>
        <v>26264</v>
      </c>
      <c r="C8" s="635">
        <f>SUM(C6:C7)</f>
        <v>1114</v>
      </c>
      <c r="D8" s="635">
        <f>SUM(D6:D7)</f>
        <v>5904</v>
      </c>
      <c r="E8" s="635">
        <f>SUM(E6:E7)</f>
        <v>33282</v>
      </c>
    </row>
    <row r="9" spans="1:23" ht="20.100000000000001" customHeight="1">
      <c r="A9" s="44"/>
      <c r="B9" s="44"/>
      <c r="C9" s="316" t="s">
        <v>142</v>
      </c>
      <c r="D9" s="44"/>
      <c r="E9" s="44"/>
    </row>
    <row r="10" spans="1:23" ht="20.100000000000001" customHeight="1">
      <c r="A10" s="44"/>
      <c r="B10" s="44"/>
      <c r="C10" s="44"/>
      <c r="D10" s="44"/>
      <c r="E10" s="44"/>
    </row>
    <row r="11" spans="1:23" ht="20.100000000000001" customHeight="1">
      <c r="A11" s="44"/>
      <c r="B11" s="44" t="s">
        <v>142</v>
      </c>
      <c r="C11" s="44"/>
      <c r="D11" s="44"/>
      <c r="E11" s="44"/>
    </row>
    <row r="12" spans="1:23" ht="20.100000000000001" customHeight="1">
      <c r="A12" s="44"/>
      <c r="B12" s="44" t="s">
        <v>142</v>
      </c>
      <c r="C12" s="44"/>
      <c r="D12" s="44"/>
      <c r="E12" s="44"/>
    </row>
    <row r="13" spans="1:23" ht="20.100000000000001" customHeight="1">
      <c r="A13" s="44"/>
      <c r="B13" s="44"/>
      <c r="C13" s="44"/>
      <c r="D13" s="44"/>
      <c r="E13" s="44"/>
    </row>
    <row r="14" spans="1:23" ht="20.100000000000001" customHeight="1">
      <c r="A14" s="44"/>
      <c r="B14" s="44"/>
      <c r="C14" s="44"/>
      <c r="D14" s="44"/>
      <c r="E14" s="44"/>
    </row>
    <row r="15" spans="1:23" ht="20.100000000000001" customHeight="1">
      <c r="A15" s="44"/>
      <c r="B15" s="44"/>
      <c r="C15" s="44"/>
      <c r="D15" s="44"/>
      <c r="E15" s="44"/>
    </row>
    <row r="16" spans="1:23" ht="20.100000000000001" customHeight="1">
      <c r="A16" s="44"/>
      <c r="B16" s="44"/>
      <c r="C16" s="44"/>
      <c r="D16" s="44"/>
      <c r="E16" s="44"/>
    </row>
    <row r="17" spans="1:5" ht="20.100000000000001" customHeight="1">
      <c r="A17" s="44"/>
      <c r="B17" s="44"/>
      <c r="C17" s="44"/>
      <c r="D17" s="44"/>
      <c r="E17" s="44"/>
    </row>
    <row r="18" spans="1:5" ht="20.100000000000001" customHeight="1">
      <c r="A18" s="44"/>
      <c r="B18" s="44"/>
      <c r="C18" s="44"/>
      <c r="D18" s="44"/>
      <c r="E18" s="44"/>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96"/>
      <c r="B2" s="196"/>
      <c r="C2" s="196"/>
      <c r="D2" s="196"/>
      <c r="E2" s="196"/>
      <c r="F2" s="196"/>
      <c r="G2" s="196"/>
      <c r="H2" s="196"/>
      <c r="I2" s="196"/>
    </row>
    <row r="3" spans="1:9" ht="27" thickTop="1">
      <c r="A3" s="198"/>
      <c r="B3" s="198"/>
      <c r="C3" s="198"/>
      <c r="D3" s="198"/>
      <c r="E3" s="198"/>
      <c r="F3" s="198"/>
      <c r="G3" s="198"/>
      <c r="H3" s="198"/>
      <c r="I3" s="198"/>
    </row>
    <row r="4" spans="1:9" ht="15" customHeight="1">
      <c r="A4" s="195"/>
      <c r="B4" s="195"/>
      <c r="C4" s="195"/>
      <c r="D4" s="195"/>
      <c r="E4" s="195"/>
      <c r="F4" s="195"/>
      <c r="G4" s="195"/>
      <c r="H4" s="195"/>
      <c r="I4" s="195"/>
    </row>
    <row r="5" spans="1:9" ht="15" customHeight="1">
      <c r="A5" s="195"/>
      <c r="B5" s="195"/>
      <c r="C5" s="195"/>
      <c r="D5" s="195"/>
      <c r="E5" s="195"/>
      <c r="F5" s="195"/>
      <c r="G5" s="195"/>
      <c r="H5" s="195"/>
      <c r="I5" s="195"/>
    </row>
    <row r="6" spans="1:9" ht="15" customHeight="1">
      <c r="A6" s="666" t="s">
        <v>621</v>
      </c>
      <c r="B6" s="666"/>
      <c r="C6" s="666"/>
      <c r="D6" s="666"/>
      <c r="E6" s="666"/>
      <c r="F6" s="666"/>
      <c r="G6" s="666"/>
      <c r="H6" s="666"/>
      <c r="I6" s="666"/>
    </row>
    <row r="7" spans="1:9" ht="15" customHeight="1">
      <c r="A7" s="666"/>
      <c r="B7" s="666"/>
      <c r="C7" s="666"/>
      <c r="D7" s="666"/>
      <c r="E7" s="666"/>
      <c r="F7" s="666"/>
      <c r="G7" s="666"/>
      <c r="H7" s="666"/>
      <c r="I7" s="666"/>
    </row>
    <row r="8" spans="1:9" ht="15" customHeight="1">
      <c r="A8" s="193"/>
      <c r="B8" s="193"/>
      <c r="C8" s="193"/>
      <c r="D8" s="193"/>
      <c r="E8" s="193"/>
      <c r="F8" s="193"/>
      <c r="G8" s="193"/>
      <c r="H8" s="193"/>
      <c r="I8" s="193"/>
    </row>
    <row r="9" spans="1:9" ht="15" customHeight="1">
      <c r="A9" s="666" t="s">
        <v>622</v>
      </c>
      <c r="B9" s="666"/>
      <c r="C9" s="666"/>
      <c r="D9" s="666"/>
      <c r="E9" s="666"/>
      <c r="F9" s="666"/>
      <c r="G9" s="666"/>
      <c r="H9" s="666"/>
      <c r="I9" s="666"/>
    </row>
    <row r="10" spans="1:9" ht="15" customHeight="1">
      <c r="A10" s="666"/>
      <c r="B10" s="666"/>
      <c r="C10" s="666"/>
      <c r="D10" s="666"/>
      <c r="E10" s="666"/>
      <c r="F10" s="666"/>
      <c r="G10" s="666"/>
      <c r="H10" s="666"/>
      <c r="I10" s="666"/>
    </row>
    <row r="11" spans="1:9" ht="15" customHeight="1">
      <c r="A11" s="195"/>
      <c r="B11" s="195"/>
      <c r="C11" s="195"/>
      <c r="D11" s="195"/>
      <c r="E11" s="195"/>
      <c r="F11" s="195"/>
      <c r="G11" s="195"/>
      <c r="H11" s="195"/>
      <c r="I11" s="195"/>
    </row>
    <row r="12" spans="1:9" ht="15" customHeight="1">
      <c r="A12" s="195"/>
      <c r="B12" s="195"/>
      <c r="C12" s="195"/>
      <c r="D12" s="195"/>
      <c r="E12" s="195"/>
      <c r="F12" s="195"/>
      <c r="G12" s="195"/>
      <c r="H12" s="195"/>
      <c r="I12" s="195"/>
    </row>
    <row r="13" spans="1:9" ht="15" customHeight="1">
      <c r="A13" s="666" t="s">
        <v>623</v>
      </c>
      <c r="B13" s="666"/>
      <c r="C13" s="666"/>
      <c r="D13" s="666"/>
      <c r="E13" s="666"/>
      <c r="F13" s="666"/>
      <c r="G13" s="666"/>
      <c r="H13" s="666"/>
      <c r="I13" s="666"/>
    </row>
    <row r="14" spans="1:9" ht="15" customHeight="1">
      <c r="A14" s="666"/>
      <c r="B14" s="666"/>
      <c r="C14" s="666"/>
      <c r="D14" s="666"/>
      <c r="E14" s="666"/>
      <c r="F14" s="666"/>
      <c r="G14" s="666"/>
      <c r="H14" s="666"/>
      <c r="I14" s="666"/>
    </row>
    <row r="15" spans="1:9" ht="15" customHeight="1">
      <c r="A15" s="666"/>
      <c r="B15" s="666"/>
      <c r="C15" s="666"/>
      <c r="D15" s="666"/>
      <c r="E15" s="666"/>
      <c r="F15" s="666"/>
      <c r="G15" s="666"/>
      <c r="H15" s="666"/>
      <c r="I15" s="666"/>
    </row>
    <row r="16" spans="1:9" ht="15" customHeight="1">
      <c r="A16" s="194"/>
      <c r="B16" s="194"/>
      <c r="C16" s="194"/>
      <c r="D16" s="194"/>
      <c r="E16" s="194"/>
      <c r="F16" s="194"/>
      <c r="G16" s="194"/>
      <c r="H16" s="194"/>
      <c r="I16" s="194"/>
    </row>
    <row r="17" spans="1:9" ht="15" customHeight="1">
      <c r="A17" s="667" t="s">
        <v>624</v>
      </c>
      <c r="B17" s="667"/>
      <c r="C17" s="667"/>
      <c r="D17" s="667"/>
      <c r="E17" s="667"/>
      <c r="F17" s="667"/>
      <c r="G17" s="667"/>
      <c r="H17" s="667"/>
      <c r="I17" s="667"/>
    </row>
    <row r="18" spans="1:9" ht="15" customHeight="1">
      <c r="A18" s="667"/>
      <c r="B18" s="667"/>
      <c r="C18" s="667"/>
      <c r="D18" s="667"/>
      <c r="E18" s="667"/>
      <c r="F18" s="667"/>
      <c r="G18" s="667"/>
      <c r="H18" s="667"/>
      <c r="I18" s="667"/>
    </row>
    <row r="19" spans="1:9" ht="15" customHeight="1">
      <c r="A19" s="667"/>
      <c r="B19" s="667"/>
      <c r="C19" s="667"/>
      <c r="D19" s="667"/>
      <c r="E19" s="667"/>
      <c r="F19" s="667"/>
      <c r="G19" s="667"/>
      <c r="H19" s="667"/>
      <c r="I19" s="667"/>
    </row>
    <row r="20" spans="1:9" ht="15" customHeight="1">
      <c r="A20" s="667"/>
      <c r="B20" s="667"/>
      <c r="C20" s="667"/>
      <c r="D20" s="667"/>
      <c r="E20" s="667"/>
      <c r="F20" s="667"/>
      <c r="G20" s="667"/>
      <c r="H20" s="667"/>
      <c r="I20" s="667"/>
    </row>
    <row r="21" spans="1:9" ht="15" customHeight="1">
      <c r="A21" s="195"/>
      <c r="B21" s="195"/>
      <c r="C21" s="195"/>
      <c r="D21" s="195"/>
      <c r="E21" s="195"/>
      <c r="F21" s="195"/>
      <c r="G21" s="195"/>
      <c r="H21" s="195"/>
      <c r="I21" s="195"/>
    </row>
    <row r="22" spans="1:9" ht="15" customHeight="1" thickBot="1">
      <c r="A22" s="195"/>
      <c r="B22" s="195"/>
      <c r="C22" s="195"/>
      <c r="D22" s="195"/>
      <c r="E22" s="195"/>
      <c r="F22" s="195"/>
      <c r="G22" s="195"/>
      <c r="H22" s="195"/>
      <c r="I22" s="195"/>
    </row>
    <row r="23" spans="1:9" ht="27" thickTop="1">
      <c r="A23" s="197"/>
      <c r="B23" s="197"/>
      <c r="C23" s="197"/>
      <c r="D23" s="197"/>
      <c r="E23" s="197"/>
      <c r="F23" s="197"/>
      <c r="G23" s="197"/>
      <c r="H23" s="197"/>
      <c r="I23" s="197"/>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L95"/>
  <sheetViews>
    <sheetView showGridLines="0" topLeftCell="F4" zoomScale="50" zoomScaleNormal="50" workbookViewId="0">
      <selection activeCell="X50" sqref="X50"/>
    </sheetView>
  </sheetViews>
  <sheetFormatPr defaultColWidth="9.28515625" defaultRowHeight="15"/>
  <cols>
    <col min="1" max="1" width="22.7109375" style="2" customWidth="1"/>
    <col min="2" max="12" width="15.7109375" style="21" customWidth="1"/>
    <col min="13" max="17" width="9.28515625" style="49" customWidth="1"/>
    <col min="18" max="18" width="9.28515625" style="29" customWidth="1"/>
    <col min="19" max="23" width="9.28515625" style="2"/>
    <col min="24" max="24" width="15.7109375" style="2" customWidth="1"/>
    <col min="25" max="16384" width="9.28515625" style="2"/>
  </cols>
  <sheetData>
    <row r="1" spans="1:246" ht="19.149999999999999" customHeight="1"/>
    <row r="2" spans="1:246" ht="27" customHeight="1">
      <c r="A2" s="670" t="s">
        <v>192</v>
      </c>
      <c r="B2" s="670"/>
      <c r="C2" s="670"/>
      <c r="D2" s="670"/>
      <c r="E2" s="670"/>
      <c r="F2" s="670"/>
      <c r="G2" s="670"/>
      <c r="H2" s="45"/>
      <c r="I2" s="45" t="s">
        <v>142</v>
      </c>
      <c r="J2" s="45"/>
      <c r="K2" s="45"/>
      <c r="L2" s="45"/>
      <c r="M2" s="46"/>
      <c r="N2" s="46"/>
      <c r="O2" s="46"/>
      <c r="P2" s="46"/>
      <c r="Q2" s="46"/>
      <c r="R2" s="47"/>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s="48"/>
      <c r="HV2" s="48"/>
      <c r="HW2" s="48"/>
      <c r="HX2" s="48"/>
      <c r="HY2" s="48"/>
      <c r="HZ2" s="48"/>
      <c r="IA2" s="48"/>
      <c r="IB2" s="48"/>
      <c r="IC2" s="48"/>
      <c r="ID2" s="48"/>
      <c r="IE2" s="48"/>
      <c r="IF2" s="48"/>
      <c r="IG2" s="48"/>
      <c r="IH2" s="48"/>
      <c r="II2" s="48"/>
      <c r="IJ2" s="48"/>
      <c r="IK2" s="48"/>
      <c r="IL2" s="48"/>
    </row>
    <row r="3" spans="1:246" s="118" customFormat="1" ht="15" customHeight="1">
      <c r="A3" s="168" t="s">
        <v>208</v>
      </c>
      <c r="B3" s="169"/>
      <c r="C3" s="169"/>
      <c r="D3" s="170"/>
      <c r="E3" s="170"/>
      <c r="F3" s="169"/>
      <c r="G3" s="169"/>
      <c r="H3" s="169"/>
      <c r="I3" s="171" t="s">
        <v>142</v>
      </c>
      <c r="J3" s="171"/>
      <c r="K3" s="171"/>
      <c r="L3" s="171"/>
      <c r="M3" s="172"/>
      <c r="N3" s="172"/>
      <c r="O3" s="172"/>
      <c r="P3" s="172"/>
      <c r="Q3" s="172"/>
      <c r="R3" s="173"/>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c r="DY3" s="169"/>
      <c r="DZ3" s="169"/>
      <c r="EA3" s="169"/>
      <c r="EB3" s="169"/>
      <c r="EC3" s="169"/>
      <c r="ED3" s="169"/>
      <c r="EE3" s="169"/>
      <c r="EF3" s="169"/>
      <c r="EG3" s="169"/>
      <c r="EH3" s="169"/>
      <c r="EI3" s="169"/>
      <c r="EJ3" s="169"/>
      <c r="EK3" s="169"/>
      <c r="EL3" s="169"/>
      <c r="EM3" s="169"/>
      <c r="EN3" s="169"/>
      <c r="EO3" s="169"/>
      <c r="EP3" s="169"/>
      <c r="EQ3" s="169"/>
      <c r="ER3" s="169"/>
      <c r="ES3" s="169"/>
      <c r="ET3" s="169"/>
      <c r="EU3" s="169"/>
      <c r="EV3" s="169"/>
      <c r="EW3" s="169"/>
      <c r="EX3" s="169"/>
      <c r="EY3" s="169"/>
      <c r="EZ3" s="169"/>
      <c r="FA3" s="169"/>
      <c r="FB3" s="169"/>
      <c r="FC3" s="169"/>
      <c r="FD3" s="169"/>
      <c r="FE3" s="169"/>
      <c r="FF3" s="169"/>
      <c r="FG3" s="169"/>
      <c r="FH3" s="169"/>
      <c r="FI3" s="169"/>
      <c r="FJ3" s="169"/>
      <c r="FK3" s="169"/>
      <c r="FL3" s="169"/>
      <c r="FM3" s="169"/>
      <c r="FN3" s="169"/>
      <c r="FO3" s="169"/>
      <c r="FP3" s="169"/>
      <c r="FQ3" s="169"/>
      <c r="FR3" s="169"/>
      <c r="FS3" s="169"/>
      <c r="FT3" s="169"/>
      <c r="FU3" s="169"/>
      <c r="FV3" s="169"/>
      <c r="FW3" s="169"/>
      <c r="FX3" s="169"/>
      <c r="FY3" s="169"/>
      <c r="FZ3" s="169"/>
      <c r="GA3" s="169"/>
      <c r="GB3" s="169"/>
      <c r="GC3" s="169"/>
      <c r="GD3" s="169"/>
      <c r="GE3" s="169"/>
      <c r="GF3" s="169"/>
      <c r="GG3" s="169"/>
      <c r="GH3" s="169"/>
      <c r="GI3" s="169"/>
      <c r="GJ3" s="169"/>
      <c r="GK3" s="169"/>
      <c r="GL3" s="169"/>
      <c r="GM3" s="169"/>
      <c r="GN3" s="169"/>
      <c r="GO3" s="169"/>
      <c r="GP3" s="169"/>
      <c r="GQ3" s="169"/>
      <c r="GR3" s="169"/>
      <c r="GS3" s="169"/>
      <c r="GT3" s="169"/>
      <c r="GU3" s="169"/>
      <c r="GV3" s="169"/>
      <c r="GW3" s="169"/>
      <c r="GX3" s="169"/>
      <c r="GY3" s="169"/>
      <c r="GZ3" s="169"/>
      <c r="HA3" s="169"/>
      <c r="HB3" s="169"/>
      <c r="HC3" s="169"/>
      <c r="HD3" s="169"/>
      <c r="HE3" s="169"/>
      <c r="HF3" s="169"/>
      <c r="HG3" s="169"/>
      <c r="HH3" s="169"/>
      <c r="HI3" s="169"/>
      <c r="HJ3" s="169"/>
      <c r="HK3" s="169"/>
      <c r="HL3" s="169"/>
      <c r="HM3" s="169"/>
      <c r="HN3" s="169"/>
      <c r="HO3" s="169"/>
      <c r="HP3" s="169"/>
      <c r="HQ3" s="169"/>
      <c r="HR3" s="169"/>
      <c r="HS3" s="169"/>
      <c r="HT3" s="169"/>
      <c r="HU3" s="169"/>
      <c r="HV3" s="169"/>
      <c r="HW3" s="169"/>
      <c r="HX3" s="169"/>
      <c r="HY3" s="169"/>
      <c r="HZ3" s="169"/>
      <c r="IA3" s="169"/>
      <c r="IB3" s="169"/>
      <c r="IC3" s="169"/>
      <c r="ID3" s="169"/>
      <c r="IE3" s="169"/>
      <c r="IF3" s="169"/>
      <c r="IG3" s="169"/>
      <c r="IH3" s="169"/>
      <c r="II3" s="169"/>
      <c r="IJ3" s="169"/>
      <c r="IK3" s="169"/>
      <c r="IL3" s="169"/>
    </row>
    <row r="4" spans="1:246" s="118" customFormat="1" ht="5.65" customHeight="1">
      <c r="A4" s="168"/>
      <c r="B4" s="169"/>
      <c r="C4" s="169"/>
      <c r="D4" s="170"/>
      <c r="E4" s="170"/>
      <c r="F4" s="169"/>
      <c r="G4" s="169"/>
      <c r="H4" s="169"/>
      <c r="I4" s="171"/>
      <c r="J4" s="171"/>
      <c r="K4" s="171"/>
      <c r="L4" s="171"/>
      <c r="M4" s="257"/>
      <c r="N4" s="257"/>
      <c r="O4" s="257"/>
      <c r="P4" s="257"/>
      <c r="Q4" s="257"/>
      <c r="R4" s="258"/>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169"/>
      <c r="BT4" s="169"/>
      <c r="BU4" s="169"/>
      <c r="BV4" s="169"/>
      <c r="BW4" s="169"/>
      <c r="BX4" s="169"/>
      <c r="BY4" s="169"/>
      <c r="BZ4" s="169"/>
      <c r="CA4" s="169"/>
      <c r="CB4" s="169"/>
      <c r="CC4" s="169"/>
      <c r="CD4" s="169"/>
      <c r="CE4" s="169"/>
      <c r="CF4" s="169"/>
      <c r="CG4" s="169"/>
      <c r="CH4" s="169"/>
      <c r="CI4" s="169"/>
      <c r="CJ4" s="169"/>
      <c r="CK4" s="169"/>
      <c r="CL4" s="169"/>
      <c r="CM4" s="169"/>
      <c r="CN4" s="169"/>
      <c r="CO4" s="169"/>
      <c r="CP4" s="169"/>
      <c r="CQ4" s="169"/>
      <c r="CR4" s="169"/>
      <c r="CS4" s="169"/>
      <c r="CT4" s="169"/>
      <c r="CU4" s="169"/>
      <c r="CV4" s="169"/>
      <c r="CW4" s="169"/>
      <c r="CX4" s="169"/>
      <c r="CY4" s="169"/>
      <c r="CZ4" s="169"/>
      <c r="DA4" s="169"/>
      <c r="DB4" s="169"/>
      <c r="DC4" s="169"/>
      <c r="DD4" s="169"/>
      <c r="DE4" s="169"/>
      <c r="DF4" s="169"/>
      <c r="DG4" s="169"/>
      <c r="DH4" s="169"/>
      <c r="DI4" s="169"/>
      <c r="DJ4" s="169"/>
      <c r="DK4" s="169"/>
      <c r="DL4" s="169"/>
      <c r="DM4" s="169"/>
      <c r="DN4" s="169"/>
      <c r="DO4" s="169"/>
      <c r="DP4" s="169"/>
      <c r="DQ4" s="169"/>
      <c r="DR4" s="169"/>
      <c r="DS4" s="169"/>
      <c r="DT4" s="169"/>
      <c r="DU4" s="169"/>
      <c r="DV4" s="169"/>
      <c r="DW4" s="169"/>
      <c r="DX4" s="169"/>
      <c r="DY4" s="169"/>
      <c r="DZ4" s="169"/>
      <c r="EA4" s="169"/>
      <c r="EB4" s="169"/>
      <c r="EC4" s="169"/>
      <c r="ED4" s="169"/>
      <c r="EE4" s="169"/>
      <c r="EF4" s="169"/>
      <c r="EG4" s="169"/>
      <c r="EH4" s="169"/>
      <c r="EI4" s="169"/>
      <c r="EJ4" s="169"/>
      <c r="EK4" s="169"/>
      <c r="EL4" s="169"/>
      <c r="EM4" s="169"/>
      <c r="EN4" s="169"/>
      <c r="EO4" s="169"/>
      <c r="EP4" s="169"/>
      <c r="EQ4" s="169"/>
      <c r="ER4" s="169"/>
      <c r="ES4" s="169"/>
      <c r="ET4" s="169"/>
      <c r="EU4" s="169"/>
      <c r="EV4" s="169"/>
      <c r="EW4" s="169"/>
      <c r="EX4" s="169"/>
      <c r="EY4" s="169"/>
      <c r="EZ4" s="169"/>
      <c r="FA4" s="169"/>
      <c r="FB4" s="169"/>
      <c r="FC4" s="169"/>
      <c r="FD4" s="169"/>
      <c r="FE4" s="169"/>
      <c r="FF4" s="169"/>
      <c r="FG4" s="169"/>
      <c r="FH4" s="169"/>
      <c r="FI4" s="169"/>
      <c r="FJ4" s="169"/>
      <c r="FK4" s="169"/>
      <c r="FL4" s="169"/>
      <c r="FM4" s="169"/>
      <c r="FN4" s="169"/>
      <c r="FO4" s="169"/>
      <c r="FP4" s="169"/>
      <c r="FQ4" s="169"/>
      <c r="FR4" s="169"/>
      <c r="FS4" s="169"/>
      <c r="FT4" s="169"/>
      <c r="FU4" s="169"/>
      <c r="FV4" s="169"/>
      <c r="FW4" s="169"/>
      <c r="FX4" s="169"/>
      <c r="FY4" s="169"/>
      <c r="FZ4" s="169"/>
      <c r="GA4" s="169"/>
      <c r="GB4" s="169"/>
      <c r="GC4" s="169"/>
      <c r="GD4" s="169"/>
      <c r="GE4" s="169"/>
      <c r="GF4" s="169"/>
      <c r="GG4" s="169"/>
      <c r="GH4" s="169"/>
      <c r="GI4" s="169"/>
      <c r="GJ4" s="169"/>
      <c r="GK4" s="169"/>
      <c r="GL4" s="169"/>
      <c r="GM4" s="169"/>
      <c r="GN4" s="169"/>
      <c r="GO4" s="169"/>
      <c r="GP4" s="169"/>
      <c r="GQ4" s="169"/>
      <c r="GR4" s="169"/>
      <c r="GS4" s="169"/>
      <c r="GT4" s="169"/>
      <c r="GU4" s="169"/>
      <c r="GV4" s="169"/>
      <c r="GW4" s="169"/>
      <c r="GX4" s="169"/>
      <c r="GY4" s="169"/>
      <c r="GZ4" s="169"/>
      <c r="HA4" s="169"/>
      <c r="HB4" s="169"/>
      <c r="HC4" s="169"/>
      <c r="HD4" s="169"/>
      <c r="HE4" s="169"/>
      <c r="HF4" s="169"/>
      <c r="HG4" s="169"/>
      <c r="HH4" s="169"/>
      <c r="HI4" s="169"/>
      <c r="HJ4" s="169"/>
      <c r="HK4" s="169"/>
      <c r="HL4" s="169"/>
      <c r="HM4" s="169"/>
      <c r="HN4" s="169"/>
      <c r="HO4" s="169"/>
      <c r="HP4" s="169"/>
      <c r="HQ4" s="169"/>
      <c r="HR4" s="169"/>
      <c r="HS4" s="169"/>
      <c r="HT4" s="169"/>
      <c r="HU4" s="169"/>
      <c r="HV4" s="169"/>
      <c r="HW4" s="169"/>
      <c r="HX4" s="169"/>
      <c r="HY4" s="169"/>
      <c r="HZ4" s="169"/>
      <c r="IA4" s="169"/>
      <c r="IB4" s="169"/>
      <c r="IC4" s="169"/>
      <c r="ID4" s="169"/>
      <c r="IE4" s="169"/>
      <c r="IF4" s="169"/>
      <c r="IG4" s="169"/>
      <c r="IH4" s="169"/>
      <c r="II4" s="169"/>
      <c r="IJ4" s="169"/>
      <c r="IK4" s="169"/>
      <c r="IL4" s="169"/>
    </row>
    <row r="5" spans="1:246" s="118" customFormat="1" ht="15" customHeight="1">
      <c r="A5" s="333" t="s">
        <v>775</v>
      </c>
      <c r="B5" s="107"/>
      <c r="C5" s="107"/>
      <c r="D5" s="107"/>
      <c r="E5" s="107"/>
      <c r="F5" s="107"/>
      <c r="G5" s="256"/>
      <c r="H5" s="256"/>
      <c r="I5" s="254"/>
      <c r="J5" s="254"/>
      <c r="K5" s="254"/>
      <c r="L5" s="254"/>
      <c r="M5" s="257"/>
      <c r="N5" s="257"/>
      <c r="O5" s="257"/>
      <c r="P5" s="257"/>
      <c r="Q5" s="257"/>
      <c r="R5" s="258"/>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69"/>
      <c r="BS5" s="169"/>
      <c r="BT5" s="169"/>
      <c r="BU5" s="169"/>
      <c r="BV5" s="169"/>
      <c r="BW5" s="169"/>
      <c r="BX5" s="169"/>
      <c r="BY5" s="169"/>
      <c r="BZ5" s="169"/>
      <c r="CA5" s="169"/>
      <c r="CB5" s="169"/>
      <c r="CC5" s="169"/>
      <c r="CD5" s="169"/>
      <c r="CE5" s="169"/>
      <c r="CF5" s="169"/>
      <c r="CG5" s="169"/>
      <c r="CH5" s="169"/>
      <c r="CI5" s="169"/>
      <c r="CJ5" s="169"/>
      <c r="CK5" s="169"/>
      <c r="CL5" s="169"/>
      <c r="CM5" s="169"/>
      <c r="CN5" s="169"/>
      <c r="CO5" s="169"/>
      <c r="CP5" s="169"/>
      <c r="CQ5" s="169"/>
      <c r="CR5" s="169"/>
      <c r="CS5" s="169"/>
      <c r="CT5" s="169"/>
      <c r="CU5" s="169"/>
      <c r="CV5" s="169"/>
      <c r="CW5" s="169"/>
      <c r="CX5" s="169"/>
      <c r="CY5" s="169"/>
      <c r="CZ5" s="169"/>
      <c r="DA5" s="169"/>
      <c r="DB5" s="169"/>
      <c r="DC5" s="169"/>
      <c r="DD5" s="169"/>
      <c r="DE5" s="169"/>
      <c r="DF5" s="169"/>
      <c r="DG5" s="169"/>
      <c r="DH5" s="169"/>
      <c r="DI5" s="169"/>
      <c r="DJ5" s="169"/>
      <c r="DK5" s="169"/>
      <c r="DL5" s="169"/>
      <c r="DM5" s="169"/>
      <c r="DN5" s="169"/>
      <c r="DO5" s="169"/>
      <c r="DP5" s="169"/>
      <c r="DQ5" s="169"/>
      <c r="DR5" s="169"/>
      <c r="DS5" s="169"/>
      <c r="DT5" s="169"/>
      <c r="DU5" s="169"/>
      <c r="DV5" s="169"/>
      <c r="DW5" s="169"/>
      <c r="DX5" s="169"/>
      <c r="DY5" s="169"/>
      <c r="DZ5" s="169"/>
      <c r="EA5" s="169"/>
      <c r="EB5" s="169"/>
      <c r="EC5" s="169"/>
      <c r="ED5" s="169"/>
      <c r="EE5" s="169"/>
      <c r="EF5" s="169"/>
      <c r="EG5" s="169"/>
      <c r="EH5" s="169"/>
      <c r="EI5" s="169"/>
      <c r="EJ5" s="169"/>
      <c r="EK5" s="169"/>
      <c r="EL5" s="169"/>
      <c r="EM5" s="169"/>
      <c r="EN5" s="169"/>
      <c r="EO5" s="169"/>
      <c r="EP5" s="169"/>
      <c r="EQ5" s="169"/>
      <c r="ER5" s="169"/>
      <c r="ES5" s="169"/>
      <c r="ET5" s="169"/>
      <c r="EU5" s="169"/>
      <c r="EV5" s="169"/>
      <c r="EW5" s="169"/>
      <c r="EX5" s="169"/>
      <c r="EY5" s="169"/>
      <c r="EZ5" s="169"/>
      <c r="FA5" s="169"/>
      <c r="FB5" s="169"/>
      <c r="FC5" s="169"/>
      <c r="FD5" s="169"/>
      <c r="FE5" s="169"/>
      <c r="FF5" s="169"/>
      <c r="FG5" s="169"/>
      <c r="FH5" s="169"/>
      <c r="FI5" s="169"/>
      <c r="FJ5" s="169"/>
      <c r="FK5" s="169"/>
      <c r="FL5" s="169"/>
      <c r="FM5" s="169"/>
      <c r="FN5" s="169"/>
      <c r="FO5" s="169"/>
      <c r="FP5" s="169"/>
      <c r="FQ5" s="169"/>
      <c r="FR5" s="169"/>
      <c r="FS5" s="169"/>
      <c r="FT5" s="169"/>
      <c r="FU5" s="169"/>
      <c r="FV5" s="169"/>
      <c r="FW5" s="169"/>
      <c r="FX5" s="169"/>
      <c r="FY5" s="169"/>
      <c r="FZ5" s="169"/>
      <c r="GA5" s="169"/>
      <c r="GB5" s="169"/>
      <c r="GC5" s="169"/>
      <c r="GD5" s="169"/>
      <c r="GE5" s="169"/>
      <c r="GF5" s="169"/>
      <c r="GG5" s="169"/>
      <c r="GH5" s="169"/>
      <c r="GI5" s="169"/>
      <c r="GJ5" s="169"/>
      <c r="GK5" s="169"/>
      <c r="GL5" s="169"/>
      <c r="GM5" s="169"/>
      <c r="GN5" s="169"/>
      <c r="GO5" s="169"/>
      <c r="GP5" s="169"/>
      <c r="GQ5" s="169"/>
      <c r="GR5" s="169"/>
      <c r="GS5" s="169"/>
      <c r="GT5" s="169"/>
      <c r="GU5" s="169"/>
      <c r="GV5" s="169"/>
      <c r="GW5" s="169"/>
      <c r="GX5" s="169"/>
      <c r="GY5" s="169"/>
      <c r="GZ5" s="169"/>
      <c r="HA5" s="169"/>
      <c r="HB5" s="169"/>
      <c r="HC5" s="169"/>
      <c r="HD5" s="169"/>
      <c r="HE5" s="169"/>
      <c r="HF5" s="169"/>
      <c r="HG5" s="169"/>
      <c r="HH5" s="169"/>
      <c r="HI5" s="169"/>
      <c r="HJ5" s="169"/>
      <c r="HK5" s="169"/>
      <c r="HL5" s="169"/>
      <c r="HM5" s="169"/>
      <c r="HN5" s="169"/>
      <c r="HO5" s="169"/>
      <c r="HP5" s="169"/>
      <c r="HQ5" s="169"/>
      <c r="HR5" s="169"/>
      <c r="HS5" s="169"/>
      <c r="HT5" s="169"/>
      <c r="HU5" s="169"/>
      <c r="HV5" s="169"/>
      <c r="HW5" s="169"/>
      <c r="HX5" s="169"/>
      <c r="HY5" s="169"/>
      <c r="HZ5" s="169"/>
      <c r="IA5" s="169"/>
      <c r="IB5" s="169"/>
      <c r="IC5" s="169"/>
      <c r="ID5" s="169"/>
      <c r="IE5" s="169"/>
      <c r="IF5" s="169"/>
      <c r="IG5" s="169"/>
      <c r="IH5" s="169"/>
      <c r="II5" s="169"/>
      <c r="IJ5" s="169"/>
      <c r="IK5" s="169"/>
      <c r="IL5" s="169"/>
    </row>
    <row r="6" spans="1:246" s="118" customFormat="1" ht="15" customHeight="1">
      <c r="A6" s="332" t="s">
        <v>114</v>
      </c>
      <c r="B6" s="332">
        <v>2012</v>
      </c>
      <c r="C6" s="332">
        <v>2013</v>
      </c>
      <c r="D6" s="332">
        <v>2014</v>
      </c>
      <c r="E6" s="332">
        <v>2015</v>
      </c>
      <c r="F6" s="332">
        <v>2016</v>
      </c>
      <c r="G6" s="324">
        <v>2017</v>
      </c>
      <c r="H6" s="324">
        <v>2018</v>
      </c>
      <c r="I6" s="324">
        <v>2019</v>
      </c>
      <c r="J6" s="324">
        <v>2020</v>
      </c>
      <c r="K6" s="325">
        <v>2021</v>
      </c>
      <c r="L6" s="325">
        <v>2022</v>
      </c>
      <c r="M6" s="257"/>
      <c r="N6" s="257"/>
      <c r="O6" s="257"/>
      <c r="P6" s="257"/>
      <c r="Q6" s="257"/>
      <c r="R6" s="258"/>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c r="BQ6" s="169"/>
      <c r="BR6" s="169"/>
      <c r="BS6" s="169"/>
      <c r="BT6" s="169"/>
      <c r="BU6" s="169"/>
      <c r="BV6" s="169"/>
      <c r="BW6" s="169"/>
      <c r="BX6" s="169"/>
      <c r="BY6" s="169"/>
      <c r="BZ6" s="169"/>
      <c r="CA6" s="169"/>
      <c r="CB6" s="169"/>
      <c r="CC6" s="169"/>
      <c r="CD6" s="169"/>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c r="DL6" s="169"/>
      <c r="DM6" s="169"/>
      <c r="DN6" s="169"/>
      <c r="DO6" s="169"/>
      <c r="DP6" s="169"/>
      <c r="DQ6" s="169"/>
      <c r="DR6" s="169"/>
      <c r="DS6" s="169"/>
      <c r="DT6" s="169"/>
      <c r="DU6" s="169"/>
      <c r="DV6" s="169"/>
      <c r="DW6" s="169"/>
      <c r="DX6" s="169"/>
      <c r="DY6" s="169"/>
      <c r="DZ6" s="169"/>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c r="FC6" s="169"/>
      <c r="FD6" s="169"/>
      <c r="FE6" s="169"/>
      <c r="FF6" s="169"/>
      <c r="FG6" s="169"/>
      <c r="FH6" s="169"/>
      <c r="FI6" s="169"/>
      <c r="FJ6" s="169"/>
      <c r="FK6" s="169"/>
      <c r="FL6" s="169"/>
      <c r="FM6" s="169"/>
      <c r="FN6" s="169"/>
      <c r="FO6" s="169"/>
      <c r="FP6" s="169"/>
      <c r="FQ6" s="169"/>
      <c r="FR6" s="169"/>
      <c r="FS6" s="169"/>
      <c r="FT6" s="169"/>
      <c r="FU6" s="169"/>
      <c r="FV6" s="169"/>
      <c r="FW6" s="169"/>
      <c r="FX6" s="169"/>
      <c r="FY6" s="169"/>
      <c r="FZ6" s="169"/>
      <c r="GA6" s="169"/>
      <c r="GB6" s="169"/>
      <c r="GC6" s="169"/>
      <c r="GD6" s="169"/>
      <c r="GE6" s="169"/>
      <c r="GF6" s="169"/>
      <c r="GG6" s="169"/>
      <c r="GH6" s="169"/>
      <c r="GI6" s="169"/>
      <c r="GJ6" s="169"/>
      <c r="GK6" s="169"/>
      <c r="GL6" s="169"/>
      <c r="GM6" s="169"/>
      <c r="GN6" s="169"/>
      <c r="GO6" s="169"/>
      <c r="GP6" s="169"/>
      <c r="GQ6" s="169"/>
      <c r="GR6" s="169"/>
      <c r="GS6" s="169"/>
      <c r="GT6" s="169"/>
      <c r="GU6" s="169"/>
      <c r="GV6" s="169"/>
      <c r="GW6" s="169"/>
      <c r="GX6" s="169"/>
      <c r="GY6" s="169"/>
      <c r="GZ6" s="169"/>
      <c r="HA6" s="169"/>
      <c r="HB6" s="169"/>
      <c r="HC6" s="169"/>
      <c r="HD6" s="169"/>
      <c r="HE6" s="169"/>
      <c r="HF6" s="169"/>
      <c r="HG6" s="169"/>
      <c r="HH6" s="169"/>
      <c r="HI6" s="169"/>
      <c r="HJ6" s="169"/>
      <c r="HK6" s="169"/>
      <c r="HL6" s="169"/>
      <c r="HM6" s="169"/>
      <c r="HN6" s="169"/>
      <c r="HO6" s="169"/>
      <c r="HP6" s="169"/>
      <c r="HQ6" s="169"/>
      <c r="HR6" s="169"/>
      <c r="HS6" s="169"/>
      <c r="HT6" s="169"/>
      <c r="HU6" s="169"/>
      <c r="HV6" s="169"/>
      <c r="HW6" s="169"/>
      <c r="HX6" s="169"/>
      <c r="HY6" s="169"/>
      <c r="HZ6" s="169"/>
      <c r="IA6" s="169"/>
      <c r="IB6" s="169"/>
      <c r="IC6" s="169"/>
      <c r="ID6" s="169"/>
      <c r="IE6" s="169"/>
      <c r="IF6" s="169"/>
      <c r="IG6" s="169"/>
      <c r="IH6" s="169"/>
      <c r="II6" s="169"/>
      <c r="IJ6" s="169"/>
      <c r="IK6" s="169"/>
      <c r="IL6" s="169"/>
    </row>
    <row r="7" spans="1:246" s="118" customFormat="1" ht="22.5" customHeight="1">
      <c r="A7" s="326" t="s">
        <v>497</v>
      </c>
      <c r="B7" s="327">
        <v>16452398</v>
      </c>
      <c r="C7" s="327">
        <v>17329748</v>
      </c>
      <c r="D7" s="327">
        <v>17888850</v>
      </c>
      <c r="E7" s="327">
        <v>18661915</v>
      </c>
      <c r="F7" s="327">
        <v>19190462</v>
      </c>
      <c r="G7" s="327">
        <v>18607120</v>
      </c>
      <c r="H7" s="328">
        <v>19970763</v>
      </c>
      <c r="I7" s="328">
        <v>19648900</v>
      </c>
      <c r="J7" s="328">
        <v>20032004</v>
      </c>
      <c r="K7" s="328">
        <v>21097678</v>
      </c>
      <c r="L7" s="328">
        <v>22169405</v>
      </c>
      <c r="M7" s="257"/>
      <c r="N7" s="257"/>
      <c r="O7" s="257"/>
      <c r="P7" s="257"/>
      <c r="Q7" s="257"/>
      <c r="R7" s="258"/>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c r="BR7" s="169"/>
      <c r="BS7" s="169"/>
      <c r="BT7" s="169"/>
      <c r="BU7" s="169"/>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69"/>
      <c r="FI7" s="169"/>
      <c r="FJ7" s="169"/>
      <c r="FK7" s="169"/>
      <c r="FL7" s="169"/>
      <c r="FM7" s="169"/>
      <c r="FN7" s="169"/>
      <c r="FO7" s="169"/>
      <c r="FP7" s="169"/>
      <c r="FQ7" s="169"/>
      <c r="FR7" s="169"/>
      <c r="FS7" s="169"/>
      <c r="FT7" s="169"/>
      <c r="FU7" s="169"/>
      <c r="FV7" s="169"/>
      <c r="FW7" s="169"/>
      <c r="FX7" s="169"/>
      <c r="FY7" s="169"/>
      <c r="FZ7" s="169"/>
      <c r="GA7" s="169"/>
      <c r="GB7" s="169"/>
      <c r="GC7" s="169"/>
      <c r="GD7" s="169"/>
      <c r="GE7" s="169"/>
      <c r="GF7" s="169"/>
      <c r="GG7" s="169"/>
      <c r="GH7" s="169"/>
      <c r="GI7" s="169"/>
      <c r="GJ7" s="169"/>
      <c r="GK7" s="169"/>
      <c r="GL7" s="169"/>
      <c r="GM7" s="169"/>
      <c r="GN7" s="169"/>
      <c r="GO7" s="169"/>
      <c r="GP7" s="169"/>
      <c r="GQ7" s="169"/>
      <c r="GR7" s="169"/>
      <c r="GS7" s="169"/>
      <c r="GT7" s="169"/>
      <c r="GU7" s="169"/>
      <c r="GV7" s="169"/>
      <c r="GW7" s="169"/>
      <c r="GX7" s="169"/>
      <c r="GY7" s="169"/>
      <c r="GZ7" s="169"/>
      <c r="HA7" s="169"/>
      <c r="HB7" s="169"/>
      <c r="HC7" s="169"/>
      <c r="HD7" s="169"/>
      <c r="HE7" s="169"/>
      <c r="HF7" s="169"/>
      <c r="HG7" s="169"/>
      <c r="HH7" s="169"/>
      <c r="HI7" s="169"/>
      <c r="HJ7" s="169"/>
      <c r="HK7" s="169"/>
      <c r="HL7" s="169"/>
      <c r="HM7" s="169"/>
      <c r="HN7" s="169"/>
      <c r="HO7" s="169"/>
      <c r="HP7" s="169"/>
      <c r="HQ7" s="169"/>
      <c r="HR7" s="169"/>
      <c r="HS7" s="169"/>
      <c r="HT7" s="169"/>
      <c r="HU7" s="169"/>
      <c r="HV7" s="169"/>
      <c r="HW7" s="169"/>
      <c r="HX7" s="169"/>
      <c r="HY7" s="169"/>
      <c r="HZ7" s="169"/>
      <c r="IA7" s="169"/>
      <c r="IB7" s="169"/>
      <c r="IC7" s="169"/>
      <c r="ID7" s="169"/>
      <c r="IE7" s="169"/>
      <c r="IF7" s="169"/>
      <c r="IG7" s="169"/>
      <c r="IH7" s="169"/>
      <c r="II7" s="169"/>
      <c r="IJ7" s="169"/>
      <c r="IK7" s="169"/>
      <c r="IL7" s="169"/>
    </row>
    <row r="8" spans="1:246" s="118" customFormat="1" ht="22.5" customHeight="1">
      <c r="A8" s="329" t="s">
        <v>498</v>
      </c>
      <c r="B8" s="328">
        <v>16375683</v>
      </c>
      <c r="C8" s="328">
        <v>17260904</v>
      </c>
      <c r="D8" s="328">
        <v>18047588</v>
      </c>
      <c r="E8" s="328">
        <v>18695131</v>
      </c>
      <c r="F8" s="328">
        <v>19026178</v>
      </c>
      <c r="G8" s="328">
        <v>18790237</v>
      </c>
      <c r="H8" s="328">
        <v>19960009</v>
      </c>
      <c r="I8" s="328">
        <v>19647886</v>
      </c>
      <c r="J8" s="328">
        <v>20075675</v>
      </c>
      <c r="K8" s="328">
        <v>21141033</v>
      </c>
      <c r="L8" s="328">
        <v>22217148</v>
      </c>
      <c r="M8" s="257"/>
      <c r="N8" s="257"/>
      <c r="O8" s="257"/>
      <c r="P8" s="257"/>
      <c r="Q8" s="257"/>
      <c r="R8" s="258"/>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row>
    <row r="9" spans="1:246" s="118" customFormat="1" ht="22.5" customHeight="1">
      <c r="A9" s="329" t="s">
        <v>499</v>
      </c>
      <c r="B9" s="328">
        <v>16788040</v>
      </c>
      <c r="C9" s="328">
        <v>17521239</v>
      </c>
      <c r="D9" s="328">
        <v>18287217</v>
      </c>
      <c r="E9" s="328">
        <v>18972875</v>
      </c>
      <c r="F9" s="328">
        <v>19256027</v>
      </c>
      <c r="G9" s="328">
        <v>19263697</v>
      </c>
      <c r="H9" s="328">
        <v>20137543</v>
      </c>
      <c r="I9" s="328">
        <v>19828091</v>
      </c>
      <c r="J9" s="328">
        <v>20214050</v>
      </c>
      <c r="K9" s="328">
        <v>21464579</v>
      </c>
      <c r="L9" s="328">
        <v>22492708</v>
      </c>
      <c r="M9" s="257"/>
      <c r="N9" s="257"/>
      <c r="O9" s="257"/>
      <c r="P9" s="257"/>
      <c r="Q9" s="257"/>
      <c r="R9" s="258"/>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69"/>
      <c r="BP9" s="169"/>
      <c r="BQ9" s="169"/>
      <c r="BR9" s="169"/>
      <c r="BS9" s="169"/>
      <c r="BT9" s="169"/>
      <c r="BU9" s="169"/>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c r="DL9" s="169"/>
      <c r="DM9" s="169"/>
      <c r="DN9" s="169"/>
      <c r="DO9" s="169"/>
      <c r="DP9" s="169"/>
      <c r="DQ9" s="169"/>
      <c r="DR9" s="169"/>
      <c r="DS9" s="169"/>
      <c r="DT9" s="169"/>
      <c r="DU9" s="169"/>
      <c r="DV9" s="169"/>
      <c r="DW9" s="169"/>
      <c r="DX9" s="169"/>
      <c r="DY9" s="169"/>
      <c r="DZ9" s="169"/>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c r="FX9" s="169"/>
      <c r="FY9" s="169"/>
      <c r="FZ9" s="169"/>
      <c r="GA9" s="169"/>
      <c r="GB9" s="169"/>
      <c r="GC9" s="169"/>
      <c r="GD9" s="169"/>
      <c r="GE9" s="169"/>
      <c r="GF9" s="169"/>
      <c r="GG9" s="169"/>
      <c r="GH9" s="169"/>
      <c r="GI9" s="169"/>
      <c r="GJ9" s="169"/>
      <c r="GK9" s="169"/>
      <c r="GL9" s="169"/>
      <c r="GM9" s="169"/>
      <c r="GN9" s="169"/>
      <c r="GO9" s="169"/>
      <c r="GP9" s="169"/>
      <c r="GQ9" s="169"/>
      <c r="GR9" s="169"/>
      <c r="GS9" s="169"/>
      <c r="GT9" s="169"/>
      <c r="GU9" s="169"/>
      <c r="GV9" s="169"/>
      <c r="GW9" s="169"/>
      <c r="GX9" s="169"/>
      <c r="GY9" s="169"/>
      <c r="GZ9" s="169"/>
      <c r="HA9" s="169"/>
      <c r="HB9" s="169"/>
      <c r="HC9" s="169"/>
      <c r="HD9" s="169"/>
      <c r="HE9" s="169"/>
      <c r="HF9" s="169"/>
      <c r="HG9" s="169"/>
      <c r="HH9" s="169"/>
      <c r="HI9" s="169"/>
      <c r="HJ9" s="169"/>
      <c r="HK9" s="169"/>
      <c r="HL9" s="169"/>
      <c r="HM9" s="169"/>
      <c r="HN9" s="169"/>
      <c r="HO9" s="169"/>
      <c r="HP9" s="169"/>
      <c r="HQ9" s="169"/>
      <c r="HR9" s="169"/>
      <c r="HS9" s="169"/>
      <c r="HT9" s="169"/>
      <c r="HU9" s="169"/>
      <c r="HV9" s="169"/>
      <c r="HW9" s="169"/>
      <c r="HX9" s="169"/>
      <c r="HY9" s="169"/>
      <c r="HZ9" s="169"/>
      <c r="IA9" s="169"/>
      <c r="IB9" s="169"/>
      <c r="IC9" s="169"/>
      <c r="ID9" s="169"/>
      <c r="IE9" s="169"/>
      <c r="IF9" s="169"/>
      <c r="IG9" s="169"/>
      <c r="IH9" s="169"/>
      <c r="II9" s="169"/>
      <c r="IJ9" s="169"/>
      <c r="IK9" s="169"/>
      <c r="IL9" s="169"/>
    </row>
    <row r="10" spans="1:246" s="118" customFormat="1" ht="22.5" customHeight="1">
      <c r="A10" s="329" t="s">
        <v>500</v>
      </c>
      <c r="B10" s="328">
        <v>17036665</v>
      </c>
      <c r="C10" s="328">
        <v>17758954</v>
      </c>
      <c r="D10" s="328">
        <v>18390035</v>
      </c>
      <c r="E10" s="328">
        <v>19169686</v>
      </c>
      <c r="F10" s="328">
        <v>19399797</v>
      </c>
      <c r="G10" s="328">
        <v>19579378</v>
      </c>
      <c r="H10" s="328">
        <v>20351666</v>
      </c>
      <c r="I10" s="328">
        <v>20038270</v>
      </c>
      <c r="J10" s="328">
        <v>19752080</v>
      </c>
      <c r="K10" s="328">
        <v>21896828</v>
      </c>
      <c r="L10" s="328">
        <v>22631222</v>
      </c>
      <c r="M10" s="257"/>
      <c r="N10" s="257"/>
      <c r="O10" s="257"/>
      <c r="P10" s="257"/>
      <c r="Q10" s="257"/>
      <c r="R10" s="258"/>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c r="FX10" s="169"/>
      <c r="FY10" s="169"/>
      <c r="FZ10" s="169"/>
      <c r="GA10" s="169"/>
      <c r="GB10" s="169"/>
      <c r="GC10" s="169"/>
      <c r="GD10" s="169"/>
      <c r="GE10" s="169"/>
      <c r="GF10" s="169"/>
      <c r="GG10" s="169"/>
      <c r="GH10" s="169"/>
      <c r="GI10" s="169"/>
      <c r="GJ10" s="169"/>
      <c r="GK10" s="169"/>
      <c r="GL10" s="169"/>
      <c r="GM10" s="169"/>
      <c r="GN10" s="169"/>
      <c r="GO10" s="169"/>
      <c r="GP10" s="169"/>
      <c r="GQ10" s="169"/>
      <c r="GR10" s="169"/>
      <c r="GS10" s="169"/>
      <c r="GT10" s="169"/>
      <c r="GU10" s="169"/>
      <c r="GV10" s="169"/>
      <c r="GW10" s="169"/>
      <c r="GX10" s="169"/>
      <c r="GY10" s="169"/>
      <c r="GZ10" s="169"/>
      <c r="HA10" s="169"/>
      <c r="HB10" s="169"/>
      <c r="HC10" s="169"/>
      <c r="HD10" s="169"/>
      <c r="HE10" s="169"/>
      <c r="HF10" s="169"/>
      <c r="HG10" s="169"/>
      <c r="HH10" s="169"/>
      <c r="HI10" s="169"/>
      <c r="HJ10" s="169"/>
      <c r="HK10" s="169"/>
      <c r="HL10" s="169"/>
      <c r="HM10" s="169"/>
      <c r="HN10" s="169"/>
      <c r="HO10" s="169"/>
      <c r="HP10" s="169"/>
      <c r="HQ10" s="169"/>
      <c r="HR10" s="169"/>
      <c r="HS10" s="169"/>
      <c r="HT10" s="169"/>
      <c r="HU10" s="169"/>
      <c r="HV10" s="169"/>
      <c r="HW10" s="169"/>
      <c r="HX10" s="169"/>
      <c r="HY10" s="169"/>
      <c r="HZ10" s="169"/>
      <c r="IA10" s="169"/>
      <c r="IB10" s="169"/>
      <c r="IC10" s="169"/>
      <c r="ID10" s="169"/>
      <c r="IE10" s="169"/>
      <c r="IF10" s="169"/>
      <c r="IG10" s="169"/>
      <c r="IH10" s="169"/>
      <c r="II10" s="169"/>
      <c r="IJ10" s="169"/>
      <c r="IK10" s="169"/>
      <c r="IL10" s="169"/>
    </row>
    <row r="11" spans="1:246" s="118" customFormat="1" ht="22.5" customHeight="1">
      <c r="A11" s="329" t="s">
        <v>501</v>
      </c>
      <c r="B11" s="328">
        <v>17303097</v>
      </c>
      <c r="C11" s="328">
        <v>17848137</v>
      </c>
      <c r="D11" s="328">
        <v>18587161</v>
      </c>
      <c r="E11" s="328">
        <v>19389123</v>
      </c>
      <c r="F11" s="328">
        <v>19443619</v>
      </c>
      <c r="G11" s="328">
        <v>19847694</v>
      </c>
      <c r="H11" s="328">
        <v>20547739</v>
      </c>
      <c r="I11" s="328">
        <v>20218472</v>
      </c>
      <c r="J11" s="328">
        <v>19843495</v>
      </c>
      <c r="K11" s="328">
        <v>21925160</v>
      </c>
      <c r="L11" s="328">
        <v>22940182</v>
      </c>
      <c r="M11" s="257"/>
      <c r="N11" s="257"/>
      <c r="O11" s="257"/>
      <c r="P11" s="257"/>
      <c r="Q11" s="257"/>
      <c r="R11" s="258"/>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c r="BH11" s="169"/>
      <c r="BI11" s="169"/>
      <c r="BJ11" s="169"/>
      <c r="BK11" s="169"/>
      <c r="BL11" s="169"/>
      <c r="BM11" s="169"/>
      <c r="BN11" s="169"/>
      <c r="BO11" s="169"/>
      <c r="BP11" s="169"/>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c r="DL11" s="169"/>
      <c r="DM11" s="169"/>
      <c r="DN11" s="169"/>
      <c r="DO11" s="169"/>
      <c r="DP11" s="169"/>
      <c r="DQ11" s="169"/>
      <c r="DR11" s="169"/>
      <c r="DS11" s="169"/>
      <c r="DT11" s="169"/>
      <c r="DU11" s="169"/>
      <c r="DV11" s="169"/>
      <c r="DW11" s="169"/>
      <c r="DX11" s="169"/>
      <c r="DY11" s="169"/>
      <c r="DZ11" s="169"/>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c r="FX11" s="169"/>
      <c r="FY11" s="169"/>
      <c r="FZ11" s="169"/>
      <c r="GA11" s="169"/>
      <c r="GB11" s="169"/>
      <c r="GC11" s="169"/>
      <c r="GD11" s="169"/>
      <c r="GE11" s="169"/>
      <c r="GF11" s="169"/>
      <c r="GG11" s="169"/>
      <c r="GH11" s="169"/>
      <c r="GI11" s="169"/>
      <c r="GJ11" s="169"/>
      <c r="GK11" s="169"/>
      <c r="GL11" s="169"/>
      <c r="GM11" s="169"/>
      <c r="GN11" s="169"/>
      <c r="GO11" s="169"/>
      <c r="GP11" s="169"/>
      <c r="GQ11" s="169"/>
      <c r="GR11" s="169"/>
      <c r="GS11" s="169"/>
      <c r="GT11" s="169"/>
      <c r="GU11" s="169"/>
      <c r="GV11" s="169"/>
      <c r="GW11" s="169"/>
      <c r="GX11" s="169"/>
      <c r="GY11" s="169"/>
      <c r="GZ11" s="169"/>
      <c r="HA11" s="169"/>
      <c r="HB11" s="169"/>
      <c r="HC11" s="169"/>
      <c r="HD11" s="169"/>
      <c r="HE11" s="169"/>
      <c r="HF11" s="169"/>
      <c r="HG11" s="169"/>
      <c r="HH11" s="169"/>
      <c r="HI11" s="169"/>
      <c r="HJ11" s="169"/>
      <c r="HK11" s="169"/>
      <c r="HL11" s="169"/>
      <c r="HM11" s="169"/>
      <c r="HN11" s="169"/>
      <c r="HO11" s="169"/>
      <c r="HP11" s="169"/>
      <c r="HQ11" s="169"/>
      <c r="HR11" s="169"/>
      <c r="HS11" s="169"/>
      <c r="HT11" s="169"/>
      <c r="HU11" s="169"/>
      <c r="HV11" s="169"/>
      <c r="HW11" s="169"/>
      <c r="HX11" s="169"/>
      <c r="HY11" s="169"/>
      <c r="HZ11" s="169"/>
      <c r="IA11" s="169"/>
      <c r="IB11" s="169"/>
      <c r="IC11" s="169"/>
      <c r="ID11" s="169"/>
      <c r="IE11" s="169"/>
      <c r="IF11" s="169"/>
      <c r="IG11" s="169"/>
      <c r="IH11" s="169"/>
      <c r="II11" s="169"/>
      <c r="IJ11" s="169"/>
      <c r="IK11" s="169"/>
      <c r="IL11" s="169"/>
    </row>
    <row r="12" spans="1:246" s="118" customFormat="1" ht="22.5" customHeight="1">
      <c r="A12" s="329" t="s">
        <v>502</v>
      </c>
      <c r="B12" s="328">
        <v>17447788</v>
      </c>
      <c r="C12" s="328">
        <v>17912063</v>
      </c>
      <c r="D12" s="328">
        <v>18703323</v>
      </c>
      <c r="E12" s="328">
        <v>19363294</v>
      </c>
      <c r="F12" s="328">
        <v>19449850</v>
      </c>
      <c r="G12" s="328">
        <v>19775804</v>
      </c>
      <c r="H12" s="328">
        <v>20292691</v>
      </c>
      <c r="I12" s="328">
        <v>20220807</v>
      </c>
      <c r="J12" s="328">
        <v>20373446</v>
      </c>
      <c r="K12" s="328">
        <v>22144897</v>
      </c>
      <c r="L12" s="328">
        <v>23231725</v>
      </c>
      <c r="M12" s="257"/>
      <c r="N12" s="257"/>
      <c r="O12" s="257"/>
      <c r="P12" s="257"/>
      <c r="Q12" s="257"/>
      <c r="R12" s="258"/>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row>
    <row r="13" spans="1:246" s="118" customFormat="1" ht="22.5" customHeight="1">
      <c r="A13" s="329" t="s">
        <v>503</v>
      </c>
      <c r="B13" s="328">
        <v>17422720</v>
      </c>
      <c r="C13" s="328">
        <v>17839623</v>
      </c>
      <c r="D13" s="328">
        <v>18442224</v>
      </c>
      <c r="E13" s="328">
        <v>19104840</v>
      </c>
      <c r="F13" s="328">
        <v>19117896</v>
      </c>
      <c r="G13" s="328">
        <v>19922088</v>
      </c>
      <c r="H13" s="328">
        <v>20523586</v>
      </c>
      <c r="I13" s="328">
        <v>20102816</v>
      </c>
      <c r="J13" s="328">
        <v>20380102</v>
      </c>
      <c r="K13" s="328">
        <v>22120535</v>
      </c>
      <c r="L13" s="328">
        <v>22959768</v>
      </c>
      <c r="M13" s="257"/>
      <c r="N13" s="257"/>
      <c r="O13" s="257"/>
      <c r="P13" s="257"/>
      <c r="Q13" s="257"/>
      <c r="R13" s="258"/>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c r="FX13" s="169"/>
      <c r="FY13" s="169"/>
      <c r="FZ13" s="169"/>
      <c r="GA13" s="169"/>
      <c r="GB13" s="169"/>
      <c r="GC13" s="169"/>
      <c r="GD13" s="169"/>
      <c r="GE13" s="169"/>
      <c r="GF13" s="169"/>
      <c r="GG13" s="169"/>
      <c r="GH13" s="169"/>
      <c r="GI13" s="169"/>
      <c r="GJ13" s="169"/>
      <c r="GK13" s="169"/>
      <c r="GL13" s="169"/>
      <c r="GM13" s="169"/>
      <c r="GN13" s="169"/>
      <c r="GO13" s="169"/>
      <c r="GP13" s="169"/>
      <c r="GQ13" s="169"/>
      <c r="GR13" s="169"/>
      <c r="GS13" s="169"/>
      <c r="GT13" s="169"/>
      <c r="GU13" s="169"/>
      <c r="GV13" s="169"/>
      <c r="GW13" s="169"/>
      <c r="GX13" s="169"/>
      <c r="GY13" s="169"/>
      <c r="GZ13" s="169"/>
      <c r="HA13" s="169"/>
      <c r="HB13" s="169"/>
      <c r="HC13" s="169"/>
      <c r="HD13" s="169"/>
      <c r="HE13" s="169"/>
      <c r="HF13" s="169"/>
      <c r="HG13" s="169"/>
      <c r="HH13" s="169"/>
      <c r="HI13" s="169"/>
      <c r="HJ13" s="169"/>
      <c r="HK13" s="169"/>
      <c r="HL13" s="169"/>
      <c r="HM13" s="169"/>
      <c r="HN13" s="169"/>
      <c r="HO13" s="169"/>
      <c r="HP13" s="169"/>
      <c r="HQ13" s="169"/>
      <c r="HR13" s="169"/>
      <c r="HS13" s="169"/>
      <c r="HT13" s="169"/>
      <c r="HU13" s="169"/>
      <c r="HV13" s="169"/>
      <c r="HW13" s="169"/>
      <c r="HX13" s="169"/>
      <c r="HY13" s="169"/>
      <c r="HZ13" s="169"/>
      <c r="IA13" s="169"/>
      <c r="IB13" s="169"/>
      <c r="IC13" s="169"/>
      <c r="ID13" s="169"/>
      <c r="IE13" s="169"/>
      <c r="IF13" s="169"/>
      <c r="IG13" s="169"/>
      <c r="IH13" s="169"/>
      <c r="II13" s="169"/>
      <c r="IJ13" s="169"/>
      <c r="IK13" s="169"/>
      <c r="IL13" s="169"/>
    </row>
    <row r="14" spans="1:246" s="118" customFormat="1" ht="22.5" customHeight="1">
      <c r="A14" s="329" t="s">
        <v>504</v>
      </c>
      <c r="B14" s="328">
        <v>17103179</v>
      </c>
      <c r="C14" s="328">
        <v>17831642</v>
      </c>
      <c r="D14" s="328">
        <v>18653931</v>
      </c>
      <c r="E14" s="328">
        <v>19146042</v>
      </c>
      <c r="F14" s="328">
        <v>19203724</v>
      </c>
      <c r="G14" s="328">
        <v>19979268</v>
      </c>
      <c r="H14" s="328">
        <v>20325317</v>
      </c>
      <c r="I14" s="328">
        <v>19945604</v>
      </c>
      <c r="J14" s="328">
        <v>20713606</v>
      </c>
      <c r="K14" s="328">
        <v>22152695</v>
      </c>
      <c r="L14" s="328">
        <v>23358191</v>
      </c>
      <c r="M14" s="257"/>
      <c r="N14" s="257"/>
      <c r="O14" s="257"/>
      <c r="P14" s="257"/>
      <c r="Q14" s="257"/>
      <c r="R14" s="258"/>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c r="FC14" s="169"/>
      <c r="FD14" s="169"/>
      <c r="FE14" s="169"/>
      <c r="FF14" s="169"/>
      <c r="FG14" s="169"/>
      <c r="FH14" s="169"/>
      <c r="FI14" s="169"/>
      <c r="FJ14" s="169"/>
      <c r="FK14" s="169"/>
      <c r="FL14" s="169"/>
      <c r="FM14" s="169"/>
      <c r="FN14" s="169"/>
      <c r="FO14" s="169"/>
      <c r="FP14" s="169"/>
      <c r="FQ14" s="169"/>
      <c r="FR14" s="169"/>
      <c r="FS14" s="169"/>
      <c r="FT14" s="169"/>
      <c r="FU14" s="169"/>
      <c r="FV14" s="169"/>
      <c r="FW14" s="169"/>
      <c r="FX14" s="169"/>
      <c r="FY14" s="169"/>
      <c r="FZ14" s="169"/>
      <c r="GA14" s="169"/>
      <c r="GB14" s="169"/>
      <c r="GC14" s="169"/>
      <c r="GD14" s="169"/>
      <c r="GE14" s="169"/>
      <c r="GF14" s="169"/>
      <c r="GG14" s="169"/>
      <c r="GH14" s="169"/>
      <c r="GI14" s="169"/>
      <c r="GJ14" s="169"/>
      <c r="GK14" s="169"/>
      <c r="GL14" s="169"/>
      <c r="GM14" s="169"/>
      <c r="GN14" s="169"/>
      <c r="GO14" s="169"/>
      <c r="GP14" s="169"/>
      <c r="GQ14" s="169"/>
      <c r="GR14" s="169"/>
      <c r="GS14" s="169"/>
      <c r="GT14" s="169"/>
      <c r="GU14" s="169"/>
      <c r="GV14" s="169"/>
      <c r="GW14" s="169"/>
      <c r="GX14" s="169"/>
      <c r="GY14" s="169"/>
      <c r="GZ14" s="169"/>
      <c r="HA14" s="169"/>
      <c r="HB14" s="169"/>
      <c r="HC14" s="169"/>
      <c r="HD14" s="169"/>
      <c r="HE14" s="169"/>
      <c r="HF14" s="169"/>
      <c r="HG14" s="169"/>
      <c r="HH14" s="169"/>
      <c r="HI14" s="169"/>
      <c r="HJ14" s="169"/>
      <c r="HK14" s="169"/>
      <c r="HL14" s="169"/>
      <c r="HM14" s="169"/>
      <c r="HN14" s="169"/>
      <c r="HO14" s="169"/>
      <c r="HP14" s="169"/>
      <c r="HQ14" s="169"/>
      <c r="HR14" s="169"/>
      <c r="HS14" s="169"/>
      <c r="HT14" s="169"/>
      <c r="HU14" s="169"/>
      <c r="HV14" s="169"/>
      <c r="HW14" s="169"/>
      <c r="HX14" s="169"/>
      <c r="HY14" s="169"/>
      <c r="HZ14" s="169"/>
      <c r="IA14" s="169"/>
      <c r="IB14" s="169"/>
      <c r="IC14" s="169"/>
      <c r="ID14" s="169"/>
      <c r="IE14" s="169"/>
      <c r="IF14" s="169"/>
      <c r="IG14" s="169"/>
      <c r="IH14" s="169"/>
      <c r="II14" s="169"/>
      <c r="IJ14" s="169"/>
      <c r="IK14" s="169"/>
      <c r="IL14" s="169"/>
    </row>
    <row r="15" spans="1:246" s="118" customFormat="1" ht="22.5" customHeight="1">
      <c r="A15" s="329" t="s">
        <v>505</v>
      </c>
      <c r="B15" s="328">
        <v>17566776</v>
      </c>
      <c r="C15" s="328">
        <v>18113873</v>
      </c>
      <c r="D15" s="328">
        <v>18942797</v>
      </c>
      <c r="E15" s="328">
        <v>19298285</v>
      </c>
      <c r="F15" s="328">
        <v>19156134</v>
      </c>
      <c r="G15" s="328">
        <v>20284445</v>
      </c>
      <c r="H15" s="328">
        <v>20621914</v>
      </c>
      <c r="I15" s="328">
        <v>20279720</v>
      </c>
      <c r="J15" s="328">
        <v>20970323</v>
      </c>
      <c r="K15" s="328">
        <v>22412059</v>
      </c>
      <c r="L15" s="328">
        <v>23692191</v>
      </c>
      <c r="M15" s="257"/>
      <c r="N15" s="257"/>
      <c r="O15" s="257"/>
      <c r="P15" s="257"/>
      <c r="Q15" s="257"/>
      <c r="R15" s="258"/>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c r="DL15" s="169"/>
      <c r="DM15" s="169"/>
      <c r="DN15" s="169"/>
      <c r="DO15" s="169"/>
      <c r="DP15" s="169"/>
      <c r="DQ15" s="169"/>
      <c r="DR15" s="169"/>
      <c r="DS15" s="169"/>
      <c r="DT15" s="169"/>
      <c r="DU15" s="169"/>
      <c r="DV15" s="169"/>
      <c r="DW15" s="169"/>
      <c r="DX15" s="169"/>
      <c r="DY15" s="169"/>
      <c r="DZ15" s="169"/>
      <c r="EA15" s="169"/>
      <c r="EB15" s="169"/>
      <c r="EC15" s="169"/>
      <c r="ED15" s="169"/>
      <c r="EE15" s="169"/>
      <c r="EF15" s="169"/>
      <c r="EG15" s="169"/>
      <c r="EH15" s="169"/>
      <c r="EI15" s="169"/>
      <c r="EJ15" s="169"/>
      <c r="EK15" s="169"/>
      <c r="EL15" s="169"/>
      <c r="EM15" s="169"/>
      <c r="EN15" s="169"/>
      <c r="EO15" s="169"/>
      <c r="EP15" s="169"/>
      <c r="EQ15" s="169"/>
      <c r="ER15" s="169"/>
      <c r="ES15" s="169"/>
      <c r="ET15" s="169"/>
      <c r="EU15" s="169"/>
      <c r="EV15" s="169"/>
      <c r="EW15" s="169"/>
      <c r="EX15" s="169"/>
      <c r="EY15" s="169"/>
      <c r="EZ15" s="169"/>
      <c r="FA15" s="169"/>
      <c r="FB15" s="169"/>
      <c r="FC15" s="169"/>
      <c r="FD15" s="169"/>
      <c r="FE15" s="169"/>
      <c r="FF15" s="169"/>
      <c r="FG15" s="169"/>
      <c r="FH15" s="169"/>
      <c r="FI15" s="169"/>
      <c r="FJ15" s="169"/>
      <c r="FK15" s="169"/>
      <c r="FL15" s="169"/>
      <c r="FM15" s="169"/>
      <c r="FN15" s="169"/>
      <c r="FO15" s="169"/>
      <c r="FP15" s="169"/>
      <c r="FQ15" s="169"/>
      <c r="FR15" s="169"/>
      <c r="FS15" s="169"/>
      <c r="FT15" s="169"/>
      <c r="FU15" s="169"/>
      <c r="FV15" s="169"/>
      <c r="FW15" s="169"/>
      <c r="FX15" s="169"/>
      <c r="FY15" s="169"/>
      <c r="FZ15" s="169"/>
      <c r="GA15" s="169"/>
      <c r="GB15" s="169"/>
      <c r="GC15" s="169"/>
      <c r="GD15" s="169"/>
      <c r="GE15" s="169"/>
      <c r="GF15" s="169"/>
      <c r="GG15" s="169"/>
      <c r="GH15" s="169"/>
      <c r="GI15" s="169"/>
      <c r="GJ15" s="169"/>
      <c r="GK15" s="169"/>
      <c r="GL15" s="169"/>
      <c r="GM15" s="169"/>
      <c r="GN15" s="169"/>
      <c r="GO15" s="169"/>
      <c r="GP15" s="169"/>
      <c r="GQ15" s="169"/>
      <c r="GR15" s="169"/>
      <c r="GS15" s="169"/>
      <c r="GT15" s="169"/>
      <c r="GU15" s="169"/>
      <c r="GV15" s="169"/>
      <c r="GW15" s="169"/>
      <c r="GX15" s="169"/>
      <c r="GY15" s="169"/>
      <c r="GZ15" s="169"/>
      <c r="HA15" s="169"/>
      <c r="HB15" s="169"/>
      <c r="HC15" s="169"/>
      <c r="HD15" s="169"/>
      <c r="HE15" s="169"/>
      <c r="HF15" s="169"/>
      <c r="HG15" s="169"/>
      <c r="HH15" s="169"/>
      <c r="HI15" s="169"/>
      <c r="HJ15" s="169"/>
      <c r="HK15" s="169"/>
      <c r="HL15" s="169"/>
      <c r="HM15" s="169"/>
      <c r="HN15" s="169"/>
      <c r="HO15" s="169"/>
      <c r="HP15" s="169"/>
      <c r="HQ15" s="169"/>
      <c r="HR15" s="169"/>
      <c r="HS15" s="169"/>
      <c r="HT15" s="169"/>
      <c r="HU15" s="169"/>
      <c r="HV15" s="169"/>
      <c r="HW15" s="169"/>
      <c r="HX15" s="169"/>
      <c r="HY15" s="169"/>
      <c r="HZ15" s="169"/>
      <c r="IA15" s="169"/>
      <c r="IB15" s="169"/>
      <c r="IC15" s="169"/>
      <c r="ID15" s="169"/>
      <c r="IE15" s="169"/>
      <c r="IF15" s="169"/>
      <c r="IG15" s="169"/>
      <c r="IH15" s="169"/>
      <c r="II15" s="169"/>
      <c r="IJ15" s="169"/>
      <c r="IK15" s="169"/>
      <c r="IL15" s="169"/>
    </row>
    <row r="16" spans="1:246" s="118" customFormat="1" ht="22.5" customHeight="1">
      <c r="A16" s="329" t="s">
        <v>506</v>
      </c>
      <c r="B16" s="328">
        <v>17332015</v>
      </c>
      <c r="C16" s="328">
        <v>17910788</v>
      </c>
      <c r="D16" s="328">
        <v>18905822</v>
      </c>
      <c r="E16" s="328">
        <v>19646412</v>
      </c>
      <c r="F16" s="328">
        <v>19349668</v>
      </c>
      <c r="G16" s="328">
        <v>20390228</v>
      </c>
      <c r="H16" s="328">
        <v>20620417</v>
      </c>
      <c r="I16" s="328">
        <v>20348058</v>
      </c>
      <c r="J16" s="328">
        <v>21374683</v>
      </c>
      <c r="K16" s="328">
        <v>22415773</v>
      </c>
      <c r="L16" s="328">
        <v>23728691</v>
      </c>
      <c r="M16" s="257"/>
      <c r="N16" s="257"/>
      <c r="O16" s="257"/>
      <c r="P16" s="257"/>
      <c r="Q16" s="257"/>
      <c r="R16" s="258"/>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c r="DL16" s="169"/>
      <c r="DM16" s="169"/>
      <c r="DN16" s="169"/>
      <c r="DO16" s="169"/>
      <c r="DP16" s="169"/>
      <c r="DQ16" s="169"/>
      <c r="DR16" s="169"/>
      <c r="DS16" s="169"/>
      <c r="DT16" s="169"/>
      <c r="DU16" s="169"/>
      <c r="DV16" s="169"/>
      <c r="DW16" s="169"/>
      <c r="DX16" s="169"/>
      <c r="DY16" s="169"/>
      <c r="DZ16" s="169"/>
      <c r="EA16" s="169"/>
      <c r="EB16" s="169"/>
      <c r="EC16" s="169"/>
      <c r="ED16" s="169"/>
      <c r="EE16" s="169"/>
      <c r="EF16" s="169"/>
      <c r="EG16" s="169"/>
      <c r="EH16" s="169"/>
      <c r="EI16" s="169"/>
      <c r="EJ16" s="169"/>
      <c r="EK16" s="169"/>
      <c r="EL16" s="169"/>
      <c r="EM16" s="169"/>
      <c r="EN16" s="169"/>
      <c r="EO16" s="169"/>
      <c r="EP16" s="169"/>
      <c r="EQ16" s="169"/>
      <c r="ER16" s="169"/>
      <c r="ES16" s="169"/>
      <c r="ET16" s="169"/>
      <c r="EU16" s="169"/>
      <c r="EV16" s="169"/>
      <c r="EW16" s="169"/>
      <c r="EX16" s="169"/>
      <c r="EY16" s="169"/>
      <c r="EZ16" s="169"/>
      <c r="FA16" s="169"/>
      <c r="FB16" s="169"/>
      <c r="FC16" s="169"/>
      <c r="FD16" s="169"/>
      <c r="FE16" s="169"/>
      <c r="FF16" s="169"/>
      <c r="FG16" s="169"/>
      <c r="FH16" s="169"/>
      <c r="FI16" s="169"/>
      <c r="FJ16" s="169"/>
      <c r="FK16" s="169"/>
      <c r="FL16" s="169"/>
      <c r="FM16" s="169"/>
      <c r="FN16" s="169"/>
      <c r="FO16" s="169"/>
      <c r="FP16" s="169"/>
      <c r="FQ16" s="169"/>
      <c r="FR16" s="169"/>
      <c r="FS16" s="169"/>
      <c r="FT16" s="169"/>
      <c r="FU16" s="169"/>
      <c r="FV16" s="169"/>
      <c r="FW16" s="169"/>
      <c r="FX16" s="169"/>
      <c r="FY16" s="169"/>
      <c r="FZ16" s="169"/>
      <c r="GA16" s="169"/>
      <c r="GB16" s="169"/>
      <c r="GC16" s="169"/>
      <c r="GD16" s="169"/>
      <c r="GE16" s="169"/>
      <c r="GF16" s="169"/>
      <c r="GG16" s="169"/>
      <c r="GH16" s="169"/>
      <c r="GI16" s="169"/>
      <c r="GJ16" s="169"/>
      <c r="GK16" s="169"/>
      <c r="GL16" s="169"/>
      <c r="GM16" s="169"/>
      <c r="GN16" s="169"/>
      <c r="GO16" s="169"/>
      <c r="GP16" s="169"/>
      <c r="GQ16" s="169"/>
      <c r="GR16" s="169"/>
      <c r="GS16" s="169"/>
      <c r="GT16" s="169"/>
      <c r="GU16" s="169"/>
      <c r="GV16" s="169"/>
      <c r="GW16" s="169"/>
      <c r="GX16" s="169"/>
      <c r="GY16" s="169"/>
      <c r="GZ16" s="169"/>
      <c r="HA16" s="169"/>
      <c r="HB16" s="169"/>
      <c r="HC16" s="169"/>
      <c r="HD16" s="169"/>
      <c r="HE16" s="169"/>
      <c r="HF16" s="169"/>
      <c r="HG16" s="169"/>
      <c r="HH16" s="169"/>
      <c r="HI16" s="169"/>
      <c r="HJ16" s="169"/>
      <c r="HK16" s="169"/>
      <c r="HL16" s="169"/>
      <c r="HM16" s="169"/>
      <c r="HN16" s="169"/>
      <c r="HO16" s="169"/>
      <c r="HP16" s="169"/>
      <c r="HQ16" s="169"/>
      <c r="HR16" s="169"/>
      <c r="HS16" s="169"/>
      <c r="HT16" s="169"/>
      <c r="HU16" s="169"/>
      <c r="HV16" s="169"/>
      <c r="HW16" s="169"/>
      <c r="HX16" s="169"/>
      <c r="HY16" s="169"/>
      <c r="HZ16" s="169"/>
      <c r="IA16" s="169"/>
      <c r="IB16" s="169"/>
      <c r="IC16" s="169"/>
      <c r="ID16" s="169"/>
      <c r="IE16" s="169"/>
      <c r="IF16" s="169"/>
      <c r="IG16" s="169"/>
      <c r="IH16" s="169"/>
      <c r="II16" s="169"/>
      <c r="IJ16" s="169"/>
      <c r="IK16" s="169"/>
      <c r="IL16" s="169"/>
    </row>
    <row r="17" spans="1:246" s="118" customFormat="1" ht="22.5" customHeight="1">
      <c r="A17" s="330" t="s">
        <v>507</v>
      </c>
      <c r="B17" s="331">
        <v>17506043</v>
      </c>
      <c r="C17" s="331">
        <v>18000892</v>
      </c>
      <c r="D17" s="331">
        <v>18898806</v>
      </c>
      <c r="E17" s="331">
        <v>19582504</v>
      </c>
      <c r="F17" s="331">
        <v>19275958</v>
      </c>
      <c r="G17" s="331">
        <v>20302716</v>
      </c>
      <c r="H17" s="331">
        <v>20349347</v>
      </c>
      <c r="I17" s="331">
        <v>20213823</v>
      </c>
      <c r="J17" s="331">
        <v>21125594</v>
      </c>
      <c r="K17" s="331">
        <v>22434929</v>
      </c>
      <c r="L17" s="331">
        <v>23701027</v>
      </c>
      <c r="M17" s="257"/>
      <c r="N17" s="257"/>
      <c r="O17" s="257"/>
      <c r="P17" s="257"/>
      <c r="Q17" s="257"/>
      <c r="R17" s="258"/>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c r="AQ17" s="169"/>
      <c r="AR17" s="169"/>
      <c r="AS17" s="169"/>
      <c r="AT17" s="169"/>
      <c r="AU17" s="169"/>
      <c r="AV17" s="169"/>
      <c r="AW17" s="169"/>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169"/>
      <c r="EH17" s="169"/>
      <c r="EI17" s="169"/>
      <c r="EJ17" s="169"/>
      <c r="EK17" s="169"/>
      <c r="EL17" s="169"/>
      <c r="EM17" s="169"/>
      <c r="EN17" s="169"/>
      <c r="EO17" s="169"/>
      <c r="EP17" s="169"/>
      <c r="EQ17" s="169"/>
      <c r="ER17" s="169"/>
      <c r="ES17" s="169"/>
      <c r="ET17" s="169"/>
      <c r="EU17" s="169"/>
      <c r="EV17" s="169"/>
      <c r="EW17" s="169"/>
      <c r="EX17" s="169"/>
      <c r="EY17" s="169"/>
      <c r="EZ17" s="169"/>
      <c r="FA17" s="169"/>
      <c r="FB17" s="169"/>
      <c r="FC17" s="169"/>
      <c r="FD17" s="169"/>
      <c r="FE17" s="169"/>
      <c r="FF17" s="169"/>
      <c r="FG17" s="169"/>
      <c r="FH17" s="169"/>
      <c r="FI17" s="169"/>
      <c r="FJ17" s="169"/>
      <c r="FK17" s="169"/>
      <c r="FL17" s="169"/>
      <c r="FM17" s="169"/>
      <c r="FN17" s="169"/>
      <c r="FO17" s="169"/>
      <c r="FP17" s="169"/>
      <c r="FQ17" s="169"/>
      <c r="FR17" s="169"/>
      <c r="FS17" s="169"/>
      <c r="FT17" s="169"/>
      <c r="FU17" s="169"/>
      <c r="FV17" s="169"/>
      <c r="FW17" s="169"/>
      <c r="FX17" s="169"/>
      <c r="FY17" s="169"/>
      <c r="FZ17" s="169"/>
      <c r="GA17" s="169"/>
      <c r="GB17" s="169"/>
      <c r="GC17" s="169"/>
      <c r="GD17" s="169"/>
      <c r="GE17" s="169"/>
      <c r="GF17" s="169"/>
      <c r="GG17" s="169"/>
      <c r="GH17" s="169"/>
      <c r="GI17" s="169"/>
      <c r="GJ17" s="169"/>
      <c r="GK17" s="169"/>
      <c r="GL17" s="169"/>
      <c r="GM17" s="169"/>
      <c r="GN17" s="169"/>
      <c r="GO17" s="169"/>
      <c r="GP17" s="169"/>
      <c r="GQ17" s="169"/>
      <c r="GR17" s="169"/>
      <c r="GS17" s="169"/>
      <c r="GT17" s="169"/>
      <c r="GU17" s="169"/>
      <c r="GV17" s="169"/>
      <c r="GW17" s="169"/>
      <c r="GX17" s="169"/>
      <c r="GY17" s="169"/>
      <c r="GZ17" s="169"/>
      <c r="HA17" s="169"/>
      <c r="HB17" s="169"/>
      <c r="HC17" s="169"/>
      <c r="HD17" s="169"/>
      <c r="HE17" s="169"/>
      <c r="HF17" s="169"/>
      <c r="HG17" s="169"/>
      <c r="HH17" s="169"/>
      <c r="HI17" s="169"/>
      <c r="HJ17" s="169"/>
      <c r="HK17" s="169"/>
      <c r="HL17" s="169"/>
      <c r="HM17" s="169"/>
      <c r="HN17" s="169"/>
      <c r="HO17" s="169"/>
      <c r="HP17" s="169"/>
      <c r="HQ17" s="169"/>
      <c r="HR17" s="169"/>
      <c r="HS17" s="169"/>
      <c r="HT17" s="169"/>
      <c r="HU17" s="169"/>
      <c r="HV17" s="169"/>
      <c r="HW17" s="169"/>
      <c r="HX17" s="169"/>
      <c r="HY17" s="169"/>
      <c r="HZ17" s="169"/>
      <c r="IA17" s="169"/>
      <c r="IB17" s="169"/>
      <c r="IC17" s="169"/>
      <c r="ID17" s="169"/>
      <c r="IE17" s="169"/>
      <c r="IF17" s="169"/>
      <c r="IG17" s="169"/>
      <c r="IH17" s="169"/>
      <c r="II17" s="169"/>
      <c r="IJ17" s="169"/>
      <c r="IK17" s="169"/>
      <c r="IL17" s="169"/>
    </row>
    <row r="18" spans="1:246" s="118" customFormat="1" ht="22.5" customHeight="1">
      <c r="A18" s="334" t="s">
        <v>508</v>
      </c>
      <c r="B18" s="335">
        <v>17451302</v>
      </c>
      <c r="C18" s="335">
        <v>17946880</v>
      </c>
      <c r="D18" s="335">
        <v>18829866</v>
      </c>
      <c r="E18" s="335">
        <v>19578731</v>
      </c>
      <c r="F18" s="335">
        <v>19099026</v>
      </c>
      <c r="G18" s="328">
        <v>20241389</v>
      </c>
      <c r="H18" s="328">
        <v>20093780</v>
      </c>
      <c r="I18" s="328">
        <v>20172891</v>
      </c>
      <c r="J18" s="328">
        <v>21064613</v>
      </c>
      <c r="K18" s="328">
        <v>22382418</v>
      </c>
      <c r="L18" s="328">
        <v>23741403</v>
      </c>
      <c r="M18" s="257"/>
      <c r="N18" s="257"/>
      <c r="O18" s="257"/>
      <c r="P18" s="257"/>
      <c r="Q18" s="257"/>
      <c r="R18" s="258"/>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c r="CS18" s="169"/>
      <c r="CT18" s="169"/>
      <c r="CU18" s="169"/>
      <c r="CV18" s="169"/>
      <c r="CW18" s="169"/>
      <c r="CX18" s="169"/>
      <c r="CY18" s="169"/>
      <c r="CZ18" s="169"/>
      <c r="DA18" s="169"/>
      <c r="DB18" s="169"/>
      <c r="DC18" s="169"/>
      <c r="DD18" s="169"/>
      <c r="DE18" s="169"/>
      <c r="DF18" s="169"/>
      <c r="DG18" s="169"/>
      <c r="DH18" s="169"/>
      <c r="DI18" s="169"/>
      <c r="DJ18" s="169"/>
      <c r="DK18" s="169"/>
      <c r="DL18" s="169"/>
      <c r="DM18" s="169"/>
      <c r="DN18" s="169"/>
      <c r="DO18" s="169"/>
      <c r="DP18" s="169"/>
      <c r="DQ18" s="169"/>
      <c r="DR18" s="169"/>
      <c r="DS18" s="169"/>
      <c r="DT18" s="169"/>
      <c r="DU18" s="169"/>
      <c r="DV18" s="169"/>
      <c r="DW18" s="169"/>
      <c r="DX18" s="169"/>
      <c r="DY18" s="169"/>
      <c r="DZ18" s="169"/>
      <c r="EA18" s="169"/>
      <c r="EB18" s="169"/>
      <c r="EC18" s="169"/>
      <c r="ED18" s="169"/>
      <c r="EE18" s="169"/>
      <c r="EF18" s="169"/>
      <c r="EG18" s="169"/>
      <c r="EH18" s="169"/>
      <c r="EI18" s="169"/>
      <c r="EJ18" s="169"/>
      <c r="EK18" s="169"/>
      <c r="EL18" s="169"/>
      <c r="EM18" s="169"/>
      <c r="EN18" s="169"/>
      <c r="EO18" s="169"/>
      <c r="EP18" s="169"/>
      <c r="EQ18" s="169"/>
      <c r="ER18" s="169"/>
      <c r="ES18" s="169"/>
      <c r="ET18" s="169"/>
      <c r="EU18" s="169"/>
      <c r="EV18" s="169"/>
      <c r="EW18" s="169"/>
      <c r="EX18" s="169"/>
      <c r="EY18" s="169"/>
      <c r="EZ18" s="169"/>
      <c r="FA18" s="169"/>
      <c r="FB18" s="169"/>
      <c r="FC18" s="169"/>
      <c r="FD18" s="169"/>
      <c r="FE18" s="169"/>
      <c r="FF18" s="169"/>
      <c r="FG18" s="169"/>
      <c r="FH18" s="169"/>
      <c r="FI18" s="169"/>
      <c r="FJ18" s="169"/>
      <c r="FK18" s="169"/>
      <c r="FL18" s="169"/>
      <c r="FM18" s="169"/>
      <c r="FN18" s="169"/>
      <c r="FO18" s="169"/>
      <c r="FP18" s="169"/>
      <c r="FQ18" s="169"/>
      <c r="FR18" s="169"/>
      <c r="FS18" s="169"/>
      <c r="FT18" s="169"/>
      <c r="FU18" s="169"/>
      <c r="FV18" s="169"/>
      <c r="FW18" s="169"/>
      <c r="FX18" s="169"/>
      <c r="FY18" s="169"/>
      <c r="FZ18" s="169"/>
      <c r="GA18" s="169"/>
      <c r="GB18" s="169"/>
      <c r="GC18" s="169"/>
      <c r="GD18" s="169"/>
      <c r="GE18" s="169"/>
      <c r="GF18" s="169"/>
      <c r="GG18" s="169"/>
      <c r="GH18" s="169"/>
      <c r="GI18" s="169"/>
      <c r="GJ18" s="169"/>
      <c r="GK18" s="169"/>
      <c r="GL18" s="169"/>
      <c r="GM18" s="169"/>
      <c r="GN18" s="169"/>
      <c r="GO18" s="169"/>
      <c r="GP18" s="169"/>
      <c r="GQ18" s="169"/>
      <c r="GR18" s="169"/>
      <c r="GS18" s="169"/>
      <c r="GT18" s="169"/>
      <c r="GU18" s="169"/>
      <c r="GV18" s="169"/>
      <c r="GW18" s="169"/>
      <c r="GX18" s="169"/>
      <c r="GY18" s="169"/>
      <c r="GZ18" s="169"/>
      <c r="HA18" s="169"/>
      <c r="HB18" s="169"/>
      <c r="HC18" s="169"/>
      <c r="HD18" s="169"/>
      <c r="HE18" s="169"/>
      <c r="HF18" s="169"/>
      <c r="HG18" s="169"/>
      <c r="HH18" s="169"/>
      <c r="HI18" s="169"/>
      <c r="HJ18" s="169"/>
      <c r="HK18" s="169"/>
      <c r="HL18" s="169"/>
      <c r="HM18" s="169"/>
      <c r="HN18" s="169"/>
      <c r="HO18" s="169"/>
      <c r="HP18" s="169"/>
      <c r="HQ18" s="169"/>
      <c r="HR18" s="169"/>
      <c r="HS18" s="169"/>
      <c r="HT18" s="169"/>
      <c r="HU18" s="169"/>
      <c r="HV18" s="169"/>
      <c r="HW18" s="169"/>
      <c r="HX18" s="169"/>
      <c r="HY18" s="169"/>
      <c r="HZ18" s="169"/>
      <c r="IA18" s="169"/>
      <c r="IB18" s="169"/>
      <c r="IC18" s="169"/>
      <c r="ID18" s="169"/>
      <c r="IE18" s="169"/>
      <c r="IF18" s="169"/>
      <c r="IG18" s="169"/>
      <c r="IH18" s="169"/>
      <c r="II18" s="169"/>
      <c r="IJ18" s="169"/>
      <c r="IK18" s="169"/>
      <c r="IL18" s="169"/>
    </row>
    <row r="19" spans="1:246" ht="27" customHeight="1">
      <c r="A19" s="107" t="s">
        <v>466</v>
      </c>
      <c r="B19" s="107"/>
      <c r="C19" s="107"/>
      <c r="D19" s="107"/>
      <c r="E19" s="107"/>
      <c r="F19" s="107"/>
      <c r="G19" s="105"/>
      <c r="H19" s="105"/>
      <c r="I19" s="106"/>
      <c r="J19" s="106"/>
      <c r="K19" s="254"/>
      <c r="L19" s="254"/>
      <c r="N19" s="50" t="s">
        <v>142</v>
      </c>
    </row>
    <row r="20" spans="1:246" ht="19.899999999999999" customHeight="1">
      <c r="A20" s="332" t="s">
        <v>114</v>
      </c>
      <c r="B20" s="332">
        <v>2012</v>
      </c>
      <c r="C20" s="332">
        <v>2013</v>
      </c>
      <c r="D20" s="332">
        <v>2014</v>
      </c>
      <c r="E20" s="332">
        <v>2015</v>
      </c>
      <c r="F20" s="332">
        <v>2016</v>
      </c>
      <c r="G20" s="324">
        <v>2017</v>
      </c>
      <c r="H20" s="324">
        <v>2018</v>
      </c>
      <c r="I20" s="324">
        <v>2019</v>
      </c>
      <c r="J20" s="324">
        <v>2020</v>
      </c>
      <c r="K20" s="325">
        <v>2021</v>
      </c>
      <c r="L20" s="325">
        <v>2022</v>
      </c>
    </row>
    <row r="21" spans="1:246" s="26" customFormat="1" ht="19.899999999999999" customHeight="1">
      <c r="A21" s="326" t="s">
        <v>497</v>
      </c>
      <c r="B21" s="327">
        <v>10849186</v>
      </c>
      <c r="C21" s="327">
        <v>11698045</v>
      </c>
      <c r="D21" s="327">
        <v>12329012</v>
      </c>
      <c r="E21" s="327">
        <v>12913416</v>
      </c>
      <c r="F21" s="327">
        <v>13352629</v>
      </c>
      <c r="G21" s="327">
        <v>13115945</v>
      </c>
      <c r="H21" s="328">
        <v>14218231</v>
      </c>
      <c r="I21" s="328">
        <v>13826757</v>
      </c>
      <c r="J21" s="328">
        <v>14154168</v>
      </c>
      <c r="K21" s="328">
        <v>15055602</v>
      </c>
      <c r="L21" s="328">
        <v>15940624</v>
      </c>
      <c r="M21" s="49"/>
      <c r="N21" s="49"/>
      <c r="O21" s="49"/>
      <c r="P21" s="49"/>
      <c r="Q21" s="49"/>
      <c r="R21" s="29"/>
    </row>
    <row r="22" spans="1:246" s="26" customFormat="1" ht="19.899999999999999" customHeight="1">
      <c r="A22" s="329" t="s">
        <v>498</v>
      </c>
      <c r="B22" s="328">
        <v>10739556</v>
      </c>
      <c r="C22" s="328">
        <v>11620928</v>
      </c>
      <c r="D22" s="328">
        <v>12355589</v>
      </c>
      <c r="E22" s="328">
        <v>12851205</v>
      </c>
      <c r="F22" s="328">
        <v>13258741</v>
      </c>
      <c r="G22" s="328">
        <v>13126079</v>
      </c>
      <c r="H22" s="328">
        <v>14127524</v>
      </c>
      <c r="I22" s="328">
        <v>13807689</v>
      </c>
      <c r="J22" s="328">
        <v>14211588</v>
      </c>
      <c r="K22" s="328">
        <v>15077515</v>
      </c>
      <c r="L22" s="328">
        <v>15996438</v>
      </c>
      <c r="M22" s="49"/>
      <c r="N22" s="49"/>
      <c r="O22" s="49"/>
      <c r="P22" s="49"/>
      <c r="Q22" s="49"/>
      <c r="R22" s="29"/>
    </row>
    <row r="23" spans="1:246" s="26" customFormat="1" ht="19.899999999999999" customHeight="1">
      <c r="A23" s="329" t="s">
        <v>499</v>
      </c>
      <c r="B23" s="328">
        <v>11145226</v>
      </c>
      <c r="C23" s="328">
        <v>11896801</v>
      </c>
      <c r="D23" s="328">
        <v>12566310</v>
      </c>
      <c r="E23" s="328">
        <v>13148326</v>
      </c>
      <c r="F23" s="328">
        <v>13503330</v>
      </c>
      <c r="G23" s="328">
        <v>13558783</v>
      </c>
      <c r="H23" s="328">
        <v>14325806</v>
      </c>
      <c r="I23" s="328">
        <v>13994899</v>
      </c>
      <c r="J23" s="328">
        <v>14339304</v>
      </c>
      <c r="K23" s="328">
        <v>15381821</v>
      </c>
      <c r="L23" s="328">
        <v>16252858</v>
      </c>
      <c r="M23" s="49"/>
      <c r="N23" s="49"/>
      <c r="O23" s="49"/>
      <c r="P23" s="49"/>
      <c r="Q23" s="49"/>
      <c r="R23" s="29"/>
    </row>
    <row r="24" spans="1:246" s="29" customFormat="1" ht="19.899999999999999" customHeight="1">
      <c r="A24" s="329" t="s">
        <v>500</v>
      </c>
      <c r="B24" s="328">
        <v>11408813</v>
      </c>
      <c r="C24" s="328">
        <v>12132681</v>
      </c>
      <c r="D24" s="328">
        <v>12730077</v>
      </c>
      <c r="E24" s="328">
        <v>13451823</v>
      </c>
      <c r="F24" s="328">
        <v>13665900</v>
      </c>
      <c r="G24" s="328">
        <v>13849359</v>
      </c>
      <c r="H24" s="328">
        <v>14527332</v>
      </c>
      <c r="I24" s="328">
        <v>14226393</v>
      </c>
      <c r="J24" s="328">
        <v>13847835</v>
      </c>
      <c r="K24" s="328">
        <v>15794188</v>
      </c>
      <c r="L24" s="328">
        <v>16405802</v>
      </c>
      <c r="M24" s="49"/>
      <c r="N24" s="49"/>
      <c r="O24" s="49"/>
      <c r="P24" s="49"/>
      <c r="Q24" s="50"/>
    </row>
    <row r="25" spans="1:246" s="29" customFormat="1" ht="19.899999999999999" customHeight="1">
      <c r="A25" s="329" t="s">
        <v>501</v>
      </c>
      <c r="B25" s="328">
        <v>11683952</v>
      </c>
      <c r="C25" s="328">
        <v>12216079</v>
      </c>
      <c r="D25" s="328">
        <v>12922571</v>
      </c>
      <c r="E25" s="328">
        <v>13585611</v>
      </c>
      <c r="F25" s="328">
        <v>13696518</v>
      </c>
      <c r="G25" s="328">
        <v>14105505</v>
      </c>
      <c r="H25" s="328">
        <v>14729306</v>
      </c>
      <c r="I25" s="328">
        <v>14324472</v>
      </c>
      <c r="J25" s="328">
        <v>13919211</v>
      </c>
      <c r="K25" s="328">
        <v>15853614</v>
      </c>
      <c r="L25" s="328">
        <v>16687567</v>
      </c>
      <c r="M25" s="49"/>
      <c r="N25" s="49"/>
      <c r="O25" s="49"/>
      <c r="P25" s="49"/>
      <c r="Q25" s="50"/>
    </row>
    <row r="26" spans="1:246" s="29" customFormat="1" ht="19.899999999999999" customHeight="1">
      <c r="A26" s="329" t="s">
        <v>502</v>
      </c>
      <c r="B26" s="328">
        <v>11796813</v>
      </c>
      <c r="C26" s="328">
        <v>12274403</v>
      </c>
      <c r="D26" s="328">
        <v>13034290</v>
      </c>
      <c r="E26" s="328">
        <v>13596512</v>
      </c>
      <c r="F26" s="328">
        <v>13686743</v>
      </c>
      <c r="G26" s="328">
        <v>14009873</v>
      </c>
      <c r="H26" s="328">
        <v>14570283</v>
      </c>
      <c r="I26" s="328">
        <v>14287607</v>
      </c>
      <c r="J26" s="328">
        <v>14431133</v>
      </c>
      <c r="K26" s="328">
        <v>16033979</v>
      </c>
      <c r="L26" s="328">
        <v>16968248</v>
      </c>
      <c r="M26" s="49"/>
      <c r="N26" s="49"/>
      <c r="O26" s="49"/>
      <c r="P26" s="49"/>
      <c r="Q26" s="50"/>
    </row>
    <row r="27" spans="1:246" s="29" customFormat="1" ht="19.899999999999999" customHeight="1">
      <c r="A27" s="329" t="s">
        <v>503</v>
      </c>
      <c r="B27" s="328">
        <v>11765998</v>
      </c>
      <c r="C27" s="328">
        <v>12200031</v>
      </c>
      <c r="D27" s="328">
        <v>12701507</v>
      </c>
      <c r="E27" s="328">
        <v>13318215</v>
      </c>
      <c r="F27" s="328">
        <v>13362031</v>
      </c>
      <c r="G27" s="328">
        <v>14195607</v>
      </c>
      <c r="H27" s="328">
        <v>14664384</v>
      </c>
      <c r="I27" s="328">
        <v>14198097</v>
      </c>
      <c r="J27" s="328">
        <v>14432781</v>
      </c>
      <c r="K27" s="328">
        <v>16015524</v>
      </c>
      <c r="L27" s="328">
        <v>16701928</v>
      </c>
      <c r="M27" s="49"/>
      <c r="N27" s="49"/>
      <c r="O27" s="49"/>
      <c r="P27" s="49"/>
      <c r="Q27" s="50"/>
    </row>
    <row r="28" spans="1:246" s="29" customFormat="1" ht="19.899999999999999" customHeight="1">
      <c r="A28" s="329" t="s">
        <v>504</v>
      </c>
      <c r="B28" s="328">
        <v>11464201</v>
      </c>
      <c r="C28" s="328">
        <v>12236880</v>
      </c>
      <c r="D28" s="328">
        <v>12884711</v>
      </c>
      <c r="E28" s="328">
        <v>13566414</v>
      </c>
      <c r="F28" s="328">
        <v>13471407</v>
      </c>
      <c r="G28" s="328">
        <v>14265038</v>
      </c>
      <c r="H28" s="328">
        <v>14482653</v>
      </c>
      <c r="I28" s="328">
        <v>14119665</v>
      </c>
      <c r="J28" s="328">
        <v>14749189</v>
      </c>
      <c r="K28" s="328">
        <v>16025300</v>
      </c>
      <c r="L28" s="328">
        <v>17081431</v>
      </c>
      <c r="M28" s="49"/>
      <c r="N28" s="49"/>
      <c r="O28" s="49"/>
      <c r="P28" s="49"/>
      <c r="Q28" s="50"/>
    </row>
    <row r="29" spans="1:246" s="29" customFormat="1" ht="19.899999999999999" customHeight="1">
      <c r="A29" s="329" t="s">
        <v>505</v>
      </c>
      <c r="B29" s="328">
        <v>11918235</v>
      </c>
      <c r="C29" s="328">
        <v>12523723</v>
      </c>
      <c r="D29" s="328">
        <v>13155308</v>
      </c>
      <c r="E29" s="328">
        <v>13489364</v>
      </c>
      <c r="F29" s="328">
        <v>13470684</v>
      </c>
      <c r="G29" s="328">
        <v>14547574</v>
      </c>
      <c r="H29" s="328">
        <v>14809349</v>
      </c>
      <c r="I29" s="328">
        <v>14440956</v>
      </c>
      <c r="J29" s="328">
        <v>14998852</v>
      </c>
      <c r="K29" s="328">
        <v>16275150</v>
      </c>
      <c r="L29" s="328">
        <v>17391504</v>
      </c>
      <c r="M29" s="49"/>
      <c r="N29" s="49"/>
      <c r="O29" s="49"/>
      <c r="P29" s="49"/>
      <c r="Q29" s="50"/>
    </row>
    <row r="30" spans="1:246" s="29" customFormat="1" ht="19.5" customHeight="1">
      <c r="A30" s="329" t="s">
        <v>506</v>
      </c>
      <c r="B30" s="328">
        <v>11629191</v>
      </c>
      <c r="C30" s="328">
        <v>12297151</v>
      </c>
      <c r="D30" s="328">
        <v>13072609</v>
      </c>
      <c r="E30" s="328">
        <v>13741124</v>
      </c>
      <c r="F30" s="328">
        <v>13660465</v>
      </c>
      <c r="G30" s="328">
        <v>14644895</v>
      </c>
      <c r="H30" s="328">
        <v>14695062</v>
      </c>
      <c r="I30" s="328">
        <v>14511611</v>
      </c>
      <c r="J30" s="328">
        <v>15371347</v>
      </c>
      <c r="K30" s="328">
        <v>16270696</v>
      </c>
      <c r="L30" s="328">
        <v>17393928</v>
      </c>
      <c r="M30" s="49"/>
      <c r="N30" s="49"/>
      <c r="O30" s="49"/>
      <c r="P30" s="49"/>
      <c r="Q30" s="50"/>
    </row>
    <row r="31" spans="1:246" s="26" customFormat="1" ht="16.5" customHeight="1">
      <c r="A31" s="329" t="s">
        <v>507</v>
      </c>
      <c r="B31" s="328">
        <v>11878414</v>
      </c>
      <c r="C31" s="328">
        <v>12433976</v>
      </c>
      <c r="D31" s="328">
        <v>13100694</v>
      </c>
      <c r="E31" s="328">
        <v>13755572</v>
      </c>
      <c r="F31" s="328">
        <v>13583875</v>
      </c>
      <c r="G31" s="328">
        <v>14555878</v>
      </c>
      <c r="H31" s="328">
        <v>14448590</v>
      </c>
      <c r="I31" s="328">
        <v>14393707</v>
      </c>
      <c r="J31" s="328">
        <v>15175670</v>
      </c>
      <c r="K31" s="328">
        <v>16257219</v>
      </c>
      <c r="L31" s="328">
        <v>17337901</v>
      </c>
      <c r="M31" s="49"/>
      <c r="N31" s="49"/>
      <c r="O31" s="49"/>
      <c r="P31" s="49"/>
      <c r="Q31" s="50"/>
      <c r="R31" s="29"/>
    </row>
    <row r="32" spans="1:246" s="26" customFormat="1" ht="19.899999999999999" customHeight="1">
      <c r="A32" s="330" t="s">
        <v>508</v>
      </c>
      <c r="B32" s="331">
        <v>11821337</v>
      </c>
      <c r="C32" s="331">
        <v>12363785</v>
      </c>
      <c r="D32" s="331">
        <v>13093230</v>
      </c>
      <c r="E32" s="331">
        <v>13713717</v>
      </c>
      <c r="F32" s="331">
        <v>13415843</v>
      </c>
      <c r="G32" s="331">
        <v>14477817</v>
      </c>
      <c r="H32" s="331">
        <v>14229170</v>
      </c>
      <c r="I32" s="331">
        <v>14314313</v>
      </c>
      <c r="J32" s="331">
        <v>15203423</v>
      </c>
      <c r="K32" s="331">
        <v>16169679</v>
      </c>
      <c r="L32" s="331">
        <f>+'[1]4.4-a Sigortalı Sayıları'!Y6</f>
        <v>17332991</v>
      </c>
      <c r="M32" s="49"/>
      <c r="N32" s="49"/>
      <c r="O32" s="49"/>
      <c r="P32" s="49"/>
      <c r="Q32" s="50"/>
      <c r="R32" s="29"/>
    </row>
    <row r="33" spans="1:18" s="123" customFormat="1" ht="14.25">
      <c r="A33" s="673" t="s">
        <v>662</v>
      </c>
      <c r="B33" s="673"/>
      <c r="C33" s="673"/>
      <c r="D33" s="673"/>
      <c r="E33" s="673"/>
      <c r="F33" s="673"/>
      <c r="G33" s="673"/>
      <c r="H33" s="673"/>
      <c r="I33" s="673"/>
      <c r="J33" s="126"/>
      <c r="K33" s="126"/>
      <c r="L33" s="126"/>
      <c r="M33" s="127"/>
      <c r="N33" s="127"/>
      <c r="O33" s="127"/>
      <c r="P33" s="127"/>
      <c r="Q33" s="127"/>
    </row>
    <row r="34" spans="1:18" ht="34.9" customHeight="1">
      <c r="A34" s="107" t="s">
        <v>467</v>
      </c>
      <c r="B34" s="107"/>
      <c r="C34" s="107"/>
      <c r="D34" s="107"/>
      <c r="E34" s="107"/>
      <c r="F34" s="107"/>
      <c r="G34" s="108"/>
      <c r="H34" s="109"/>
      <c r="I34" s="106"/>
      <c r="J34" s="106"/>
      <c r="K34" s="254"/>
      <c r="L34" s="254"/>
    </row>
    <row r="35" spans="1:18" ht="19.899999999999999" customHeight="1">
      <c r="A35" s="332" t="s">
        <v>114</v>
      </c>
      <c r="B35" s="332">
        <v>2012</v>
      </c>
      <c r="C35" s="332">
        <v>2013</v>
      </c>
      <c r="D35" s="332">
        <v>2014</v>
      </c>
      <c r="E35" s="332">
        <v>2015</v>
      </c>
      <c r="F35" s="332">
        <v>2016</v>
      </c>
      <c r="G35" s="324">
        <v>2017</v>
      </c>
      <c r="H35" s="324">
        <v>2018</v>
      </c>
      <c r="I35" s="324">
        <v>2019</v>
      </c>
      <c r="J35" s="324">
        <v>2020</v>
      </c>
      <c r="K35" s="325">
        <v>2021</v>
      </c>
      <c r="L35" s="325">
        <v>2022</v>
      </c>
    </row>
    <row r="36" spans="1:18" ht="19.899999999999999" customHeight="1">
      <c r="A36" s="326" t="s">
        <v>497</v>
      </c>
      <c r="B36" s="327">
        <v>3039975</v>
      </c>
      <c r="C36" s="327">
        <v>2963719</v>
      </c>
      <c r="D36" s="327">
        <v>2720965</v>
      </c>
      <c r="E36" s="327">
        <v>2821819</v>
      </c>
      <c r="F36" s="327">
        <v>2803728</v>
      </c>
      <c r="G36" s="327">
        <v>2520079</v>
      </c>
      <c r="H36" s="328">
        <v>2762901</v>
      </c>
      <c r="I36" s="328">
        <v>2791418</v>
      </c>
      <c r="J36" s="328">
        <v>2766914</v>
      </c>
      <c r="K36" s="328">
        <v>2893394</v>
      </c>
      <c r="L36" s="328">
        <v>3028857</v>
      </c>
    </row>
    <row r="37" spans="1:18" ht="19.899999999999999" customHeight="1">
      <c r="A37" s="329" t="s">
        <v>498</v>
      </c>
      <c r="B37" s="328">
        <v>3059708</v>
      </c>
      <c r="C37" s="328">
        <v>2969232</v>
      </c>
      <c r="D37" s="328">
        <v>2855300</v>
      </c>
      <c r="E37" s="328">
        <v>2914541</v>
      </c>
      <c r="F37" s="328">
        <v>2708174</v>
      </c>
      <c r="G37" s="328">
        <v>2698940</v>
      </c>
      <c r="H37" s="328">
        <v>2835795</v>
      </c>
      <c r="I37" s="328">
        <v>2801378</v>
      </c>
      <c r="J37" s="328">
        <v>2748447</v>
      </c>
      <c r="K37" s="328">
        <v>2918795</v>
      </c>
      <c r="L37" s="328">
        <v>3025847</v>
      </c>
    </row>
    <row r="38" spans="1:18" ht="19.899999999999999" customHeight="1">
      <c r="A38" s="329" t="s">
        <v>499</v>
      </c>
      <c r="B38" s="328">
        <v>3068170</v>
      </c>
      <c r="C38" s="328">
        <v>2973096</v>
      </c>
      <c r="D38" s="328">
        <v>2871284</v>
      </c>
      <c r="E38" s="328">
        <v>2898016</v>
      </c>
      <c r="F38" s="328">
        <v>2683978</v>
      </c>
      <c r="G38" s="328">
        <v>2734104</v>
      </c>
      <c r="H38" s="328">
        <v>2804909</v>
      </c>
      <c r="I38" s="328">
        <v>2793511</v>
      </c>
      <c r="J38" s="328">
        <v>2765787</v>
      </c>
      <c r="K38" s="328">
        <v>2938150</v>
      </c>
      <c r="L38" s="328">
        <v>3044857</v>
      </c>
    </row>
    <row r="39" spans="1:18" s="29" customFormat="1" ht="19.899999999999999" customHeight="1">
      <c r="A39" s="329" t="s">
        <v>500</v>
      </c>
      <c r="B39" s="328">
        <v>3058583</v>
      </c>
      <c r="C39" s="328">
        <v>2976760</v>
      </c>
      <c r="D39" s="328">
        <v>2815090</v>
      </c>
      <c r="E39" s="328">
        <v>2789168</v>
      </c>
      <c r="F39" s="328">
        <v>2671866</v>
      </c>
      <c r="G39" s="328">
        <v>2760089</v>
      </c>
      <c r="H39" s="328">
        <v>2812961</v>
      </c>
      <c r="I39" s="328">
        <v>2761695</v>
      </c>
      <c r="J39" s="328">
        <v>2784393</v>
      </c>
      <c r="K39" s="328">
        <v>2954314</v>
      </c>
      <c r="L39" s="328">
        <v>3032348</v>
      </c>
      <c r="M39" s="49"/>
      <c r="N39" s="49"/>
      <c r="O39" s="49"/>
      <c r="P39" s="49"/>
      <c r="Q39" s="49"/>
    </row>
    <row r="40" spans="1:18" s="29" customFormat="1" ht="19.899999999999999" customHeight="1">
      <c r="A40" s="329" t="s">
        <v>501</v>
      </c>
      <c r="B40" s="328">
        <v>3044795</v>
      </c>
      <c r="C40" s="328">
        <v>2981302</v>
      </c>
      <c r="D40" s="328">
        <v>2815276</v>
      </c>
      <c r="E40" s="328">
        <v>2874835</v>
      </c>
      <c r="F40" s="328">
        <v>2683126</v>
      </c>
      <c r="G40" s="328">
        <v>2771634</v>
      </c>
      <c r="H40" s="328">
        <v>2803693</v>
      </c>
      <c r="I40" s="328">
        <v>2838167</v>
      </c>
      <c r="J40" s="328">
        <v>2804352</v>
      </c>
      <c r="K40" s="328">
        <v>2926067</v>
      </c>
      <c r="L40" s="328">
        <v>3056661</v>
      </c>
      <c r="M40" s="49"/>
      <c r="N40" s="49"/>
      <c r="O40" s="49"/>
      <c r="P40" s="49"/>
      <c r="Q40" s="49"/>
    </row>
    <row r="41" spans="1:18" s="29" customFormat="1" ht="19.899999999999999" customHeight="1">
      <c r="A41" s="329" t="s">
        <v>502</v>
      </c>
      <c r="B41" s="328">
        <v>3040162</v>
      </c>
      <c r="C41" s="328">
        <v>2974355</v>
      </c>
      <c r="D41" s="328">
        <v>2816946</v>
      </c>
      <c r="E41" s="328">
        <v>2829934</v>
      </c>
      <c r="F41" s="328">
        <v>2679867</v>
      </c>
      <c r="G41" s="328">
        <v>2789173</v>
      </c>
      <c r="H41" s="328">
        <v>2702964</v>
      </c>
      <c r="I41" s="328">
        <v>2874942</v>
      </c>
      <c r="J41" s="328">
        <v>2822772</v>
      </c>
      <c r="K41" s="328">
        <v>2962449</v>
      </c>
      <c r="L41" s="328">
        <v>3052556</v>
      </c>
      <c r="M41" s="49"/>
      <c r="N41" s="49"/>
      <c r="O41" s="49"/>
      <c r="P41" s="49"/>
      <c r="Q41" s="49"/>
    </row>
    <row r="42" spans="1:18" s="29" customFormat="1" ht="19.899999999999999" customHeight="1">
      <c r="A42" s="329" t="s">
        <v>503</v>
      </c>
      <c r="B42" s="328">
        <v>3042931</v>
      </c>
      <c r="C42" s="328">
        <v>2970694</v>
      </c>
      <c r="D42" s="328">
        <v>2875917</v>
      </c>
      <c r="E42" s="328">
        <v>2838611</v>
      </c>
      <c r="F42" s="328">
        <v>2684141</v>
      </c>
      <c r="G42" s="328">
        <v>2751389</v>
      </c>
      <c r="H42" s="328">
        <v>2848614</v>
      </c>
      <c r="I42" s="328">
        <v>2835662</v>
      </c>
      <c r="J42" s="328">
        <v>2828024</v>
      </c>
      <c r="K42" s="328">
        <v>2960383</v>
      </c>
      <c r="L42" s="328">
        <v>3048929</v>
      </c>
      <c r="M42" s="49"/>
      <c r="N42" s="49"/>
      <c r="O42" s="49"/>
      <c r="P42" s="49"/>
      <c r="Q42" s="49"/>
    </row>
    <row r="43" spans="1:18" s="29" customFormat="1" ht="19.899999999999999" customHeight="1">
      <c r="A43" s="329" t="s">
        <v>504</v>
      </c>
      <c r="B43" s="328">
        <v>3038438</v>
      </c>
      <c r="C43" s="328">
        <v>2931681</v>
      </c>
      <c r="D43" s="328">
        <v>2909657</v>
      </c>
      <c r="E43" s="328">
        <v>2629792</v>
      </c>
      <c r="F43" s="328">
        <v>2690074</v>
      </c>
      <c r="G43" s="328">
        <v>2753919</v>
      </c>
      <c r="H43" s="328">
        <v>2844133</v>
      </c>
      <c r="I43" s="328">
        <v>2783315</v>
      </c>
      <c r="J43" s="328">
        <v>2851542</v>
      </c>
      <c r="K43" s="328">
        <v>2994151</v>
      </c>
      <c r="L43" s="328">
        <v>3059726</v>
      </c>
      <c r="M43" s="49"/>
      <c r="N43" s="49"/>
      <c r="O43" s="49"/>
      <c r="P43" s="49"/>
      <c r="Q43" s="49"/>
    </row>
    <row r="44" spans="1:18" s="29" customFormat="1" ht="19.899999999999999" customHeight="1">
      <c r="A44" s="329" t="s">
        <v>505</v>
      </c>
      <c r="B44" s="328">
        <v>3035071</v>
      </c>
      <c r="C44" s="328">
        <v>2883080</v>
      </c>
      <c r="D44" s="328">
        <v>2907549</v>
      </c>
      <c r="E44" s="328">
        <v>2841359</v>
      </c>
      <c r="F44" s="328">
        <v>2692666</v>
      </c>
      <c r="G44" s="328">
        <v>2772117</v>
      </c>
      <c r="H44" s="328">
        <v>2810852</v>
      </c>
      <c r="I44" s="328">
        <v>2783328</v>
      </c>
      <c r="J44" s="328">
        <v>2859258</v>
      </c>
      <c r="K44" s="328">
        <v>3001496</v>
      </c>
      <c r="L44" s="328">
        <v>3077856</v>
      </c>
      <c r="M44" s="49"/>
      <c r="N44" s="49"/>
      <c r="O44" s="49"/>
      <c r="P44" s="49"/>
      <c r="Q44" s="49"/>
    </row>
    <row r="45" spans="1:18" s="29" customFormat="1" ht="19.899999999999999" customHeight="1">
      <c r="A45" s="329" t="s">
        <v>506</v>
      </c>
      <c r="B45" s="328">
        <v>3013973</v>
      </c>
      <c r="C45" s="328">
        <v>2856746</v>
      </c>
      <c r="D45" s="328">
        <v>2924846</v>
      </c>
      <c r="E45" s="328">
        <v>2834268</v>
      </c>
      <c r="F45" s="328">
        <v>2695038</v>
      </c>
      <c r="G45" s="328">
        <v>2768836</v>
      </c>
      <c r="H45" s="328">
        <v>2904436</v>
      </c>
      <c r="I45" s="328">
        <v>2760621</v>
      </c>
      <c r="J45" s="328">
        <v>2869425</v>
      </c>
      <c r="K45" s="328">
        <v>2988675</v>
      </c>
      <c r="L45" s="328">
        <v>3089080</v>
      </c>
      <c r="M45" s="49"/>
      <c r="N45" s="49"/>
      <c r="O45" s="49"/>
      <c r="P45" s="49"/>
      <c r="Q45" s="49"/>
    </row>
    <row r="46" spans="1:18" s="26" customFormat="1" ht="19.899999999999999" customHeight="1">
      <c r="A46" s="329" t="s">
        <v>507</v>
      </c>
      <c r="B46" s="328">
        <v>3004914</v>
      </c>
      <c r="C46" s="328">
        <v>2800861</v>
      </c>
      <c r="D46" s="328">
        <v>2868886</v>
      </c>
      <c r="E46" s="328">
        <v>2830809</v>
      </c>
      <c r="F46" s="328">
        <v>2706609</v>
      </c>
      <c r="G46" s="328">
        <v>2767790</v>
      </c>
      <c r="H46" s="328">
        <v>2879630</v>
      </c>
      <c r="I46" s="328">
        <v>2736801</v>
      </c>
      <c r="J46" s="328">
        <v>2806449</v>
      </c>
      <c r="K46" s="328">
        <v>3005949</v>
      </c>
      <c r="L46" s="328">
        <v>3097926</v>
      </c>
      <c r="M46" s="49"/>
      <c r="N46" s="49"/>
      <c r="O46" s="49"/>
      <c r="P46" s="49"/>
      <c r="Q46" s="49"/>
      <c r="R46" s="29"/>
    </row>
    <row r="47" spans="1:18" s="26" customFormat="1" ht="19.899999999999999" customHeight="1">
      <c r="A47" s="330" t="s">
        <v>508</v>
      </c>
      <c r="B47" s="331">
        <v>2967357</v>
      </c>
      <c r="C47" s="331">
        <v>2760917</v>
      </c>
      <c r="D47" s="331">
        <v>2827633</v>
      </c>
      <c r="E47" s="331">
        <v>2833035</v>
      </c>
      <c r="F47" s="331">
        <v>2701537</v>
      </c>
      <c r="G47" s="331">
        <v>2777484</v>
      </c>
      <c r="H47" s="331">
        <v>2833299</v>
      </c>
      <c r="I47" s="331">
        <v>2758067</v>
      </c>
      <c r="J47" s="331">
        <v>2720780</v>
      </c>
      <c r="K47" s="331">
        <v>3024877</v>
      </c>
      <c r="L47" s="331">
        <v>3131996</v>
      </c>
      <c r="M47" s="49"/>
      <c r="N47" s="49"/>
      <c r="O47" s="49"/>
      <c r="P47" s="49"/>
      <c r="Q47" s="49"/>
      <c r="R47" s="29"/>
    </row>
    <row r="48" spans="1:18" ht="34.9" customHeight="1">
      <c r="A48" s="107" t="s">
        <v>468</v>
      </c>
      <c r="B48" s="107"/>
      <c r="C48" s="107"/>
      <c r="D48" s="107"/>
      <c r="E48" s="107"/>
      <c r="F48" s="107"/>
      <c r="G48" s="106"/>
      <c r="H48" s="106"/>
      <c r="I48" s="106"/>
      <c r="J48" s="106"/>
      <c r="K48" s="254"/>
      <c r="L48" s="254"/>
    </row>
    <row r="49" spans="1:20" ht="19.899999999999999" customHeight="1">
      <c r="A49" s="332" t="s">
        <v>114</v>
      </c>
      <c r="B49" s="332">
        <v>2012</v>
      </c>
      <c r="C49" s="332">
        <v>2013</v>
      </c>
      <c r="D49" s="332">
        <v>2014</v>
      </c>
      <c r="E49" s="332">
        <v>2015</v>
      </c>
      <c r="F49" s="332">
        <v>2016</v>
      </c>
      <c r="G49" s="324">
        <v>2017</v>
      </c>
      <c r="H49" s="324">
        <v>2018</v>
      </c>
      <c r="I49" s="324">
        <v>2019</v>
      </c>
      <c r="J49" s="324">
        <v>2020</v>
      </c>
      <c r="K49" s="325">
        <v>2021</v>
      </c>
      <c r="L49" s="325">
        <v>2022</v>
      </c>
    </row>
    <row r="50" spans="1:20" ht="19.899999999999999" customHeight="1">
      <c r="A50" s="326" t="s">
        <v>497</v>
      </c>
      <c r="B50" s="327">
        <v>2563237</v>
      </c>
      <c r="C50" s="327">
        <v>2667984</v>
      </c>
      <c r="D50" s="327">
        <v>2838873</v>
      </c>
      <c r="E50" s="327">
        <v>2926680</v>
      </c>
      <c r="F50" s="327">
        <v>3034105</v>
      </c>
      <c r="G50" s="327">
        <v>2971096</v>
      </c>
      <c r="H50" s="328">
        <v>2989631</v>
      </c>
      <c r="I50" s="328">
        <v>3030725</v>
      </c>
      <c r="J50" s="328">
        <v>3110922</v>
      </c>
      <c r="K50" s="328">
        <v>3148682</v>
      </c>
      <c r="L50" s="328">
        <v>3199924</v>
      </c>
    </row>
    <row r="51" spans="1:20" ht="19.899999999999999" customHeight="1">
      <c r="A51" s="329" t="s">
        <v>498</v>
      </c>
      <c r="B51" s="328">
        <v>2576419</v>
      </c>
      <c r="C51" s="328">
        <v>2670744</v>
      </c>
      <c r="D51" s="328">
        <v>2836699</v>
      </c>
      <c r="E51" s="328">
        <v>2929385</v>
      </c>
      <c r="F51" s="328">
        <v>3059263</v>
      </c>
      <c r="G51" s="328">
        <v>2965218</v>
      </c>
      <c r="H51" s="328">
        <v>2996690</v>
      </c>
      <c r="I51" s="328">
        <v>3038819</v>
      </c>
      <c r="J51" s="328">
        <v>3115640</v>
      </c>
      <c r="K51" s="328">
        <v>3144723</v>
      </c>
      <c r="L51" s="328">
        <v>3194863</v>
      </c>
    </row>
    <row r="52" spans="1:20" ht="19.899999999999999" customHeight="1">
      <c r="A52" s="329" t="s">
        <v>499</v>
      </c>
      <c r="B52" s="328">
        <v>2574644</v>
      </c>
      <c r="C52" s="328">
        <v>2651342</v>
      </c>
      <c r="D52" s="328">
        <v>2849623</v>
      </c>
      <c r="E52" s="328">
        <v>2926533</v>
      </c>
      <c r="F52" s="328">
        <v>3068719</v>
      </c>
      <c r="G52" s="328">
        <v>2970810</v>
      </c>
      <c r="H52" s="328">
        <v>3006828</v>
      </c>
      <c r="I52" s="328">
        <v>3039681</v>
      </c>
      <c r="J52" s="328">
        <v>3108959</v>
      </c>
      <c r="K52" s="328">
        <v>3144608</v>
      </c>
      <c r="L52" s="328">
        <v>3194993</v>
      </c>
    </row>
    <row r="53" spans="1:20" s="29" customFormat="1" ht="19.899999999999999" customHeight="1">
      <c r="A53" s="329" t="s">
        <v>500</v>
      </c>
      <c r="B53" s="328">
        <v>2569269</v>
      </c>
      <c r="C53" s="328">
        <v>2649513</v>
      </c>
      <c r="D53" s="328">
        <v>2844868</v>
      </c>
      <c r="E53" s="328">
        <v>2928695</v>
      </c>
      <c r="F53" s="328">
        <v>3062031</v>
      </c>
      <c r="G53" s="328">
        <v>2969930</v>
      </c>
      <c r="H53" s="328">
        <v>3011373</v>
      </c>
      <c r="I53" s="328">
        <v>3050182</v>
      </c>
      <c r="J53" s="328">
        <v>3119852</v>
      </c>
      <c r="K53" s="328">
        <v>3148326</v>
      </c>
      <c r="L53" s="328">
        <v>3193072</v>
      </c>
      <c r="M53" s="49"/>
      <c r="N53" s="49"/>
      <c r="O53" s="49"/>
      <c r="P53" s="49"/>
      <c r="Q53" s="49"/>
    </row>
    <row r="54" spans="1:20" s="29" customFormat="1" ht="19.899999999999999" customHeight="1">
      <c r="A54" s="329" t="s">
        <v>501</v>
      </c>
      <c r="B54" s="328">
        <v>2574350</v>
      </c>
      <c r="C54" s="328">
        <v>2650756</v>
      </c>
      <c r="D54" s="328">
        <v>2849314</v>
      </c>
      <c r="E54" s="328">
        <v>2928677</v>
      </c>
      <c r="F54" s="328">
        <v>3063975</v>
      </c>
      <c r="G54" s="328">
        <v>2970555</v>
      </c>
      <c r="H54" s="328">
        <v>3014740</v>
      </c>
      <c r="I54" s="328">
        <v>3055833</v>
      </c>
      <c r="J54" s="328">
        <v>3119932</v>
      </c>
      <c r="K54" s="328">
        <v>3145479</v>
      </c>
      <c r="L54" s="328">
        <v>3195954</v>
      </c>
      <c r="M54" s="49"/>
      <c r="N54" s="49"/>
      <c r="O54" s="49"/>
      <c r="P54" s="49"/>
      <c r="Q54" s="49"/>
    </row>
    <row r="55" spans="1:20" s="29" customFormat="1" ht="19.899999999999999" customHeight="1">
      <c r="A55" s="329" t="s">
        <v>502</v>
      </c>
      <c r="B55" s="328">
        <v>2610813</v>
      </c>
      <c r="C55" s="328">
        <v>2663305</v>
      </c>
      <c r="D55" s="328">
        <v>2852087</v>
      </c>
      <c r="E55" s="328">
        <v>2936848</v>
      </c>
      <c r="F55" s="328">
        <v>3083240</v>
      </c>
      <c r="G55" s="328">
        <v>2976758</v>
      </c>
      <c r="H55" s="328">
        <v>3019444</v>
      </c>
      <c r="I55" s="328">
        <v>3058258</v>
      </c>
      <c r="J55" s="328">
        <v>3119541</v>
      </c>
      <c r="K55" s="328">
        <v>3148469</v>
      </c>
      <c r="L55" s="328">
        <v>3210921</v>
      </c>
      <c r="M55" s="49"/>
      <c r="N55" s="49"/>
      <c r="O55" s="49"/>
      <c r="P55" s="49"/>
      <c r="Q55" s="49"/>
    </row>
    <row r="56" spans="1:20" s="29" customFormat="1" ht="19.899999999999999" customHeight="1">
      <c r="A56" s="329" t="s">
        <v>503</v>
      </c>
      <c r="B56" s="328">
        <v>2613791</v>
      </c>
      <c r="C56" s="328">
        <v>2668898</v>
      </c>
      <c r="D56" s="328">
        <v>2864800</v>
      </c>
      <c r="E56" s="328">
        <v>2948014</v>
      </c>
      <c r="F56" s="328">
        <v>3071724</v>
      </c>
      <c r="G56" s="328">
        <v>2975092</v>
      </c>
      <c r="H56" s="328">
        <v>3010588</v>
      </c>
      <c r="I56" s="328">
        <v>3069057</v>
      </c>
      <c r="J56" s="328">
        <v>3119297</v>
      </c>
      <c r="K56" s="328">
        <v>3144628</v>
      </c>
      <c r="L56" s="328">
        <v>3208911</v>
      </c>
      <c r="M56" s="49"/>
      <c r="N56" s="49"/>
      <c r="O56" s="49"/>
      <c r="P56" s="49"/>
      <c r="Q56" s="49"/>
    </row>
    <row r="57" spans="1:20" s="29" customFormat="1" ht="19.899999999999999" customHeight="1">
      <c r="A57" s="329" t="s">
        <v>504</v>
      </c>
      <c r="B57" s="328">
        <v>2600540</v>
      </c>
      <c r="C57" s="328">
        <v>2663081</v>
      </c>
      <c r="D57" s="328">
        <v>2859563</v>
      </c>
      <c r="E57" s="328">
        <v>2949836</v>
      </c>
      <c r="F57" s="328">
        <v>3042243</v>
      </c>
      <c r="G57" s="328">
        <v>2960311</v>
      </c>
      <c r="H57" s="328">
        <v>2998531</v>
      </c>
      <c r="I57" s="328">
        <v>3042624</v>
      </c>
      <c r="J57" s="328">
        <v>3112875</v>
      </c>
      <c r="K57" s="328">
        <v>3133244</v>
      </c>
      <c r="L57" s="328">
        <v>3217034</v>
      </c>
      <c r="M57" s="49"/>
      <c r="N57" s="49"/>
      <c r="O57" s="49"/>
      <c r="P57" s="49"/>
      <c r="Q57" s="49"/>
    </row>
    <row r="58" spans="1:20" s="29" customFormat="1" ht="19.899999999999999" customHeight="1">
      <c r="A58" s="329" t="s">
        <v>505</v>
      </c>
      <c r="B58" s="328">
        <v>2613470</v>
      </c>
      <c r="C58" s="328">
        <v>2707070</v>
      </c>
      <c r="D58" s="328">
        <v>2879940</v>
      </c>
      <c r="E58" s="328">
        <v>2967562</v>
      </c>
      <c r="F58" s="328">
        <v>2992784</v>
      </c>
      <c r="G58" s="328">
        <v>2964754</v>
      </c>
      <c r="H58" s="328">
        <v>3001713</v>
      </c>
      <c r="I58" s="328">
        <v>3055436</v>
      </c>
      <c r="J58" s="328">
        <v>3112213</v>
      </c>
      <c r="K58" s="328">
        <v>3135413</v>
      </c>
      <c r="L58" s="328">
        <v>3222831</v>
      </c>
      <c r="M58" s="49"/>
      <c r="N58" s="49"/>
      <c r="O58" s="49"/>
      <c r="P58" s="49"/>
      <c r="Q58" s="49"/>
    </row>
    <row r="59" spans="1:20" s="29" customFormat="1" ht="19.899999999999999" customHeight="1">
      <c r="A59" s="329" t="s">
        <v>506</v>
      </c>
      <c r="B59" s="328">
        <v>2688851</v>
      </c>
      <c r="C59" s="328">
        <v>2756891</v>
      </c>
      <c r="D59" s="328">
        <v>2908367</v>
      </c>
      <c r="E59" s="328">
        <v>3071020</v>
      </c>
      <c r="F59" s="328">
        <v>2994165</v>
      </c>
      <c r="G59" s="328">
        <v>2976497</v>
      </c>
      <c r="H59" s="328">
        <v>3020919</v>
      </c>
      <c r="I59" s="328">
        <v>3075826</v>
      </c>
      <c r="J59" s="328">
        <v>3133911</v>
      </c>
      <c r="K59" s="328">
        <v>3156402</v>
      </c>
      <c r="L59" s="328">
        <v>3245683</v>
      </c>
      <c r="M59" s="49"/>
      <c r="N59" s="49"/>
      <c r="O59" s="49"/>
      <c r="P59" s="49"/>
      <c r="Q59" s="49"/>
    </row>
    <row r="60" spans="1:20" s="26" customFormat="1" ht="19.899999999999999" customHeight="1">
      <c r="A60" s="329" t="s">
        <v>507</v>
      </c>
      <c r="B60" s="328">
        <v>2622715</v>
      </c>
      <c r="C60" s="328">
        <v>2766055</v>
      </c>
      <c r="D60" s="328">
        <v>2929226</v>
      </c>
      <c r="E60" s="328">
        <v>2996123</v>
      </c>
      <c r="F60" s="328">
        <v>2985474</v>
      </c>
      <c r="G60" s="328">
        <v>2979048</v>
      </c>
      <c r="H60" s="328">
        <v>3021127</v>
      </c>
      <c r="I60" s="328">
        <v>3083315</v>
      </c>
      <c r="J60" s="328">
        <v>3143475</v>
      </c>
      <c r="K60" s="328">
        <v>3171761</v>
      </c>
      <c r="L60" s="328">
        <v>3265200</v>
      </c>
      <c r="M60" s="49"/>
      <c r="N60" s="49"/>
      <c r="O60" s="49"/>
      <c r="P60" s="49"/>
      <c r="Q60" s="49"/>
      <c r="R60" s="29"/>
    </row>
    <row r="61" spans="1:20" s="26" customFormat="1" ht="19.899999999999999" customHeight="1">
      <c r="A61" s="330" t="s">
        <v>508</v>
      </c>
      <c r="B61" s="331">
        <v>2662608</v>
      </c>
      <c r="C61" s="331">
        <v>2822178</v>
      </c>
      <c r="D61" s="331">
        <v>2909003</v>
      </c>
      <c r="E61" s="331">
        <v>3031979</v>
      </c>
      <c r="F61" s="331">
        <v>2981646</v>
      </c>
      <c r="G61" s="331">
        <v>2986088</v>
      </c>
      <c r="H61" s="331">
        <v>3031311</v>
      </c>
      <c r="I61" s="331">
        <v>3100511</v>
      </c>
      <c r="J61" s="331">
        <v>3140410</v>
      </c>
      <c r="K61" s="331">
        <v>3187862</v>
      </c>
      <c r="L61" s="331">
        <v>3276416</v>
      </c>
      <c r="M61" s="49"/>
      <c r="N61" s="49"/>
      <c r="O61" s="49"/>
      <c r="P61" s="49"/>
      <c r="Q61" s="49"/>
      <c r="R61" s="29"/>
    </row>
    <row r="62" spans="1:20" ht="18" customHeight="1">
      <c r="A62" s="672"/>
      <c r="B62" s="672"/>
      <c r="C62" s="672"/>
      <c r="D62" s="672"/>
      <c r="E62" s="672"/>
      <c r="F62" s="672"/>
      <c r="G62" s="672"/>
      <c r="H62" s="672"/>
      <c r="I62" s="51"/>
      <c r="J62" s="51"/>
      <c r="K62" s="51"/>
      <c r="L62" s="51"/>
      <c r="M62" s="51"/>
      <c r="S62" s="12"/>
      <c r="T62" s="12"/>
    </row>
    <row r="63" spans="1:20">
      <c r="A63" s="671"/>
      <c r="B63" s="671"/>
      <c r="C63" s="671"/>
      <c r="D63" s="671"/>
      <c r="E63" s="671"/>
      <c r="F63" s="671"/>
    </row>
    <row r="64" spans="1:20">
      <c r="A64" s="3"/>
      <c r="C64" s="52"/>
      <c r="H64" s="52"/>
      <c r="J64" s="52" t="s">
        <v>142</v>
      </c>
      <c r="K64" s="52" t="s">
        <v>142</v>
      </c>
      <c r="L64" s="52" t="s">
        <v>142</v>
      </c>
    </row>
    <row r="65" spans="1:8">
      <c r="A65" s="3"/>
      <c r="C65" s="52"/>
      <c r="D65" s="52"/>
      <c r="E65" s="52"/>
      <c r="G65" s="21" t="s">
        <v>142</v>
      </c>
    </row>
    <row r="66" spans="1:8">
      <c r="A66" s="3"/>
      <c r="C66" s="52"/>
      <c r="D66" s="52"/>
      <c r="E66" s="52"/>
      <c r="G66" s="52"/>
      <c r="H66" s="52"/>
    </row>
    <row r="67" spans="1:8">
      <c r="A67" s="3"/>
      <c r="C67" s="52"/>
      <c r="D67" s="52"/>
      <c r="E67" s="52"/>
      <c r="G67" s="52"/>
    </row>
    <row r="68" spans="1:8">
      <c r="A68" s="3"/>
      <c r="C68" s="52"/>
      <c r="G68" s="52"/>
    </row>
    <row r="69" spans="1:8">
      <c r="A69" s="3"/>
      <c r="C69" s="52"/>
      <c r="G69" s="52"/>
    </row>
    <row r="70" spans="1:8">
      <c r="A70" s="3"/>
      <c r="C70" s="52"/>
      <c r="G70" s="52"/>
    </row>
    <row r="71" spans="1:8">
      <c r="A71" s="3"/>
      <c r="C71" s="52"/>
      <c r="G71" s="52"/>
    </row>
    <row r="72" spans="1:8">
      <c r="A72" s="3"/>
      <c r="G72" s="52"/>
    </row>
    <row r="77" spans="1:8">
      <c r="B77" s="52"/>
      <c r="C77" s="52"/>
      <c r="D77" s="52"/>
      <c r="E77" s="52"/>
    </row>
    <row r="78" spans="1:8">
      <c r="B78" s="52"/>
      <c r="C78" s="52"/>
      <c r="D78" s="52"/>
      <c r="E78" s="52"/>
    </row>
    <row r="79" spans="1:8">
      <c r="B79" s="52"/>
      <c r="C79" s="52"/>
      <c r="D79" s="52"/>
      <c r="E79" s="52"/>
    </row>
    <row r="80" spans="1:8">
      <c r="B80" s="52"/>
      <c r="C80" s="52"/>
      <c r="D80" s="52"/>
      <c r="E80" s="52"/>
    </row>
    <row r="81" spans="2:5">
      <c r="B81" s="52"/>
      <c r="C81" s="52"/>
      <c r="D81" s="52"/>
      <c r="E81" s="52"/>
    </row>
    <row r="82" spans="2:5">
      <c r="B82" s="52"/>
      <c r="C82" s="52"/>
      <c r="D82" s="52"/>
      <c r="E82" s="52"/>
    </row>
    <row r="83" spans="2:5">
      <c r="B83" s="52"/>
      <c r="C83" s="52"/>
      <c r="D83" s="52"/>
      <c r="E83" s="52"/>
    </row>
    <row r="84" spans="2:5">
      <c r="B84" s="52"/>
      <c r="C84" s="52"/>
      <c r="D84" s="52"/>
      <c r="E84" s="52"/>
    </row>
    <row r="85" spans="2:5">
      <c r="B85" s="52"/>
      <c r="C85" s="52"/>
      <c r="D85" s="52"/>
      <c r="E85" s="52"/>
    </row>
    <row r="86" spans="2:5">
      <c r="B86" s="52"/>
      <c r="C86" s="52"/>
      <c r="D86" s="52"/>
      <c r="E86" s="52"/>
    </row>
    <row r="87" spans="2:5">
      <c r="B87" s="52"/>
      <c r="C87" s="52"/>
      <c r="D87" s="52"/>
      <c r="E87" s="52"/>
    </row>
    <row r="88" spans="2:5">
      <c r="B88" s="52"/>
      <c r="C88" s="52"/>
      <c r="D88" s="52"/>
      <c r="E88" s="52"/>
    </row>
    <row r="89" spans="2:5">
      <c r="B89" s="52"/>
      <c r="C89" s="52"/>
      <c r="D89" s="52"/>
      <c r="E89" s="52"/>
    </row>
    <row r="90" spans="2:5">
      <c r="B90" s="52"/>
      <c r="C90" s="52"/>
      <c r="D90" s="52"/>
      <c r="E90" s="52"/>
    </row>
    <row r="91" spans="2:5">
      <c r="B91" s="52"/>
      <c r="C91" s="52"/>
      <c r="D91" s="52"/>
      <c r="E91" s="52"/>
    </row>
    <row r="92" spans="2:5">
      <c r="B92" s="52"/>
      <c r="C92" s="52"/>
      <c r="D92" s="52"/>
      <c r="E92" s="52"/>
    </row>
    <row r="93" spans="2:5">
      <c r="B93" s="52"/>
      <c r="C93" s="52"/>
      <c r="D93" s="52"/>
      <c r="E93" s="52"/>
    </row>
    <row r="94" spans="2:5">
      <c r="B94" s="52"/>
      <c r="C94" s="52"/>
      <c r="D94" s="52"/>
      <c r="E94" s="52"/>
    </row>
    <row r="95" spans="2:5">
      <c r="B95" s="52"/>
      <c r="C95" s="52"/>
      <c r="D95" s="52"/>
      <c r="E95" s="52"/>
    </row>
  </sheetData>
  <mergeCells count="4">
    <mergeCell ref="A2:G2"/>
    <mergeCell ref="A63:F63"/>
    <mergeCell ref="A62:H6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D50"/>
  <sheetViews>
    <sheetView showGridLines="0" topLeftCell="I28" zoomScale="85" zoomScaleNormal="85" zoomScaleSheetLayoutView="100" workbookViewId="0">
      <selection activeCell="T14" sqref="T14"/>
    </sheetView>
  </sheetViews>
  <sheetFormatPr defaultColWidth="9.28515625" defaultRowHeight="15.75"/>
  <cols>
    <col min="1" max="1" width="5" style="220" customWidth="1"/>
    <col min="2" max="2" width="64.140625" style="221" customWidth="1"/>
    <col min="3" max="13" width="12.7109375" style="23" customWidth="1"/>
    <col min="14" max="14" width="14.28515625" style="23" customWidth="1"/>
    <col min="15" max="15" width="15" style="23" customWidth="1"/>
    <col min="16" max="16" width="16.85546875" style="23" customWidth="1"/>
    <col min="17" max="17" width="19.7109375" style="23" customWidth="1"/>
    <col min="18" max="18" width="13.7109375" style="23" hidden="1" customWidth="1"/>
    <col min="19" max="19" width="12.7109375" style="23" hidden="1" customWidth="1"/>
    <col min="20" max="20" width="11.28515625" style="23" bestFit="1" customWidth="1"/>
    <col min="21" max="21" width="11.5703125" style="23" bestFit="1" customWidth="1"/>
    <col min="22" max="23" width="11.28515625" style="23" bestFit="1" customWidth="1"/>
    <col min="24" max="16384" width="9.28515625" style="23"/>
  </cols>
  <sheetData>
    <row r="1" spans="1:186" ht="19.149999999999999" customHeight="1"/>
    <row r="2" spans="1:186" ht="27" customHeight="1">
      <c r="A2" s="48" t="s">
        <v>193</v>
      </c>
      <c r="B2" s="222"/>
      <c r="C2" s="53"/>
      <c r="D2" s="53"/>
      <c r="E2" s="53"/>
      <c r="F2" s="53"/>
      <c r="G2" s="53"/>
      <c r="H2" s="53" t="s">
        <v>142</v>
      </c>
      <c r="I2" s="53"/>
      <c r="J2" s="53"/>
      <c r="K2" s="53"/>
      <c r="L2" s="53"/>
      <c r="M2" s="53"/>
      <c r="N2" s="53"/>
      <c r="O2" s="53"/>
      <c r="P2" s="53"/>
    </row>
    <row r="3" spans="1:186" s="119" customFormat="1" ht="15" customHeight="1">
      <c r="A3" s="168" t="s">
        <v>564</v>
      </c>
      <c r="B3" s="223"/>
      <c r="C3" s="174"/>
      <c r="D3" s="174"/>
      <c r="E3" s="174"/>
      <c r="F3" s="174"/>
      <c r="G3" s="174"/>
      <c r="H3" s="174" t="s">
        <v>142</v>
      </c>
      <c r="I3" s="174"/>
      <c r="J3" s="174"/>
      <c r="K3" s="174"/>
      <c r="L3" s="174"/>
      <c r="M3" s="174"/>
      <c r="N3" s="174"/>
      <c r="O3" s="174"/>
      <c r="P3" s="174"/>
    </row>
    <row r="4" spans="1:186" s="55" customFormat="1" ht="38.25" customHeight="1">
      <c r="A4" s="680" t="s">
        <v>210</v>
      </c>
      <c r="B4" s="680"/>
      <c r="C4" s="336">
        <v>2009</v>
      </c>
      <c r="D4" s="336">
        <v>2010</v>
      </c>
      <c r="E4" s="336">
        <v>2011</v>
      </c>
      <c r="F4" s="336">
        <v>2012</v>
      </c>
      <c r="G4" s="336">
        <v>2013</v>
      </c>
      <c r="H4" s="336">
        <v>2014</v>
      </c>
      <c r="I4" s="336">
        <v>2015</v>
      </c>
      <c r="J4" s="336">
        <v>2016</v>
      </c>
      <c r="K4" s="336">
        <v>2017</v>
      </c>
      <c r="L4" s="336">
        <v>2018</v>
      </c>
      <c r="M4" s="336">
        <v>2019</v>
      </c>
      <c r="N4" s="336">
        <v>2020</v>
      </c>
      <c r="O4" s="336" t="s">
        <v>715</v>
      </c>
      <c r="P4" s="336" t="s">
        <v>908</v>
      </c>
      <c r="Q4" s="9"/>
      <c r="R4" s="9"/>
      <c r="S4" s="54"/>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row>
    <row r="5" spans="1:186" s="9" customFormat="1" ht="34.9" customHeight="1">
      <c r="A5" s="337" t="s">
        <v>472</v>
      </c>
      <c r="B5" s="338"/>
      <c r="C5" s="339">
        <v>15096728</v>
      </c>
      <c r="D5" s="339">
        <v>16196304</v>
      </c>
      <c r="E5" s="339">
        <v>17374631</v>
      </c>
      <c r="F5" s="339">
        <v>18352859</v>
      </c>
      <c r="G5" s="339">
        <v>18886989</v>
      </c>
      <c r="H5" s="339">
        <v>19821822</v>
      </c>
      <c r="I5" s="339">
        <v>20773227</v>
      </c>
      <c r="J5" s="339">
        <v>21131838</v>
      </c>
      <c r="K5" s="339">
        <v>22280463</v>
      </c>
      <c r="L5" s="339">
        <v>22072840</v>
      </c>
      <c r="M5" s="339">
        <v>22000964</v>
      </c>
      <c r="N5" s="339">
        <v>23344547</v>
      </c>
      <c r="O5" s="339">
        <v>24745149</v>
      </c>
      <c r="P5" s="339">
        <v>26344234</v>
      </c>
      <c r="S5" s="54" t="s">
        <v>142</v>
      </c>
    </row>
    <row r="6" spans="1:186" s="24" customFormat="1" ht="34.9" customHeight="1">
      <c r="A6" s="340"/>
      <c r="B6" s="341" t="s">
        <v>474</v>
      </c>
      <c r="C6" s="342">
        <v>14091527</v>
      </c>
      <c r="D6" s="342">
        <v>15245933</v>
      </c>
      <c r="E6" s="342">
        <v>16486178</v>
      </c>
      <c r="F6" s="342">
        <v>17451302</v>
      </c>
      <c r="G6" s="342">
        <v>17946880</v>
      </c>
      <c r="H6" s="342">
        <v>18829866</v>
      </c>
      <c r="I6" s="342">
        <v>19578731</v>
      </c>
      <c r="J6" s="342">
        <v>19099026</v>
      </c>
      <c r="K6" s="342">
        <v>20241389</v>
      </c>
      <c r="L6" s="342">
        <v>20093780</v>
      </c>
      <c r="M6" s="342">
        <v>20172891</v>
      </c>
      <c r="N6" s="342">
        <v>21064613</v>
      </c>
      <c r="O6" s="342">
        <v>22382418</v>
      </c>
      <c r="P6" s="342">
        <v>23741403</v>
      </c>
      <c r="S6" s="22"/>
      <c r="U6" s="22"/>
    </row>
    <row r="7" spans="1:186" s="24" customFormat="1" ht="42">
      <c r="A7" s="343"/>
      <c r="B7" s="344" t="s">
        <v>473</v>
      </c>
      <c r="C7" s="342">
        <v>13061379</v>
      </c>
      <c r="D7" s="342">
        <v>14130454</v>
      </c>
      <c r="E7" s="342">
        <v>15351842</v>
      </c>
      <c r="F7" s="342">
        <v>16382998</v>
      </c>
      <c r="G7" s="342">
        <v>17007902</v>
      </c>
      <c r="H7" s="342">
        <v>17949951</v>
      </c>
      <c r="I7" s="342">
        <v>18766853</v>
      </c>
      <c r="J7" s="342">
        <v>18367294</v>
      </c>
      <c r="K7" s="342">
        <v>19511173</v>
      </c>
      <c r="L7" s="342">
        <v>19374552</v>
      </c>
      <c r="M7" s="342">
        <v>19542660</v>
      </c>
      <c r="N7" s="342">
        <v>20490475</v>
      </c>
      <c r="O7" s="342">
        <v>21843281</v>
      </c>
      <c r="P7" s="342">
        <v>23202513</v>
      </c>
      <c r="S7" s="22"/>
      <c r="T7" s="22"/>
    </row>
    <row r="8" spans="1:186" s="24" customFormat="1" ht="34.9" customHeight="1">
      <c r="A8" s="343"/>
      <c r="B8" s="345" t="s">
        <v>475</v>
      </c>
      <c r="C8" s="342">
        <v>1014948</v>
      </c>
      <c r="D8" s="342">
        <v>1101131</v>
      </c>
      <c r="E8" s="342">
        <v>1121777</v>
      </c>
      <c r="F8" s="342">
        <v>1056852</v>
      </c>
      <c r="G8" s="342">
        <v>928454</v>
      </c>
      <c r="H8" s="342">
        <v>864468</v>
      </c>
      <c r="I8" s="342">
        <v>797334</v>
      </c>
      <c r="J8" s="342">
        <v>717876</v>
      </c>
      <c r="K8" s="342">
        <v>705592</v>
      </c>
      <c r="L8" s="342">
        <v>696175</v>
      </c>
      <c r="M8" s="342">
        <v>600787</v>
      </c>
      <c r="N8" s="342">
        <v>547075</v>
      </c>
      <c r="O8" s="342">
        <v>511923</v>
      </c>
      <c r="P8" s="342">
        <v>512966</v>
      </c>
      <c r="S8" s="22" t="s">
        <v>142</v>
      </c>
    </row>
    <row r="9" spans="1:186" s="24" customFormat="1" ht="34.9" customHeight="1">
      <c r="A9" s="343"/>
      <c r="B9" s="346" t="s">
        <v>476</v>
      </c>
      <c r="C9" s="342">
        <v>15200</v>
      </c>
      <c r="D9" s="342">
        <v>14348</v>
      </c>
      <c r="E9" s="342">
        <v>12559</v>
      </c>
      <c r="F9" s="342">
        <v>11452</v>
      </c>
      <c r="G9" s="342">
        <v>10524</v>
      </c>
      <c r="H9" s="342">
        <v>15447</v>
      </c>
      <c r="I9" s="342">
        <v>14544</v>
      </c>
      <c r="J9" s="342">
        <v>13856</v>
      </c>
      <c r="K9" s="342">
        <v>24624</v>
      </c>
      <c r="L9" s="342">
        <v>23053</v>
      </c>
      <c r="M9" s="342">
        <v>29444</v>
      </c>
      <c r="N9" s="342">
        <v>27063</v>
      </c>
      <c r="O9" s="342">
        <v>27214</v>
      </c>
      <c r="P9" s="342">
        <v>25924</v>
      </c>
    </row>
    <row r="10" spans="1:186" s="24" customFormat="1" ht="34.9" customHeight="1">
      <c r="A10" s="343"/>
      <c r="B10" s="341" t="s">
        <v>477</v>
      </c>
      <c r="C10" s="342">
        <v>321649</v>
      </c>
      <c r="D10" s="342">
        <v>349581</v>
      </c>
      <c r="E10" s="342">
        <v>298180</v>
      </c>
      <c r="F10" s="342">
        <v>306617</v>
      </c>
      <c r="G10" s="342">
        <v>320730</v>
      </c>
      <c r="H10" s="342">
        <v>359948</v>
      </c>
      <c r="I10" s="342">
        <v>392908</v>
      </c>
      <c r="J10" s="342">
        <v>1170080</v>
      </c>
      <c r="K10" s="342">
        <v>368373</v>
      </c>
      <c r="L10" s="342">
        <v>341659</v>
      </c>
      <c r="M10" s="342">
        <v>319017</v>
      </c>
      <c r="N10" s="342">
        <v>346624</v>
      </c>
      <c r="O10" s="342">
        <v>330828</v>
      </c>
      <c r="P10" s="342">
        <v>636302</v>
      </c>
      <c r="T10" s="22"/>
    </row>
    <row r="11" spans="1:186" s="24" customFormat="1" ht="34.9" customHeight="1">
      <c r="A11" s="346"/>
      <c r="B11" s="346" t="s">
        <v>478</v>
      </c>
      <c r="C11" s="342">
        <v>35930</v>
      </c>
      <c r="D11" s="342">
        <v>25778</v>
      </c>
      <c r="E11" s="342">
        <v>32867</v>
      </c>
      <c r="F11" s="342">
        <v>34600</v>
      </c>
      <c r="G11" s="342">
        <v>34987</v>
      </c>
      <c r="H11" s="342">
        <v>28297</v>
      </c>
      <c r="I11" s="342">
        <v>29926</v>
      </c>
      <c r="J11" s="342">
        <v>24710</v>
      </c>
      <c r="K11" s="342">
        <v>21592</v>
      </c>
      <c r="L11" s="342">
        <v>22899</v>
      </c>
      <c r="M11" s="342">
        <v>21002</v>
      </c>
      <c r="N11" s="342">
        <v>16219</v>
      </c>
      <c r="O11" s="342">
        <v>15163</v>
      </c>
      <c r="P11" s="342">
        <v>15671</v>
      </c>
      <c r="V11" s="22" t="s">
        <v>142</v>
      </c>
    </row>
    <row r="12" spans="1:186" s="24" customFormat="1" ht="34.9" customHeight="1">
      <c r="A12" s="343"/>
      <c r="B12" s="346" t="s">
        <v>479</v>
      </c>
      <c r="C12" s="342">
        <v>178541</v>
      </c>
      <c r="D12" s="342">
        <v>152802</v>
      </c>
      <c r="E12" s="342">
        <v>124911</v>
      </c>
      <c r="F12" s="342">
        <v>85717</v>
      </c>
      <c r="G12" s="342">
        <v>62988</v>
      </c>
      <c r="H12" s="342">
        <v>46996</v>
      </c>
      <c r="I12" s="342">
        <v>40615</v>
      </c>
      <c r="J12" s="342">
        <v>36125</v>
      </c>
      <c r="K12" s="342">
        <v>50602</v>
      </c>
      <c r="L12" s="342">
        <v>45384</v>
      </c>
      <c r="M12" s="342">
        <v>41108</v>
      </c>
      <c r="N12" s="342">
        <v>31250</v>
      </c>
      <c r="O12" s="342">
        <v>27036</v>
      </c>
      <c r="P12" s="342">
        <v>22987</v>
      </c>
    </row>
    <row r="13" spans="1:186" s="24" customFormat="1" ht="34.9" customHeight="1">
      <c r="A13" s="343"/>
      <c r="B13" s="346" t="s">
        <v>480</v>
      </c>
      <c r="C13" s="342">
        <v>441907</v>
      </c>
      <c r="D13" s="342">
        <v>391499</v>
      </c>
      <c r="E13" s="342">
        <v>331017</v>
      </c>
      <c r="F13" s="342">
        <v>356340</v>
      </c>
      <c r="G13" s="342">
        <v>401076</v>
      </c>
      <c r="H13" s="342">
        <v>409823</v>
      </c>
      <c r="I13" s="342">
        <v>445366</v>
      </c>
      <c r="J13" s="342">
        <v>442552</v>
      </c>
      <c r="K13" s="342">
        <v>462452</v>
      </c>
      <c r="L13" s="342">
        <v>407996</v>
      </c>
      <c r="M13" s="342">
        <v>364434</v>
      </c>
      <c r="N13" s="342">
        <v>445079</v>
      </c>
      <c r="O13" s="342">
        <v>449478</v>
      </c>
      <c r="P13" s="342">
        <v>435548</v>
      </c>
      <c r="R13" s="22"/>
    </row>
    <row r="14" spans="1:186" s="24" customFormat="1" ht="34.9" customHeight="1">
      <c r="A14" s="343"/>
      <c r="B14" s="342" t="s">
        <v>828</v>
      </c>
      <c r="C14" s="342">
        <v>27174</v>
      </c>
      <c r="D14" s="342">
        <v>30711</v>
      </c>
      <c r="E14" s="342">
        <v>101478</v>
      </c>
      <c r="F14" s="342">
        <v>118283</v>
      </c>
      <c r="G14" s="342">
        <v>120328</v>
      </c>
      <c r="H14" s="613">
        <v>146892</v>
      </c>
      <c r="I14" s="613">
        <v>285681</v>
      </c>
      <c r="J14" s="342">
        <v>359345</v>
      </c>
      <c r="K14" s="342">
        <v>1136055</v>
      </c>
      <c r="L14" s="342">
        <v>1161122</v>
      </c>
      <c r="M14" s="342">
        <v>1082512</v>
      </c>
      <c r="N14" s="342">
        <v>1440762</v>
      </c>
      <c r="O14" s="342">
        <v>1540226</v>
      </c>
      <c r="P14" s="342">
        <v>1492323</v>
      </c>
    </row>
    <row r="15" spans="1:186" s="24" customFormat="1" ht="34.9" customHeight="1">
      <c r="A15" s="681" t="s">
        <v>513</v>
      </c>
      <c r="B15" s="681"/>
      <c r="C15" s="347"/>
      <c r="D15" s="347"/>
      <c r="E15" s="347"/>
      <c r="F15" s="347"/>
      <c r="G15" s="347"/>
      <c r="H15" s="347"/>
      <c r="I15" s="347"/>
      <c r="J15" s="347"/>
      <c r="K15" s="347"/>
      <c r="L15" s="347"/>
      <c r="M15" s="347"/>
      <c r="N15" s="347"/>
      <c r="O15" s="347"/>
      <c r="P15" s="347"/>
      <c r="Q15" s="56"/>
    </row>
    <row r="16" spans="1:186" s="24" customFormat="1" ht="24" customHeight="1">
      <c r="A16" s="343"/>
      <c r="B16" s="346" t="s">
        <v>482</v>
      </c>
      <c r="C16" s="348">
        <v>8488866</v>
      </c>
      <c r="D16" s="348">
        <v>8820694</v>
      </c>
      <c r="E16" s="348">
        <v>9274705</v>
      </c>
      <c r="F16" s="348">
        <v>9635806</v>
      </c>
      <c r="G16" s="348">
        <v>9893779</v>
      </c>
      <c r="H16" s="614">
        <v>10227047</v>
      </c>
      <c r="I16" s="614">
        <v>10808165</v>
      </c>
      <c r="J16" s="348">
        <v>11171059</v>
      </c>
      <c r="K16" s="348">
        <v>11418722</v>
      </c>
      <c r="L16" s="348">
        <v>11867931</v>
      </c>
      <c r="M16" s="348">
        <v>12214543</v>
      </c>
      <c r="N16" s="348">
        <v>12490714</v>
      </c>
      <c r="O16" s="348">
        <v>12847135</v>
      </c>
      <c r="P16" s="348">
        <v>13128225</v>
      </c>
      <c r="Q16" s="57"/>
      <c r="R16" s="22"/>
      <c r="S16" s="22"/>
    </row>
    <row r="17" spans="1:22" s="24" customFormat="1" ht="28.5" customHeight="1">
      <c r="A17" s="349"/>
      <c r="B17" s="350" t="s">
        <v>483</v>
      </c>
      <c r="C17" s="339">
        <v>9173780</v>
      </c>
      <c r="D17" s="339">
        <v>9518704</v>
      </c>
      <c r="E17" s="339">
        <v>10015071</v>
      </c>
      <c r="F17" s="339">
        <v>10382732</v>
      </c>
      <c r="G17" s="339">
        <v>10595966</v>
      </c>
      <c r="H17" s="339">
        <v>10921001</v>
      </c>
      <c r="I17" s="339">
        <v>11384263</v>
      </c>
      <c r="J17" s="339">
        <v>11755365</v>
      </c>
      <c r="K17" s="339">
        <v>12154140</v>
      </c>
      <c r="L17" s="339">
        <v>12613151</v>
      </c>
      <c r="M17" s="339">
        <v>12977719</v>
      </c>
      <c r="N17" s="339">
        <v>13264220</v>
      </c>
      <c r="O17" s="339">
        <v>13644030</v>
      </c>
      <c r="P17" s="339">
        <v>13933020</v>
      </c>
      <c r="R17" s="22"/>
      <c r="S17" s="22"/>
    </row>
    <row r="18" spans="1:22" s="24" customFormat="1" ht="31.5" customHeight="1">
      <c r="A18" s="343"/>
      <c r="B18" s="341" t="s">
        <v>484</v>
      </c>
      <c r="C18" s="342">
        <v>6228816</v>
      </c>
      <c r="D18" s="342">
        <v>6473492</v>
      </c>
      <c r="E18" s="342">
        <v>6816806</v>
      </c>
      <c r="F18" s="342">
        <v>7065881</v>
      </c>
      <c r="G18" s="342">
        <v>7284036</v>
      </c>
      <c r="H18" s="342">
        <v>7504323</v>
      </c>
      <c r="I18" s="342">
        <v>7854890</v>
      </c>
      <c r="J18" s="342">
        <v>8121461</v>
      </c>
      <c r="K18" s="342">
        <v>8402314</v>
      </c>
      <c r="L18" s="342">
        <v>8729758</v>
      </c>
      <c r="M18" s="342">
        <v>8968462</v>
      </c>
      <c r="N18" s="342">
        <v>9133884</v>
      </c>
      <c r="O18" s="342">
        <v>9340111</v>
      </c>
      <c r="P18" s="342">
        <v>9499096</v>
      </c>
      <c r="R18" s="22"/>
      <c r="S18" s="22"/>
    </row>
    <row r="19" spans="1:22" s="24" customFormat="1" ht="31.5" customHeight="1">
      <c r="A19" s="343"/>
      <c r="B19" s="346" t="s">
        <v>485</v>
      </c>
      <c r="C19" s="342">
        <v>105095</v>
      </c>
      <c r="D19" s="342">
        <v>107346</v>
      </c>
      <c r="E19" s="342">
        <v>109382</v>
      </c>
      <c r="F19" s="342">
        <v>112241</v>
      </c>
      <c r="G19" s="342">
        <v>112320</v>
      </c>
      <c r="H19" s="342">
        <v>116241</v>
      </c>
      <c r="I19" s="342">
        <v>118801</v>
      </c>
      <c r="J19" s="342">
        <v>120923</v>
      </c>
      <c r="K19" s="342">
        <v>123494</v>
      </c>
      <c r="L19" s="342">
        <v>124936</v>
      </c>
      <c r="M19" s="342">
        <v>126947</v>
      </c>
      <c r="N19" s="342">
        <v>124602</v>
      </c>
      <c r="O19" s="342">
        <v>123656</v>
      </c>
      <c r="P19" s="342">
        <v>125046</v>
      </c>
      <c r="R19" s="22"/>
      <c r="S19" s="22"/>
    </row>
    <row r="20" spans="1:22" s="24" customFormat="1" ht="31.5" customHeight="1">
      <c r="A20" s="343"/>
      <c r="B20" s="351" t="s">
        <v>521</v>
      </c>
      <c r="C20" s="352">
        <v>6543</v>
      </c>
      <c r="D20" s="352">
        <v>6608</v>
      </c>
      <c r="E20" s="352">
        <v>6711</v>
      </c>
      <c r="F20" s="352">
        <v>6858</v>
      </c>
      <c r="G20" s="352">
        <v>6921</v>
      </c>
      <c r="H20" s="352">
        <v>11536</v>
      </c>
      <c r="I20" s="352">
        <v>11939</v>
      </c>
      <c r="J20" s="352">
        <v>12170</v>
      </c>
      <c r="K20" s="352">
        <v>12934</v>
      </c>
      <c r="L20" s="352">
        <v>13504</v>
      </c>
      <c r="M20" s="352">
        <v>14039</v>
      </c>
      <c r="N20" s="352">
        <v>14381</v>
      </c>
      <c r="O20" s="352">
        <v>14738</v>
      </c>
      <c r="P20" s="352">
        <v>15116</v>
      </c>
      <c r="R20" s="22"/>
      <c r="S20" s="22"/>
    </row>
    <row r="21" spans="1:22" s="24" customFormat="1" ht="31.5" customHeight="1">
      <c r="A21" s="343"/>
      <c r="B21" s="351" t="s">
        <v>486</v>
      </c>
      <c r="C21" s="352">
        <v>2044775</v>
      </c>
      <c r="D21" s="352">
        <v>2127373</v>
      </c>
      <c r="E21" s="352">
        <v>2233921</v>
      </c>
      <c r="F21" s="352">
        <v>2340001</v>
      </c>
      <c r="G21" s="352">
        <v>2376354</v>
      </c>
      <c r="H21" s="352">
        <v>2477900</v>
      </c>
      <c r="I21" s="352">
        <v>2700348</v>
      </c>
      <c r="J21" s="352">
        <v>2787524</v>
      </c>
      <c r="K21" s="352">
        <v>2748356</v>
      </c>
      <c r="L21" s="352">
        <v>2863274</v>
      </c>
      <c r="M21" s="352">
        <v>2963088</v>
      </c>
      <c r="N21" s="352">
        <v>3072907</v>
      </c>
      <c r="O21" s="352">
        <v>3220617</v>
      </c>
      <c r="P21" s="352">
        <v>3335929</v>
      </c>
      <c r="R21" s="22"/>
      <c r="S21" s="22"/>
    </row>
    <row r="22" spans="1:22" s="24" customFormat="1" ht="31.5" customHeight="1">
      <c r="A22" s="343"/>
      <c r="B22" s="351" t="s">
        <v>487</v>
      </c>
      <c r="C22" s="352">
        <v>2701320</v>
      </c>
      <c r="D22" s="352">
        <v>2796306</v>
      </c>
      <c r="E22" s="352">
        <v>2944768</v>
      </c>
      <c r="F22" s="352">
        <v>3057453</v>
      </c>
      <c r="G22" s="352">
        <v>3049522</v>
      </c>
      <c r="H22" s="352">
        <v>3142384</v>
      </c>
      <c r="I22" s="352">
        <v>3247448</v>
      </c>
      <c r="J22" s="352">
        <v>3343265</v>
      </c>
      <c r="K22" s="352">
        <v>3451929</v>
      </c>
      <c r="L22" s="352">
        <v>3576046</v>
      </c>
      <c r="M22" s="352">
        <v>3692788</v>
      </c>
      <c r="N22" s="352">
        <v>3813421</v>
      </c>
      <c r="O22" s="352">
        <v>3984570</v>
      </c>
      <c r="P22" s="352">
        <v>4107716</v>
      </c>
      <c r="R22" s="22"/>
      <c r="S22" s="22"/>
    </row>
    <row r="23" spans="1:22" s="24" customFormat="1" ht="31.5" customHeight="1">
      <c r="A23" s="343"/>
      <c r="B23" s="351" t="s">
        <v>488</v>
      </c>
      <c r="C23" s="352">
        <v>57422</v>
      </c>
      <c r="D23" s="352">
        <v>58499</v>
      </c>
      <c r="E23" s="352">
        <v>58979</v>
      </c>
      <c r="F23" s="352">
        <v>60657</v>
      </c>
      <c r="G23" s="352">
        <v>61467</v>
      </c>
      <c r="H23" s="352">
        <v>62179</v>
      </c>
      <c r="I23" s="352">
        <v>65477</v>
      </c>
      <c r="J23" s="352">
        <v>70081</v>
      </c>
      <c r="K23" s="352">
        <v>73035</v>
      </c>
      <c r="L23" s="352">
        <v>75654</v>
      </c>
      <c r="M23" s="352">
        <v>79209</v>
      </c>
      <c r="N23" s="352">
        <v>80891</v>
      </c>
      <c r="O23" s="352">
        <v>82465</v>
      </c>
      <c r="P23" s="352">
        <v>85526</v>
      </c>
      <c r="R23" s="22"/>
      <c r="S23" s="22"/>
    </row>
    <row r="24" spans="1:22" s="24" customFormat="1" ht="31.5" customHeight="1">
      <c r="A24" s="343"/>
      <c r="B24" s="351" t="s">
        <v>489</v>
      </c>
      <c r="C24" s="352">
        <v>46215</v>
      </c>
      <c r="D24" s="352">
        <v>47376</v>
      </c>
      <c r="E24" s="352">
        <v>48906</v>
      </c>
      <c r="F24" s="352">
        <v>50168</v>
      </c>
      <c r="G24" s="352">
        <v>52681</v>
      </c>
      <c r="H24" s="352">
        <v>54868</v>
      </c>
      <c r="I24" s="352">
        <v>56710</v>
      </c>
      <c r="J24" s="352">
        <v>58900</v>
      </c>
      <c r="K24" s="352">
        <v>58589</v>
      </c>
      <c r="L24" s="352">
        <v>60805</v>
      </c>
      <c r="M24" s="352">
        <v>62798</v>
      </c>
      <c r="N24" s="352">
        <v>64049</v>
      </c>
      <c r="O24" s="352">
        <v>65548</v>
      </c>
      <c r="P24" s="352">
        <v>67512</v>
      </c>
      <c r="R24" s="22"/>
      <c r="S24" s="22"/>
    </row>
    <row r="25" spans="1:22" s="24" customFormat="1" ht="31.5" customHeight="1">
      <c r="A25" s="343"/>
      <c r="B25" s="351" t="s">
        <v>490</v>
      </c>
      <c r="C25" s="352">
        <v>74584</v>
      </c>
      <c r="D25" s="352">
        <v>76453</v>
      </c>
      <c r="E25" s="352">
        <v>78425</v>
      </c>
      <c r="F25" s="352">
        <v>79642</v>
      </c>
      <c r="G25" s="352">
        <v>81700</v>
      </c>
      <c r="H25" s="352">
        <v>84338</v>
      </c>
      <c r="I25" s="352">
        <v>85708</v>
      </c>
      <c r="J25" s="352">
        <v>87465</v>
      </c>
      <c r="K25" s="352">
        <v>90434</v>
      </c>
      <c r="L25" s="352">
        <v>93253</v>
      </c>
      <c r="M25" s="352">
        <v>96274</v>
      </c>
      <c r="N25" s="352">
        <v>97041</v>
      </c>
      <c r="O25" s="352">
        <v>98490</v>
      </c>
      <c r="P25" s="352">
        <v>100520</v>
      </c>
      <c r="R25" s="22"/>
      <c r="S25" s="22"/>
      <c r="T25" s="22" t="s">
        <v>142</v>
      </c>
    </row>
    <row r="26" spans="1:22" s="24" customFormat="1" ht="34.9" customHeight="1">
      <c r="A26" s="337" t="s">
        <v>491</v>
      </c>
      <c r="B26" s="350"/>
      <c r="C26" s="339">
        <v>33989891</v>
      </c>
      <c r="D26" s="339">
        <v>35470436</v>
      </c>
      <c r="E26" s="339">
        <v>36348317</v>
      </c>
      <c r="F26" s="339">
        <v>33807725</v>
      </c>
      <c r="G26" s="339">
        <v>32939205</v>
      </c>
      <c r="H26" s="339">
        <v>33940086</v>
      </c>
      <c r="I26" s="339">
        <v>34786174</v>
      </c>
      <c r="J26" s="339">
        <v>34933242</v>
      </c>
      <c r="K26" s="339">
        <v>35522020</v>
      </c>
      <c r="L26" s="339">
        <v>35096530</v>
      </c>
      <c r="M26" s="339">
        <v>35305977</v>
      </c>
      <c r="N26" s="339">
        <v>35556141</v>
      </c>
      <c r="O26" s="339">
        <v>35305338</v>
      </c>
      <c r="P26" s="339">
        <v>34813357</v>
      </c>
      <c r="R26" s="22"/>
      <c r="S26" s="22"/>
      <c r="V26" s="22"/>
    </row>
    <row r="27" spans="1:22" s="24" customFormat="1" ht="34.9" customHeight="1">
      <c r="A27" s="343"/>
      <c r="B27" s="346" t="s">
        <v>492</v>
      </c>
      <c r="C27" s="353">
        <v>1.7784151616953312</v>
      </c>
      <c r="D27" s="353">
        <v>1.8361711674841004</v>
      </c>
      <c r="E27" s="353">
        <v>1.8733351626817241</v>
      </c>
      <c r="F27" s="353">
        <v>1.9046521899672948</v>
      </c>
      <c r="G27" s="353">
        <v>1.9089762364815304</v>
      </c>
      <c r="H27" s="353">
        <v>1.9381764843752063</v>
      </c>
      <c r="I27" s="353">
        <v>1.9219938814775681</v>
      </c>
      <c r="J27" s="353">
        <v>1.8916593314922068</v>
      </c>
      <c r="K27" s="353">
        <v>1.9512221245074537</v>
      </c>
      <c r="L27" s="353">
        <v>1.8598726264923515</v>
      </c>
      <c r="M27" s="353">
        <v>1.8012105733304962</v>
      </c>
      <c r="N27" s="353">
        <v>1.868952167185959</v>
      </c>
      <c r="O27" s="353">
        <v>1.9261219719416041</v>
      </c>
      <c r="P27" s="353">
        <v>2.0066866617535881</v>
      </c>
      <c r="T27" s="22"/>
    </row>
    <row r="28" spans="1:22" s="58" customFormat="1" ht="34.9" customHeight="1">
      <c r="A28" s="354" t="s">
        <v>493</v>
      </c>
      <c r="B28" s="355"/>
      <c r="C28" s="339">
        <v>331205</v>
      </c>
      <c r="D28" s="339">
        <v>341103</v>
      </c>
      <c r="E28" s="339">
        <v>350890</v>
      </c>
      <c r="F28" s="339">
        <v>356040</v>
      </c>
      <c r="G28" s="339">
        <v>367205</v>
      </c>
      <c r="H28" s="339">
        <v>377800</v>
      </c>
      <c r="I28" s="339">
        <v>386572</v>
      </c>
      <c r="J28" s="339">
        <v>392201</v>
      </c>
      <c r="K28" s="339">
        <v>406856</v>
      </c>
      <c r="L28" s="339">
        <v>413983</v>
      </c>
      <c r="M28" s="339">
        <v>420020</v>
      </c>
      <c r="N28" s="339">
        <v>428475</v>
      </c>
      <c r="O28" s="339">
        <v>432385</v>
      </c>
      <c r="P28" s="339">
        <v>438989</v>
      </c>
      <c r="Q28" s="58" t="s">
        <v>142</v>
      </c>
      <c r="S28" s="59" t="s">
        <v>689</v>
      </c>
    </row>
    <row r="29" spans="1:22" s="58" customFormat="1" ht="34.9" customHeight="1">
      <c r="A29" s="356"/>
      <c r="B29" s="357" t="s">
        <v>829</v>
      </c>
      <c r="C29" s="342">
        <v>109668</v>
      </c>
      <c r="D29" s="342">
        <v>114600</v>
      </c>
      <c r="E29" s="342">
        <v>119682</v>
      </c>
      <c r="F29" s="342">
        <v>122655</v>
      </c>
      <c r="G29" s="342">
        <v>130825</v>
      </c>
      <c r="H29" s="342">
        <v>136482</v>
      </c>
      <c r="I29" s="342">
        <v>140111</v>
      </c>
      <c r="J29" s="342">
        <v>140174</v>
      </c>
      <c r="K29" s="342">
        <v>141285</v>
      </c>
      <c r="L29" s="342">
        <v>142391</v>
      </c>
      <c r="M29" s="342">
        <v>140529</v>
      </c>
      <c r="N29" s="352">
        <v>141678</v>
      </c>
      <c r="O29" s="352">
        <v>141579</v>
      </c>
      <c r="P29" s="342">
        <v>144213</v>
      </c>
      <c r="S29" s="11">
        <v>140770</v>
      </c>
    </row>
    <row r="30" spans="1:22" s="58" customFormat="1" ht="34.9" customHeight="1">
      <c r="A30" s="356"/>
      <c r="B30" s="357" t="s">
        <v>830</v>
      </c>
      <c r="C30" s="342">
        <v>82459</v>
      </c>
      <c r="D30" s="342">
        <v>83581</v>
      </c>
      <c r="E30" s="342">
        <v>84890</v>
      </c>
      <c r="F30" s="342">
        <v>86103</v>
      </c>
      <c r="G30" s="342">
        <v>87213</v>
      </c>
      <c r="H30" s="342">
        <v>88359</v>
      </c>
      <c r="I30" s="342">
        <v>89483</v>
      </c>
      <c r="J30" s="342">
        <v>85920</v>
      </c>
      <c r="K30" s="342">
        <v>91670</v>
      </c>
      <c r="L30" s="342">
        <v>92906</v>
      </c>
      <c r="M30" s="342">
        <v>94027</v>
      </c>
      <c r="N30" s="352">
        <v>94972</v>
      </c>
      <c r="O30" s="352">
        <v>96103</v>
      </c>
      <c r="P30" s="342">
        <v>97041</v>
      </c>
      <c r="S30" s="31">
        <v>94603</v>
      </c>
    </row>
    <row r="31" spans="1:22" s="58" customFormat="1" ht="34.9" customHeight="1">
      <c r="A31" s="356"/>
      <c r="B31" s="357" t="s">
        <v>831</v>
      </c>
      <c r="C31" s="342">
        <v>139078</v>
      </c>
      <c r="D31" s="342">
        <v>142922</v>
      </c>
      <c r="E31" s="342">
        <v>146318</v>
      </c>
      <c r="F31" s="342">
        <v>147282</v>
      </c>
      <c r="G31" s="342">
        <v>149167</v>
      </c>
      <c r="H31" s="342">
        <v>152959</v>
      </c>
      <c r="I31" s="342">
        <v>156978</v>
      </c>
      <c r="J31" s="342">
        <v>166107</v>
      </c>
      <c r="K31" s="342">
        <v>173901</v>
      </c>
      <c r="L31" s="342">
        <v>178686</v>
      </c>
      <c r="M31" s="342">
        <v>185464</v>
      </c>
      <c r="N31" s="352">
        <v>191825</v>
      </c>
      <c r="O31" s="352">
        <v>194703</v>
      </c>
      <c r="P31" s="342">
        <v>197735</v>
      </c>
      <c r="R31" s="60"/>
      <c r="S31" s="31">
        <v>189982</v>
      </c>
    </row>
    <row r="32" spans="1:22" s="58" customFormat="1" ht="34.9" customHeight="1">
      <c r="A32" s="356"/>
      <c r="B32" s="357" t="s">
        <v>832</v>
      </c>
      <c r="C32" s="358">
        <v>1.329970045719691</v>
      </c>
      <c r="D32" s="353">
        <v>1.3711250164511073</v>
      </c>
      <c r="E32" s="353">
        <v>1.4098480386382377</v>
      </c>
      <c r="F32" s="353">
        <v>1.4245148252674122</v>
      </c>
      <c r="G32" s="353">
        <v>1.5000630639927535</v>
      </c>
      <c r="H32" s="353">
        <v>1.544630428139748</v>
      </c>
      <c r="I32" s="353">
        <v>1.5657834449001486</v>
      </c>
      <c r="J32" s="353">
        <v>1.6314478584729981</v>
      </c>
      <c r="K32" s="353">
        <v>1.5412348641867568</v>
      </c>
      <c r="L32" s="353">
        <v>1.5326351365896713</v>
      </c>
      <c r="M32" s="353">
        <v>1.49</v>
      </c>
      <c r="N32" s="353">
        <v>1.491787053026155</v>
      </c>
      <c r="O32" s="353">
        <v>1.4732006284923467</v>
      </c>
      <c r="P32" s="353">
        <v>1.4861038117908925</v>
      </c>
    </row>
    <row r="33" spans="1:23" s="24" customFormat="1" ht="34.9" customHeight="1">
      <c r="A33" s="683" t="s">
        <v>494</v>
      </c>
      <c r="B33" s="684"/>
      <c r="C33" s="362">
        <v>58591604</v>
      </c>
      <c r="D33" s="362">
        <v>61526547</v>
      </c>
      <c r="E33" s="362">
        <v>64088909</v>
      </c>
      <c r="F33" s="362">
        <v>62899356</v>
      </c>
      <c r="G33" s="362">
        <v>62789365</v>
      </c>
      <c r="H33" s="362">
        <v>65060709</v>
      </c>
      <c r="I33" s="362">
        <v>67330236</v>
      </c>
      <c r="J33" s="362">
        <v>68212646</v>
      </c>
      <c r="K33" s="362">
        <v>70363479</v>
      </c>
      <c r="L33" s="362">
        <v>70196504</v>
      </c>
      <c r="M33" s="362">
        <v>70704680</v>
      </c>
      <c r="N33" s="362">
        <v>72593383</v>
      </c>
      <c r="O33" s="362">
        <v>74126902</v>
      </c>
      <c r="P33" s="362">
        <v>75529600</v>
      </c>
      <c r="T33" s="22"/>
    </row>
    <row r="34" spans="1:23" s="24" customFormat="1" ht="34.9" customHeight="1">
      <c r="A34" s="676" t="s">
        <v>495</v>
      </c>
      <c r="B34" s="677"/>
      <c r="C34" s="359">
        <v>0.80747718563853976</v>
      </c>
      <c r="D34" s="359">
        <v>0.83456393547152485</v>
      </c>
      <c r="E34" s="359">
        <v>0.85767194323439955</v>
      </c>
      <c r="F34" s="359">
        <v>0.83170080297898441</v>
      </c>
      <c r="G34" s="359">
        <v>0.81897892707693021</v>
      </c>
      <c r="H34" s="359">
        <v>0.83737630493365522</v>
      </c>
      <c r="I34" s="359">
        <v>0.85508427224106343</v>
      </c>
      <c r="J34" s="359">
        <v>0.85463579838398784</v>
      </c>
      <c r="K34" s="359">
        <v>0.87072171601409598</v>
      </c>
      <c r="L34" s="359">
        <v>0.8560144018547805</v>
      </c>
      <c r="M34" s="359">
        <v>0.85027578078079902</v>
      </c>
      <c r="N34" s="359">
        <v>0.86819275138402663</v>
      </c>
      <c r="O34" s="359">
        <v>0.87537391382760421</v>
      </c>
      <c r="P34" s="359">
        <v>0.88567068356936629</v>
      </c>
      <c r="U34" s="22"/>
      <c r="V34" s="22"/>
    </row>
    <row r="35" spans="1:23" s="24" customFormat="1" ht="34.9" customHeight="1">
      <c r="A35" s="676" t="s">
        <v>496</v>
      </c>
      <c r="B35" s="677"/>
      <c r="C35" s="359">
        <v>0.19252281436146024</v>
      </c>
      <c r="D35" s="359">
        <v>0.16543606452847515</v>
      </c>
      <c r="E35" s="359">
        <v>0.14232805676560045</v>
      </c>
      <c r="F35" s="359">
        <v>0.16829919702101559</v>
      </c>
      <c r="G35" s="359">
        <v>0.18102107292306979</v>
      </c>
      <c r="H35" s="359">
        <v>0.16262369506634478</v>
      </c>
      <c r="I35" s="359">
        <v>0.14491572775893657</v>
      </c>
      <c r="J35" s="359">
        <v>0.14536420161601216</v>
      </c>
      <c r="K35" s="359">
        <v>0.12927828398590402</v>
      </c>
      <c r="L35" s="359">
        <v>0.1439855981452195</v>
      </c>
      <c r="M35" s="359">
        <v>0.14972421921920098</v>
      </c>
      <c r="N35" s="359">
        <v>0.13180724861597337</v>
      </c>
      <c r="O35" s="359">
        <v>0.12462608617239579</v>
      </c>
      <c r="P35" s="359">
        <v>0.11432931643063371</v>
      </c>
      <c r="U35" s="22"/>
    </row>
    <row r="36" spans="1:23" s="24" customFormat="1" ht="11.25" customHeight="1">
      <c r="A36" s="682"/>
      <c r="B36" s="682"/>
      <c r="C36" s="363"/>
      <c r="D36" s="363"/>
      <c r="E36" s="363"/>
      <c r="F36" s="363"/>
      <c r="G36" s="363"/>
      <c r="H36" s="682"/>
      <c r="I36" s="682"/>
      <c r="J36" s="363"/>
      <c r="K36" s="363"/>
      <c r="L36" s="363"/>
      <c r="M36" s="363"/>
      <c r="N36" s="363"/>
      <c r="O36" s="363"/>
      <c r="P36" s="363"/>
      <c r="W36" s="22"/>
    </row>
    <row r="37" spans="1:23" s="24" customFormat="1" ht="33" customHeight="1">
      <c r="A37" s="675" t="s">
        <v>471</v>
      </c>
      <c r="B37" s="675"/>
      <c r="C37" s="360">
        <v>9647131</v>
      </c>
      <c r="D37" s="360">
        <v>9395185</v>
      </c>
      <c r="E37" s="360">
        <v>8865470</v>
      </c>
      <c r="F37" s="360">
        <v>11357306</v>
      </c>
      <c r="G37" s="360">
        <v>12351352.000000004</v>
      </c>
      <c r="H37" s="360">
        <v>11385011</v>
      </c>
      <c r="I37" s="360">
        <v>10180009</v>
      </c>
      <c r="J37" s="360">
        <v>10189469</v>
      </c>
      <c r="K37" s="360">
        <v>9825269</v>
      </c>
      <c r="L37" s="360">
        <v>10585086</v>
      </c>
      <c r="M37" s="360">
        <v>11473608</v>
      </c>
      <c r="N37" s="360">
        <v>9767789</v>
      </c>
      <c r="O37" s="360">
        <v>9570272</v>
      </c>
      <c r="P37" s="360">
        <v>9088043</v>
      </c>
      <c r="R37" s="22"/>
      <c r="T37" s="22"/>
      <c r="U37" s="22"/>
      <c r="W37" s="22"/>
    </row>
    <row r="38" spans="1:23" s="24" customFormat="1" ht="29.25" customHeight="1">
      <c r="A38" s="675" t="s">
        <v>469</v>
      </c>
      <c r="B38" s="675"/>
      <c r="C38" s="360"/>
      <c r="D38" s="360"/>
      <c r="E38" s="360"/>
      <c r="F38" s="360">
        <v>3798485</v>
      </c>
      <c r="G38" s="360">
        <v>4699867</v>
      </c>
      <c r="H38" s="360">
        <v>4043415</v>
      </c>
      <c r="I38" s="360">
        <v>2787922</v>
      </c>
      <c r="J38" s="360">
        <v>2679737</v>
      </c>
      <c r="K38" s="360">
        <v>1889260</v>
      </c>
      <c r="L38" s="360">
        <v>2322684</v>
      </c>
      <c r="M38" s="360">
        <v>2393087</v>
      </c>
      <c r="N38" s="360">
        <v>1941961</v>
      </c>
      <c r="O38" s="360">
        <v>2120790</v>
      </c>
      <c r="P38" s="360">
        <v>2143602</v>
      </c>
      <c r="R38" s="22"/>
    </row>
    <row r="39" spans="1:23" s="24" customFormat="1" ht="31.5" customHeight="1">
      <c r="A39" s="675" t="s">
        <v>470</v>
      </c>
      <c r="B39" s="675"/>
      <c r="C39" s="360">
        <v>9647131</v>
      </c>
      <c r="D39" s="360">
        <v>9395185</v>
      </c>
      <c r="E39" s="360">
        <v>8865470</v>
      </c>
      <c r="F39" s="360">
        <v>7558821</v>
      </c>
      <c r="G39" s="360">
        <v>7651485.0000000028</v>
      </c>
      <c r="H39" s="360">
        <v>7341596</v>
      </c>
      <c r="I39" s="360">
        <v>7392087</v>
      </c>
      <c r="J39" s="360">
        <v>7509732</v>
      </c>
      <c r="K39" s="360">
        <v>7936009</v>
      </c>
      <c r="L39" s="360">
        <v>8262402</v>
      </c>
      <c r="M39" s="360">
        <v>9080521</v>
      </c>
      <c r="N39" s="360">
        <v>7825828</v>
      </c>
      <c r="O39" s="360">
        <v>7449482</v>
      </c>
      <c r="P39" s="360">
        <v>6944441</v>
      </c>
    </row>
    <row r="40" spans="1:23" s="124" customFormat="1" ht="29.65" customHeight="1">
      <c r="A40" s="678" t="s">
        <v>177</v>
      </c>
      <c r="B40" s="678"/>
      <c r="C40" s="678"/>
      <c r="D40" s="678"/>
      <c r="E40" s="678"/>
      <c r="F40" s="678"/>
      <c r="G40" s="678"/>
      <c r="H40" s="678"/>
      <c r="I40" s="678"/>
      <c r="J40" s="678"/>
      <c r="K40" s="678"/>
      <c r="L40" s="678"/>
      <c r="M40" s="678"/>
      <c r="N40" s="270"/>
      <c r="O40" s="270"/>
      <c r="P40" s="270"/>
    </row>
    <row r="41" spans="1:23" s="125" customFormat="1" ht="12.75" customHeight="1">
      <c r="A41" s="678" t="s">
        <v>176</v>
      </c>
      <c r="B41" s="678"/>
      <c r="C41" s="678"/>
      <c r="D41" s="678"/>
      <c r="E41" s="678"/>
      <c r="F41" s="678"/>
      <c r="G41" s="678"/>
      <c r="H41" s="678"/>
      <c r="I41" s="678"/>
      <c r="J41" s="678"/>
      <c r="K41" s="232"/>
      <c r="L41" s="232"/>
      <c r="M41" s="233"/>
      <c r="N41" s="264"/>
      <c r="O41" s="264"/>
      <c r="P41" s="264"/>
    </row>
    <row r="42" spans="1:23" s="61" customFormat="1" ht="14.25" customHeight="1">
      <c r="A42" s="679"/>
      <c r="B42" s="679"/>
      <c r="C42" s="679"/>
      <c r="D42" s="679"/>
      <c r="E42" s="679"/>
      <c r="F42" s="679"/>
      <c r="G42" s="679"/>
      <c r="H42" s="679"/>
      <c r="L42" s="62"/>
      <c r="M42" s="62"/>
      <c r="N42" s="263"/>
      <c r="O42" s="287"/>
      <c r="P42" s="287"/>
    </row>
    <row r="43" spans="1:23" ht="15" customHeight="1">
      <c r="A43" s="674"/>
      <c r="B43" s="674"/>
      <c r="C43" s="674"/>
      <c r="D43" s="674"/>
      <c r="E43" s="674"/>
      <c r="F43" s="674"/>
      <c r="G43" s="674"/>
      <c r="H43" s="674"/>
      <c r="I43" s="674"/>
      <c r="J43" s="674"/>
      <c r="K43" s="674"/>
      <c r="L43" s="674"/>
      <c r="M43" s="674"/>
      <c r="N43" s="116"/>
      <c r="O43" s="285"/>
      <c r="P43" s="285"/>
    </row>
    <row r="44" spans="1:23" ht="13.5" customHeight="1">
      <c r="A44" s="674"/>
      <c r="B44" s="674"/>
      <c r="C44" s="674"/>
      <c r="D44" s="674"/>
      <c r="E44" s="674"/>
      <c r="F44" s="674"/>
      <c r="G44" s="674"/>
      <c r="H44" s="674"/>
      <c r="I44" s="674"/>
      <c r="J44" s="674"/>
      <c r="K44" s="674"/>
      <c r="L44" s="674"/>
      <c r="M44" s="674"/>
      <c r="N44" s="116"/>
      <c r="O44" s="285">
        <v>0</v>
      </c>
      <c r="P44" s="285"/>
    </row>
    <row r="45" spans="1:23">
      <c r="B45" s="224"/>
      <c r="M45" s="64"/>
      <c r="N45" s="64"/>
      <c r="O45" s="286"/>
      <c r="P45" s="286"/>
      <c r="S45" s="25"/>
    </row>
    <row r="46" spans="1:23">
      <c r="M46" s="114"/>
      <c r="N46" s="114"/>
      <c r="O46" s="114"/>
      <c r="P46" s="114"/>
    </row>
    <row r="47" spans="1:23">
      <c r="L47" s="25"/>
      <c r="M47" s="25"/>
      <c r="N47" s="25"/>
      <c r="O47" s="25"/>
      <c r="P47" s="25"/>
    </row>
    <row r="48" spans="1:23">
      <c r="L48" s="25"/>
      <c r="N48" s="25"/>
      <c r="O48" s="25"/>
      <c r="P48" s="25"/>
    </row>
    <row r="49" spans="12:16">
      <c r="L49" s="25"/>
      <c r="O49" s="25"/>
      <c r="P49" s="25"/>
    </row>
    <row r="50" spans="12:16">
      <c r="N50" s="25"/>
      <c r="O50" s="25"/>
      <c r="P50" s="25"/>
    </row>
  </sheetData>
  <mergeCells count="14">
    <mergeCell ref="A4:B4"/>
    <mergeCell ref="A41:J41"/>
    <mergeCell ref="A15:B15"/>
    <mergeCell ref="A37:B37"/>
    <mergeCell ref="A34:B34"/>
    <mergeCell ref="A36:B36"/>
    <mergeCell ref="H36:I36"/>
    <mergeCell ref="A33:B33"/>
    <mergeCell ref="A43:M44"/>
    <mergeCell ref="A39:B39"/>
    <mergeCell ref="A35:B35"/>
    <mergeCell ref="A38:B38"/>
    <mergeCell ref="A40:M40"/>
    <mergeCell ref="A42:H42"/>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G1" zoomScale="70" zoomScaleNormal="70" zoomScaleSheetLayoutView="100" workbookViewId="0">
      <selection activeCell="T14" sqref="T13:T14"/>
    </sheetView>
  </sheetViews>
  <sheetFormatPr defaultColWidth="9.28515625" defaultRowHeight="15"/>
  <cols>
    <col min="1" max="1" width="2.7109375" style="13" customWidth="1"/>
    <col min="2" max="2" width="69.140625" style="13" customWidth="1"/>
    <col min="3" max="3" width="13.5703125" style="2" customWidth="1"/>
    <col min="4" max="13" width="12.7109375" style="2" customWidth="1"/>
    <col min="14" max="14" width="14.140625" style="2" customWidth="1"/>
    <col min="15" max="15" width="16.28515625" style="2" customWidth="1"/>
    <col min="16" max="16" width="17.28515625" style="2" customWidth="1"/>
    <col min="17" max="17" width="16.57031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85" t="s">
        <v>209</v>
      </c>
      <c r="B2" s="685"/>
      <c r="C2" s="685"/>
      <c r="D2" s="685"/>
      <c r="E2" s="685"/>
      <c r="F2" s="685"/>
      <c r="G2" s="685"/>
      <c r="H2" s="685"/>
      <c r="I2" s="685"/>
      <c r="J2" s="4"/>
      <c r="K2" s="4"/>
      <c r="L2" s="4"/>
      <c r="M2" s="4"/>
      <c r="N2" s="4"/>
      <c r="O2" s="4"/>
      <c r="P2" s="317"/>
    </row>
    <row r="3" spans="1:19" s="118" customFormat="1" ht="15" customHeight="1">
      <c r="A3" s="686" t="s">
        <v>524</v>
      </c>
      <c r="B3" s="686"/>
      <c r="C3" s="686"/>
      <c r="D3" s="686"/>
      <c r="E3" s="686"/>
      <c r="F3" s="686"/>
      <c r="G3" s="686"/>
      <c r="H3" s="686"/>
      <c r="I3" s="686"/>
      <c r="J3" s="175" t="s">
        <v>142</v>
      </c>
      <c r="K3" s="176"/>
      <c r="L3" s="176"/>
      <c r="M3" s="175" t="s">
        <v>142</v>
      </c>
      <c r="N3" s="175" t="s">
        <v>142</v>
      </c>
      <c r="O3" s="175" t="s">
        <v>142</v>
      </c>
      <c r="P3" s="175" t="s">
        <v>142</v>
      </c>
    </row>
    <row r="4" spans="1:19" ht="34.9" customHeight="1">
      <c r="A4" s="680" t="s">
        <v>210</v>
      </c>
      <c r="B4" s="680"/>
      <c r="C4" s="336">
        <v>2009</v>
      </c>
      <c r="D4" s="336">
        <v>2010</v>
      </c>
      <c r="E4" s="336">
        <v>2011</v>
      </c>
      <c r="F4" s="336">
        <v>2012</v>
      </c>
      <c r="G4" s="336">
        <v>2013</v>
      </c>
      <c r="H4" s="336">
        <v>2014</v>
      </c>
      <c r="I4" s="336">
        <v>2015</v>
      </c>
      <c r="J4" s="336">
        <v>2016</v>
      </c>
      <c r="K4" s="336">
        <v>2017</v>
      </c>
      <c r="L4" s="336">
        <v>2018</v>
      </c>
      <c r="M4" s="336">
        <v>2019</v>
      </c>
      <c r="N4" s="336">
        <v>2020</v>
      </c>
      <c r="O4" s="336" t="s">
        <v>715</v>
      </c>
      <c r="P4" s="336" t="s">
        <v>917</v>
      </c>
      <c r="R4" s="2" t="s">
        <v>142</v>
      </c>
    </row>
    <row r="5" spans="1:19" ht="21.75" customHeight="1">
      <c r="A5" s="687" t="s">
        <v>481</v>
      </c>
      <c r="B5" s="687"/>
      <c r="C5" s="364">
        <v>9618438</v>
      </c>
      <c r="D5" s="364">
        <v>10575935</v>
      </c>
      <c r="E5" s="364">
        <v>11547134</v>
      </c>
      <c r="F5" s="364">
        <v>12527337</v>
      </c>
      <c r="G5" s="364">
        <v>13136339</v>
      </c>
      <c r="H5" s="364">
        <v>13967837</v>
      </c>
      <c r="I5" s="364">
        <v>14802222</v>
      </c>
      <c r="J5" s="364">
        <v>15355158</v>
      </c>
      <c r="K5" s="364">
        <v>16369073</v>
      </c>
      <c r="L5" s="364">
        <v>16054759</v>
      </c>
      <c r="M5" s="364">
        <v>16010002</v>
      </c>
      <c r="N5" s="364">
        <v>17358140</v>
      </c>
      <c r="O5" s="364">
        <v>18399864</v>
      </c>
      <c r="P5" s="364">
        <v>19814531</v>
      </c>
    </row>
    <row r="6" spans="1:19" ht="21.75" customHeight="1">
      <c r="A6" s="343"/>
      <c r="B6" s="341" t="s">
        <v>474</v>
      </c>
      <c r="C6" s="365">
        <v>9003028</v>
      </c>
      <c r="D6" s="365">
        <v>10000099</v>
      </c>
      <c r="E6" s="365">
        <v>10929461</v>
      </c>
      <c r="F6" s="365">
        <v>11821337</v>
      </c>
      <c r="G6" s="365">
        <v>12363785</v>
      </c>
      <c r="H6" s="365">
        <v>13093230</v>
      </c>
      <c r="I6" s="365">
        <v>13713717</v>
      </c>
      <c r="J6" s="365">
        <v>13415843</v>
      </c>
      <c r="K6" s="365">
        <v>14477817</v>
      </c>
      <c r="L6" s="365">
        <v>14229170</v>
      </c>
      <c r="M6" s="365">
        <v>14314313</v>
      </c>
      <c r="N6" s="365">
        <v>15203423</v>
      </c>
      <c r="O6" s="365">
        <v>16169679</v>
      </c>
      <c r="P6" s="365">
        <v>17332991</v>
      </c>
      <c r="Q6" s="10"/>
      <c r="R6" s="10"/>
    </row>
    <row r="7" spans="1:19" ht="21.75" customHeight="1">
      <c r="A7" s="343"/>
      <c r="B7" s="341" t="s">
        <v>477</v>
      </c>
      <c r="C7" s="365">
        <v>321649</v>
      </c>
      <c r="D7" s="365">
        <v>349581</v>
      </c>
      <c r="E7" s="365">
        <v>298180</v>
      </c>
      <c r="F7" s="365">
        <v>306617</v>
      </c>
      <c r="G7" s="365">
        <v>320730</v>
      </c>
      <c r="H7" s="365">
        <v>359948</v>
      </c>
      <c r="I7" s="365">
        <v>392908</v>
      </c>
      <c r="J7" s="365">
        <v>1170080</v>
      </c>
      <c r="K7" s="365">
        <v>368373</v>
      </c>
      <c r="L7" s="365">
        <v>341659</v>
      </c>
      <c r="M7" s="365">
        <v>319017</v>
      </c>
      <c r="N7" s="365">
        <v>346624</v>
      </c>
      <c r="O7" s="365">
        <v>330828</v>
      </c>
      <c r="P7" s="365">
        <v>636302</v>
      </c>
      <c r="Q7" s="10"/>
    </row>
    <row r="8" spans="1:19" ht="21.75" customHeight="1">
      <c r="A8" s="343"/>
      <c r="B8" s="346" t="s">
        <v>478</v>
      </c>
      <c r="C8" s="365">
        <v>35930</v>
      </c>
      <c r="D8" s="365">
        <v>25778</v>
      </c>
      <c r="E8" s="365">
        <v>32867</v>
      </c>
      <c r="F8" s="365">
        <v>34600</v>
      </c>
      <c r="G8" s="365">
        <v>34987</v>
      </c>
      <c r="H8" s="365">
        <v>28297</v>
      </c>
      <c r="I8" s="365">
        <v>29926</v>
      </c>
      <c r="J8" s="365">
        <v>24710</v>
      </c>
      <c r="K8" s="365">
        <v>21592</v>
      </c>
      <c r="L8" s="365">
        <v>22899</v>
      </c>
      <c r="M8" s="365">
        <v>21002</v>
      </c>
      <c r="N8" s="365">
        <v>16219</v>
      </c>
      <c r="O8" s="365">
        <v>15163</v>
      </c>
      <c r="P8" s="365">
        <v>15671</v>
      </c>
      <c r="Q8" s="10"/>
    </row>
    <row r="9" spans="1:19" ht="31.5" customHeight="1">
      <c r="A9" s="343"/>
      <c r="B9" s="351" t="s">
        <v>613</v>
      </c>
      <c r="C9" s="365">
        <v>178541</v>
      </c>
      <c r="D9" s="365">
        <v>152802</v>
      </c>
      <c r="E9" s="365">
        <v>124911</v>
      </c>
      <c r="F9" s="365">
        <v>85717</v>
      </c>
      <c r="G9" s="365">
        <v>62988</v>
      </c>
      <c r="H9" s="365">
        <v>46996</v>
      </c>
      <c r="I9" s="365">
        <v>40615</v>
      </c>
      <c r="J9" s="365">
        <v>36125</v>
      </c>
      <c r="K9" s="365">
        <v>50602</v>
      </c>
      <c r="L9" s="365">
        <v>45384</v>
      </c>
      <c r="M9" s="365">
        <v>41108</v>
      </c>
      <c r="N9" s="365">
        <v>31250</v>
      </c>
      <c r="O9" s="365">
        <v>27036</v>
      </c>
      <c r="P9" s="365">
        <v>22987</v>
      </c>
      <c r="Q9" s="10"/>
      <c r="R9" s="10"/>
    </row>
    <row r="10" spans="1:19" ht="21.75" customHeight="1">
      <c r="A10" s="366"/>
      <c r="B10" s="346" t="s">
        <v>655</v>
      </c>
      <c r="C10" s="365">
        <v>52116</v>
      </c>
      <c r="D10" s="365">
        <v>16964</v>
      </c>
      <c r="E10" s="365">
        <v>60237</v>
      </c>
      <c r="F10" s="365">
        <v>160783</v>
      </c>
      <c r="G10" s="365">
        <v>233521</v>
      </c>
      <c r="H10" s="365">
        <v>292474</v>
      </c>
      <c r="I10" s="365">
        <v>339375</v>
      </c>
      <c r="J10" s="365">
        <v>349055</v>
      </c>
      <c r="K10" s="365">
        <v>314634</v>
      </c>
      <c r="L10" s="365">
        <v>254525</v>
      </c>
      <c r="M10" s="365">
        <v>232050</v>
      </c>
      <c r="N10" s="365">
        <v>319862</v>
      </c>
      <c r="O10" s="365">
        <v>316932</v>
      </c>
      <c r="P10" s="365">
        <v>314257</v>
      </c>
      <c r="Q10" s="10"/>
    </row>
    <row r="11" spans="1:19" ht="21.75" customHeight="1">
      <c r="A11" s="366"/>
      <c r="B11" s="346" t="s">
        <v>656</v>
      </c>
      <c r="C11" s="365">
        <v>27174</v>
      </c>
      <c r="D11" s="365">
        <v>30711</v>
      </c>
      <c r="E11" s="365">
        <v>101478</v>
      </c>
      <c r="F11" s="365">
        <v>118283</v>
      </c>
      <c r="G11" s="365">
        <v>120328</v>
      </c>
      <c r="H11" s="365">
        <v>146892</v>
      </c>
      <c r="I11" s="365">
        <v>285681</v>
      </c>
      <c r="J11" s="365">
        <v>359345</v>
      </c>
      <c r="K11" s="365">
        <v>1136055</v>
      </c>
      <c r="L11" s="365">
        <v>1161122</v>
      </c>
      <c r="M11" s="365">
        <v>1082512</v>
      </c>
      <c r="N11" s="365">
        <v>1440762</v>
      </c>
      <c r="O11" s="365">
        <v>1540226</v>
      </c>
      <c r="P11" s="365">
        <v>1492323</v>
      </c>
      <c r="Q11" s="10"/>
    </row>
    <row r="12" spans="1:19" ht="31.5" customHeight="1">
      <c r="A12" s="681" t="s">
        <v>513</v>
      </c>
      <c r="B12" s="681"/>
      <c r="C12" s="367"/>
      <c r="D12" s="367"/>
      <c r="E12" s="367"/>
      <c r="F12" s="367"/>
      <c r="G12" s="367"/>
      <c r="H12" s="367"/>
      <c r="I12" s="367"/>
      <c r="J12" s="367"/>
      <c r="K12" s="367"/>
      <c r="L12" s="367"/>
      <c r="M12" s="367"/>
      <c r="N12" s="367"/>
      <c r="O12" s="367"/>
      <c r="P12" s="367"/>
    </row>
    <row r="13" spans="1:19" ht="21.75" customHeight="1">
      <c r="A13" s="343"/>
      <c r="B13" s="346" t="s">
        <v>482</v>
      </c>
      <c r="C13" s="368">
        <v>4901236</v>
      </c>
      <c r="D13" s="368">
        <v>5135697</v>
      </c>
      <c r="E13" s="368">
        <v>5382003</v>
      </c>
      <c r="F13" s="368">
        <v>5631532</v>
      </c>
      <c r="G13" s="368">
        <v>5864305</v>
      </c>
      <c r="H13" s="368">
        <v>6112784</v>
      </c>
      <c r="I13" s="368">
        <v>6441029</v>
      </c>
      <c r="J13" s="368">
        <v>6738314</v>
      </c>
      <c r="K13" s="368">
        <v>7023352</v>
      </c>
      <c r="L13" s="368">
        <v>7321242</v>
      </c>
      <c r="M13" s="368">
        <v>7597064</v>
      </c>
      <c r="N13" s="368">
        <v>7829997</v>
      </c>
      <c r="O13" s="368">
        <v>8097307</v>
      </c>
      <c r="P13" s="368">
        <v>8359180</v>
      </c>
      <c r="Q13" s="68"/>
      <c r="S13" s="10"/>
    </row>
    <row r="14" spans="1:19" ht="19.5" customHeight="1">
      <c r="A14" s="349"/>
      <c r="B14" s="350" t="s">
        <v>483</v>
      </c>
      <c r="C14" s="364">
        <v>5290270</v>
      </c>
      <c r="D14" s="364">
        <v>5535411</v>
      </c>
      <c r="E14" s="364">
        <v>5777300</v>
      </c>
      <c r="F14" s="364">
        <v>6026431</v>
      </c>
      <c r="G14" s="364">
        <v>6260232</v>
      </c>
      <c r="H14" s="364">
        <v>6509713</v>
      </c>
      <c r="I14" s="364">
        <v>6839981</v>
      </c>
      <c r="J14" s="364">
        <v>7144301</v>
      </c>
      <c r="K14" s="364">
        <v>7434132</v>
      </c>
      <c r="L14" s="364">
        <v>7736004</v>
      </c>
      <c r="M14" s="364">
        <v>8025769</v>
      </c>
      <c r="N14" s="364">
        <v>8265828</v>
      </c>
      <c r="O14" s="364">
        <v>8547805</v>
      </c>
      <c r="P14" s="364">
        <v>8814482</v>
      </c>
      <c r="Q14" s="10" t="s">
        <v>142</v>
      </c>
      <c r="R14" s="10"/>
      <c r="S14" s="10"/>
    </row>
    <row r="15" spans="1:19" ht="27.75" customHeight="1">
      <c r="A15" s="343"/>
      <c r="B15" s="341" t="s">
        <v>484</v>
      </c>
      <c r="C15" s="365">
        <v>3665784</v>
      </c>
      <c r="D15" s="365">
        <v>3850199</v>
      </c>
      <c r="E15" s="365">
        <v>4041409</v>
      </c>
      <c r="F15" s="365">
        <v>4235496</v>
      </c>
      <c r="G15" s="365">
        <v>4412711</v>
      </c>
      <c r="H15" s="365">
        <v>4601192</v>
      </c>
      <c r="I15" s="365">
        <v>4865179</v>
      </c>
      <c r="J15" s="365">
        <v>5098801</v>
      </c>
      <c r="K15" s="365">
        <v>5319318</v>
      </c>
      <c r="L15" s="365">
        <v>5552281</v>
      </c>
      <c r="M15" s="365">
        <v>5759778</v>
      </c>
      <c r="N15" s="365">
        <v>5923661</v>
      </c>
      <c r="O15" s="365">
        <v>6095878</v>
      </c>
      <c r="P15" s="365">
        <v>6275341</v>
      </c>
      <c r="Q15" s="68" t="s">
        <v>142</v>
      </c>
      <c r="R15" s="10" t="s">
        <v>142</v>
      </c>
    </row>
    <row r="16" spans="1:19" ht="27.75" customHeight="1">
      <c r="A16" s="343"/>
      <c r="B16" s="346" t="s">
        <v>485</v>
      </c>
      <c r="C16" s="365">
        <v>66038</v>
      </c>
      <c r="D16" s="365">
        <v>66902</v>
      </c>
      <c r="E16" s="365">
        <v>67575</v>
      </c>
      <c r="F16" s="365">
        <v>68593</v>
      </c>
      <c r="G16" s="365">
        <v>69153</v>
      </c>
      <c r="H16" s="365">
        <v>71688</v>
      </c>
      <c r="I16" s="365">
        <v>73004</v>
      </c>
      <c r="J16" s="365">
        <v>74429</v>
      </c>
      <c r="K16" s="365">
        <v>75978</v>
      </c>
      <c r="L16" s="365">
        <v>76554</v>
      </c>
      <c r="M16" s="365">
        <v>77752</v>
      </c>
      <c r="N16" s="365">
        <v>76131</v>
      </c>
      <c r="O16" s="365">
        <v>75239</v>
      </c>
      <c r="P16" s="365">
        <v>76016</v>
      </c>
      <c r="Q16" s="68"/>
      <c r="R16" s="10"/>
      <c r="S16" s="10"/>
    </row>
    <row r="17" spans="1:19" s="12" customFormat="1" ht="27.75" customHeight="1">
      <c r="A17" s="366"/>
      <c r="B17" s="351" t="s">
        <v>514</v>
      </c>
      <c r="C17" s="365">
        <v>1065787</v>
      </c>
      <c r="D17" s="365">
        <v>1112739</v>
      </c>
      <c r="E17" s="365">
        <v>1165170</v>
      </c>
      <c r="F17" s="365">
        <v>1216760</v>
      </c>
      <c r="G17" s="365">
        <v>1268502</v>
      </c>
      <c r="H17" s="365">
        <v>1323133</v>
      </c>
      <c r="I17" s="365">
        <v>1381234</v>
      </c>
      <c r="J17" s="365">
        <v>1436828</v>
      </c>
      <c r="K17" s="365">
        <v>1496970</v>
      </c>
      <c r="L17" s="365">
        <v>1556578</v>
      </c>
      <c r="M17" s="365">
        <v>1618243</v>
      </c>
      <c r="N17" s="365">
        <v>1686067</v>
      </c>
      <c r="O17" s="365">
        <v>1779066</v>
      </c>
      <c r="P17" s="365">
        <v>1855767</v>
      </c>
      <c r="Q17" s="68"/>
      <c r="R17" s="28"/>
      <c r="S17" s="10"/>
    </row>
    <row r="18" spans="1:19" s="12" customFormat="1" ht="27.75" customHeight="1">
      <c r="A18" s="366"/>
      <c r="B18" s="351" t="s">
        <v>515</v>
      </c>
      <c r="C18" s="365">
        <v>1426472</v>
      </c>
      <c r="D18" s="365">
        <v>1483417</v>
      </c>
      <c r="E18" s="365">
        <v>1531014</v>
      </c>
      <c r="F18" s="365">
        <v>1582401</v>
      </c>
      <c r="G18" s="365">
        <v>1635705</v>
      </c>
      <c r="H18" s="365">
        <v>1690968</v>
      </c>
      <c r="I18" s="365">
        <v>1751325</v>
      </c>
      <c r="J18" s="365">
        <v>1814407</v>
      </c>
      <c r="K18" s="365">
        <v>1876504</v>
      </c>
      <c r="L18" s="365">
        <v>1939548</v>
      </c>
      <c r="M18" s="365">
        <v>2014189</v>
      </c>
      <c r="N18" s="365">
        <v>2089682</v>
      </c>
      <c r="O18" s="365">
        <v>2197414</v>
      </c>
      <c r="P18" s="365">
        <v>2278913</v>
      </c>
      <c r="Q18" s="68"/>
      <c r="R18" s="28"/>
      <c r="S18" s="10"/>
    </row>
    <row r="19" spans="1:19" s="12" customFormat="1" ht="27.75" customHeight="1">
      <c r="A19" s="366"/>
      <c r="B19" s="351" t="s">
        <v>516</v>
      </c>
      <c r="C19" s="365">
        <v>57422</v>
      </c>
      <c r="D19" s="365">
        <v>58496</v>
      </c>
      <c r="E19" s="365">
        <v>58966</v>
      </c>
      <c r="F19" s="365">
        <v>60612</v>
      </c>
      <c r="G19" s="365">
        <v>61403</v>
      </c>
      <c r="H19" s="365">
        <v>62097</v>
      </c>
      <c r="I19" s="365">
        <v>65361</v>
      </c>
      <c r="J19" s="365">
        <v>69924</v>
      </c>
      <c r="K19" s="365">
        <v>72831</v>
      </c>
      <c r="L19" s="365">
        <v>75406</v>
      </c>
      <c r="M19" s="365">
        <v>78917</v>
      </c>
      <c r="N19" s="365">
        <v>80563</v>
      </c>
      <c r="O19" s="365">
        <v>82100</v>
      </c>
      <c r="P19" s="365">
        <v>85131</v>
      </c>
      <c r="Q19" s="68"/>
      <c r="R19" s="28"/>
    </row>
    <row r="20" spans="1:19" s="12" customFormat="1" ht="31.5" customHeight="1">
      <c r="A20" s="366"/>
      <c r="B20" s="351" t="s">
        <v>517</v>
      </c>
      <c r="C20" s="365">
        <v>46205</v>
      </c>
      <c r="D20" s="365">
        <v>47361</v>
      </c>
      <c r="E20" s="365">
        <v>48883</v>
      </c>
      <c r="F20" s="365">
        <v>50071</v>
      </c>
      <c r="G20" s="365">
        <v>52536</v>
      </c>
      <c r="H20" s="365">
        <v>54674</v>
      </c>
      <c r="I20" s="365">
        <v>56251</v>
      </c>
      <c r="J20" s="365">
        <v>58332</v>
      </c>
      <c r="K20" s="365">
        <v>58255</v>
      </c>
      <c r="L20" s="365">
        <v>60423</v>
      </c>
      <c r="M20" s="365">
        <v>62374</v>
      </c>
      <c r="N20" s="365">
        <v>63575</v>
      </c>
      <c r="O20" s="365">
        <v>65024</v>
      </c>
      <c r="P20" s="365">
        <v>66925</v>
      </c>
      <c r="Q20" s="68"/>
      <c r="R20" s="28"/>
    </row>
    <row r="21" spans="1:19" ht="27.75" customHeight="1">
      <c r="A21" s="366"/>
      <c r="B21" s="351" t="s">
        <v>518</v>
      </c>
      <c r="C21" s="365">
        <v>74554</v>
      </c>
      <c r="D21" s="365">
        <v>76397</v>
      </c>
      <c r="E21" s="365">
        <v>78336</v>
      </c>
      <c r="F21" s="365">
        <v>79329</v>
      </c>
      <c r="G21" s="365">
        <v>81260</v>
      </c>
      <c r="H21" s="365">
        <v>83768</v>
      </c>
      <c r="I21" s="365">
        <v>85112</v>
      </c>
      <c r="J21" s="365">
        <v>86740</v>
      </c>
      <c r="K21" s="365">
        <v>89501</v>
      </c>
      <c r="L21" s="365">
        <v>92215</v>
      </c>
      <c r="M21" s="365">
        <v>95133</v>
      </c>
      <c r="N21" s="365">
        <v>95791</v>
      </c>
      <c r="O21" s="365">
        <v>97174</v>
      </c>
      <c r="P21" s="365">
        <v>99081</v>
      </c>
      <c r="Q21" s="12"/>
      <c r="R21" s="28"/>
    </row>
    <row r="22" spans="1:19" s="29" customFormat="1" ht="21" customHeight="1">
      <c r="A22" s="350" t="s">
        <v>509</v>
      </c>
      <c r="B22" s="369"/>
      <c r="C22" s="364">
        <v>19617515</v>
      </c>
      <c r="D22" s="364">
        <v>20704448</v>
      </c>
      <c r="E22" s="364">
        <v>21024424</v>
      </c>
      <c r="F22" s="364">
        <v>18461326</v>
      </c>
      <c r="G22" s="364">
        <v>17784126</v>
      </c>
      <c r="H22" s="364">
        <v>18447686</v>
      </c>
      <c r="I22" s="364">
        <v>18930244</v>
      </c>
      <c r="J22" s="364">
        <v>19438157</v>
      </c>
      <c r="K22" s="364">
        <v>19572127</v>
      </c>
      <c r="L22" s="364">
        <v>18507169</v>
      </c>
      <c r="M22" s="364">
        <v>18685973</v>
      </c>
      <c r="N22" s="364">
        <v>18952335</v>
      </c>
      <c r="O22" s="364">
        <v>18544929</v>
      </c>
      <c r="P22" s="364">
        <v>17684401</v>
      </c>
    </row>
    <row r="23" spans="1:19" ht="21.75" customHeight="1">
      <c r="A23" s="346" t="s">
        <v>510</v>
      </c>
      <c r="B23" s="366"/>
      <c r="C23" s="370">
        <v>1.9624515122307924</v>
      </c>
      <c r="D23" s="370">
        <v>2.0592988643995156</v>
      </c>
      <c r="E23" s="370">
        <v>2.1455086517045792</v>
      </c>
      <c r="F23" s="370">
        <v>2.2244989462902813</v>
      </c>
      <c r="G23" s="370">
        <v>2.2400504407598172</v>
      </c>
      <c r="H23" s="370">
        <v>2.2850205405589334</v>
      </c>
      <c r="I23" s="370">
        <v>2.2981144782922107</v>
      </c>
      <c r="J23" s="370">
        <v>2.2787833870609178</v>
      </c>
      <c r="K23" s="370">
        <v>2.3306639052122122</v>
      </c>
      <c r="L23" s="370">
        <v>2.1929010132433815</v>
      </c>
      <c r="M23" s="370">
        <v>2.1073933298442662</v>
      </c>
      <c r="N23" s="370">
        <v>2.2168769668749553</v>
      </c>
      <c r="O23" s="370">
        <v>2.272343632271816</v>
      </c>
      <c r="P23" s="370">
        <v>2.3703917130627645</v>
      </c>
    </row>
    <row r="24" spans="1:19" s="3" customFormat="1" ht="25.5" customHeight="1">
      <c r="A24" s="350" t="s">
        <v>511</v>
      </c>
      <c r="B24" s="369"/>
      <c r="C24" s="364">
        <v>34526223</v>
      </c>
      <c r="D24" s="364">
        <v>36815794</v>
      </c>
      <c r="E24" s="364">
        <v>38348858</v>
      </c>
      <c r="F24" s="364">
        <v>37015094</v>
      </c>
      <c r="G24" s="364">
        <v>37180697</v>
      </c>
      <c r="H24" s="364">
        <v>38925236</v>
      </c>
      <c r="I24" s="364">
        <v>40572447</v>
      </c>
      <c r="J24" s="364">
        <v>41937616</v>
      </c>
      <c r="K24" s="364">
        <v>43375332</v>
      </c>
      <c r="L24" s="364">
        <v>42297932</v>
      </c>
      <c r="M24" s="364">
        <v>42721744</v>
      </c>
      <c r="N24" s="364">
        <v>44576303</v>
      </c>
      <c r="O24" s="364">
        <v>45492598</v>
      </c>
      <c r="P24" s="364">
        <v>46313414</v>
      </c>
    </row>
    <row r="25" spans="1:19" s="104" customFormat="1" ht="12.75">
      <c r="A25" s="678" t="s">
        <v>175</v>
      </c>
      <c r="B25" s="678"/>
      <c r="C25" s="678"/>
      <c r="D25" s="678"/>
      <c r="E25" s="678"/>
      <c r="F25" s="678"/>
      <c r="G25" s="678"/>
      <c r="H25" s="678"/>
      <c r="I25" s="678"/>
      <c r="J25" s="678"/>
      <c r="K25" s="678"/>
      <c r="L25" s="678"/>
      <c r="M25" s="678"/>
      <c r="N25" s="115"/>
      <c r="O25" s="115"/>
      <c r="P25" s="115"/>
    </row>
    <row r="26" spans="1:19" s="104" customFormat="1" ht="23.65" customHeight="1">
      <c r="A26" s="678" t="s">
        <v>179</v>
      </c>
      <c r="B26" s="678"/>
      <c r="C26" s="678"/>
      <c r="D26" s="678"/>
      <c r="E26" s="678"/>
      <c r="F26" s="678"/>
      <c r="G26" s="678"/>
      <c r="H26" s="678"/>
      <c r="I26" s="678"/>
      <c r="J26" s="678"/>
      <c r="K26" s="678"/>
      <c r="L26" s="678"/>
      <c r="M26" s="678"/>
      <c r="N26" s="115"/>
      <c r="O26" s="115"/>
      <c r="P26" s="115"/>
    </row>
    <row r="27" spans="1:19" ht="15" customHeight="1">
      <c r="A27" s="678" t="s">
        <v>657</v>
      </c>
      <c r="B27" s="678"/>
      <c r="C27" s="678"/>
      <c r="D27" s="678"/>
      <c r="E27" s="678"/>
      <c r="F27" s="678"/>
      <c r="G27" s="678" t="s">
        <v>142</v>
      </c>
      <c r="H27" s="678"/>
      <c r="I27" s="678"/>
      <c r="J27" s="678"/>
      <c r="K27" s="678"/>
      <c r="L27" s="678"/>
      <c r="M27" s="678"/>
    </row>
    <row r="28" spans="1:19">
      <c r="P28" s="10"/>
    </row>
    <row r="30" spans="1:19">
      <c r="C30" s="10"/>
      <c r="D30" s="10"/>
      <c r="E30" s="10"/>
      <c r="F30" s="10"/>
      <c r="G30" s="10"/>
      <c r="H30" s="10"/>
      <c r="I30" s="10"/>
      <c r="J30" s="10"/>
      <c r="K30" s="10"/>
      <c r="L30" s="10"/>
      <c r="M30" s="10"/>
      <c r="N30" s="10"/>
      <c r="O30" s="10"/>
      <c r="P30" s="10"/>
    </row>
    <row r="31" spans="1:19">
      <c r="C31" s="10"/>
      <c r="D31" s="10"/>
      <c r="E31" s="10"/>
      <c r="F31" s="10"/>
      <c r="G31" s="10"/>
      <c r="H31" s="10"/>
      <c r="I31" s="10"/>
      <c r="J31" s="10"/>
      <c r="K31" s="10"/>
      <c r="L31" s="10"/>
      <c r="M31" s="10"/>
      <c r="N31" s="10"/>
      <c r="O31" s="10"/>
      <c r="P31" s="10"/>
    </row>
    <row r="32" spans="1:19">
      <c r="H32" s="10"/>
      <c r="I32" s="10"/>
      <c r="J32" s="10"/>
      <c r="K32" s="2" t="s">
        <v>142</v>
      </c>
      <c r="M32" s="10"/>
      <c r="N32" s="10"/>
      <c r="O32" s="10"/>
      <c r="P32" s="10"/>
    </row>
    <row r="34" spans="1:16">
      <c r="H34" s="10"/>
      <c r="I34" s="10"/>
      <c r="J34" s="10"/>
      <c r="M34" s="10"/>
      <c r="N34" s="10"/>
      <c r="O34" s="10"/>
      <c r="P34" s="10"/>
    </row>
    <row r="35" spans="1:16">
      <c r="A35" s="688" t="s">
        <v>142</v>
      </c>
      <c r="B35" s="688"/>
    </row>
    <row r="36" spans="1:16">
      <c r="M36" s="10"/>
      <c r="N36" s="10"/>
      <c r="O36" s="10"/>
      <c r="P36" s="10"/>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zoomScale="86" zoomScaleNormal="86" zoomScaleSheetLayoutView="115" workbookViewId="0">
      <selection activeCell="O4" sqref="O4"/>
    </sheetView>
  </sheetViews>
  <sheetFormatPr defaultColWidth="9.28515625" defaultRowHeight="14.25"/>
  <cols>
    <col min="1" max="1" width="3.28515625" style="1" customWidth="1"/>
    <col min="2" max="2" width="55.85546875" style="371" customWidth="1"/>
    <col min="3" max="11" width="12.7109375" style="1" customWidth="1"/>
    <col min="12" max="14" width="12.7109375" style="372" customWidth="1"/>
    <col min="15" max="16" width="17.42578125" style="372" customWidth="1"/>
    <col min="17" max="17" width="21.28515625" style="1" customWidth="1"/>
    <col min="18" max="18" width="12.42578125" style="1" customWidth="1"/>
    <col min="19" max="19" width="13.5703125" style="1" customWidth="1"/>
    <col min="20" max="16384" width="9.28515625" style="1"/>
  </cols>
  <sheetData>
    <row r="1" spans="1:17" ht="19.149999999999999" customHeight="1"/>
    <row r="2" spans="1:17" ht="27" customHeight="1">
      <c r="A2" s="373" t="s">
        <v>194</v>
      </c>
      <c r="B2" s="374"/>
      <c r="C2" s="373"/>
      <c r="D2" s="373"/>
      <c r="E2" s="373"/>
      <c r="F2" s="373"/>
      <c r="G2" s="373"/>
      <c r="K2" s="373"/>
    </row>
    <row r="3" spans="1:17" ht="15" customHeight="1">
      <c r="A3" s="692" t="s">
        <v>523</v>
      </c>
      <c r="B3" s="692"/>
      <c r="C3" s="692"/>
      <c r="D3" s="692"/>
      <c r="E3" s="692"/>
      <c r="F3" s="375"/>
      <c r="G3" s="375"/>
      <c r="K3" s="375"/>
      <c r="L3" s="123"/>
      <c r="M3" s="123"/>
      <c r="N3" s="123"/>
      <c r="O3" s="123"/>
      <c r="P3" s="123"/>
    </row>
    <row r="4" spans="1:17" ht="43.5" customHeight="1">
      <c r="A4" s="680" t="s">
        <v>776</v>
      </c>
      <c r="B4" s="680"/>
      <c r="C4" s="361">
        <v>2009</v>
      </c>
      <c r="D4" s="336">
        <v>2010</v>
      </c>
      <c r="E4" s="336">
        <v>2011</v>
      </c>
      <c r="F4" s="336">
        <v>2012</v>
      </c>
      <c r="G4" s="336">
        <v>2013</v>
      </c>
      <c r="H4" s="336">
        <v>2014</v>
      </c>
      <c r="I4" s="336">
        <v>2015</v>
      </c>
      <c r="J4" s="336">
        <v>2016</v>
      </c>
      <c r="K4" s="336">
        <v>2017</v>
      </c>
      <c r="L4" s="336">
        <v>2018</v>
      </c>
      <c r="M4" s="336">
        <v>2019</v>
      </c>
      <c r="N4" s="336">
        <v>2020</v>
      </c>
      <c r="O4" s="336" t="s">
        <v>777</v>
      </c>
      <c r="P4" s="336" t="s">
        <v>917</v>
      </c>
    </row>
    <row r="5" spans="1:17" ht="30" customHeight="1">
      <c r="A5" s="337" t="s">
        <v>778</v>
      </c>
      <c r="B5" s="338"/>
      <c r="C5" s="339">
        <v>3236872</v>
      </c>
      <c r="D5" s="339">
        <v>3337858</v>
      </c>
      <c r="E5" s="339">
        <v>3273297</v>
      </c>
      <c r="F5" s="339">
        <v>3162914</v>
      </c>
      <c r="G5" s="339">
        <v>2927250</v>
      </c>
      <c r="H5" s="339">
        <v>2943837</v>
      </c>
      <c r="I5" s="339">
        <v>2938034</v>
      </c>
      <c r="J5" s="339">
        <v>2794132</v>
      </c>
      <c r="K5" s="339">
        <v>2923994</v>
      </c>
      <c r="L5" s="339">
        <v>2984780</v>
      </c>
      <c r="M5" s="339">
        <v>2888154</v>
      </c>
      <c r="N5" s="339">
        <v>2845310</v>
      </c>
      <c r="O5" s="339">
        <v>3156745</v>
      </c>
      <c r="P5" s="339">
        <v>3252606</v>
      </c>
    </row>
    <row r="6" spans="1:17" ht="24" customHeight="1">
      <c r="A6" s="340"/>
      <c r="B6" s="341" t="s">
        <v>779</v>
      </c>
      <c r="C6" s="348">
        <v>2847081</v>
      </c>
      <c r="D6" s="348">
        <v>2963323</v>
      </c>
      <c r="E6" s="348">
        <v>3002517</v>
      </c>
      <c r="F6" s="348">
        <v>2967357</v>
      </c>
      <c r="G6" s="348">
        <v>2760917</v>
      </c>
      <c r="H6" s="348">
        <v>2827633</v>
      </c>
      <c r="I6" s="348">
        <v>2833035</v>
      </c>
      <c r="J6" s="348">
        <v>2701537</v>
      </c>
      <c r="K6" s="348">
        <v>2777484</v>
      </c>
      <c r="L6" s="348">
        <v>2833299</v>
      </c>
      <c r="M6" s="348">
        <v>2758067</v>
      </c>
      <c r="N6" s="348">
        <v>2720780</v>
      </c>
      <c r="O6" s="348">
        <v>3024877</v>
      </c>
      <c r="P6" s="348">
        <v>3131996</v>
      </c>
    </row>
    <row r="7" spans="1:17" ht="28.5" customHeight="1">
      <c r="A7" s="343"/>
      <c r="B7" s="344" t="s">
        <v>780</v>
      </c>
      <c r="C7" s="342">
        <v>1816933</v>
      </c>
      <c r="D7" s="342">
        <v>1847844</v>
      </c>
      <c r="E7" s="342">
        <v>1868181</v>
      </c>
      <c r="F7" s="342">
        <v>1899053</v>
      </c>
      <c r="G7" s="342">
        <v>1821939</v>
      </c>
      <c r="H7" s="342">
        <v>1947718</v>
      </c>
      <c r="I7" s="342">
        <v>2021157</v>
      </c>
      <c r="J7" s="342">
        <v>1969805</v>
      </c>
      <c r="K7" s="342">
        <v>2047268</v>
      </c>
      <c r="L7" s="342">
        <v>2114071</v>
      </c>
      <c r="M7" s="342">
        <v>2127836</v>
      </c>
      <c r="N7" s="342">
        <v>2146642</v>
      </c>
      <c r="O7" s="342">
        <v>2485740</v>
      </c>
      <c r="P7" s="342">
        <v>2593106</v>
      </c>
    </row>
    <row r="8" spans="1:17" ht="26.25" customHeight="1">
      <c r="A8" s="343"/>
      <c r="B8" s="345" t="s">
        <v>781</v>
      </c>
      <c r="C8" s="342">
        <v>1014948</v>
      </c>
      <c r="D8" s="342">
        <v>1101131</v>
      </c>
      <c r="E8" s="342">
        <v>1121777</v>
      </c>
      <c r="F8" s="342">
        <v>1056852</v>
      </c>
      <c r="G8" s="342">
        <v>928454</v>
      </c>
      <c r="H8" s="342">
        <v>864468</v>
      </c>
      <c r="I8" s="342">
        <v>797334</v>
      </c>
      <c r="J8" s="342">
        <v>717876</v>
      </c>
      <c r="K8" s="342">
        <v>705592</v>
      </c>
      <c r="L8" s="342">
        <v>696175</v>
      </c>
      <c r="M8" s="342">
        <v>600787</v>
      </c>
      <c r="N8" s="342">
        <v>547075</v>
      </c>
      <c r="O8" s="342">
        <v>511923</v>
      </c>
      <c r="P8" s="342">
        <v>512966</v>
      </c>
    </row>
    <row r="9" spans="1:17" ht="24" customHeight="1">
      <c r="A9" s="343"/>
      <c r="B9" s="346" t="s">
        <v>782</v>
      </c>
      <c r="C9" s="342">
        <v>15200</v>
      </c>
      <c r="D9" s="342">
        <v>14348</v>
      </c>
      <c r="E9" s="342">
        <v>12559</v>
      </c>
      <c r="F9" s="342">
        <v>11452</v>
      </c>
      <c r="G9" s="342">
        <v>10524</v>
      </c>
      <c r="H9" s="342">
        <v>15447</v>
      </c>
      <c r="I9" s="342">
        <v>14544</v>
      </c>
      <c r="J9" s="342">
        <v>13856</v>
      </c>
      <c r="K9" s="342">
        <v>24624</v>
      </c>
      <c r="L9" s="342">
        <v>23053</v>
      </c>
      <c r="M9" s="342">
        <v>29444</v>
      </c>
      <c r="N9" s="342">
        <v>27063</v>
      </c>
      <c r="O9" s="342">
        <v>27214</v>
      </c>
      <c r="P9" s="342">
        <v>25924</v>
      </c>
    </row>
    <row r="10" spans="1:17" ht="24" customHeight="1">
      <c r="A10" s="342"/>
      <c r="B10" s="342" t="s">
        <v>783</v>
      </c>
      <c r="C10" s="348">
        <v>389791</v>
      </c>
      <c r="D10" s="348">
        <v>374535</v>
      </c>
      <c r="E10" s="348">
        <v>270780</v>
      </c>
      <c r="F10" s="348">
        <v>195557</v>
      </c>
      <c r="G10" s="348">
        <v>166333</v>
      </c>
      <c r="H10" s="348">
        <v>116204</v>
      </c>
      <c r="I10" s="348">
        <v>104999</v>
      </c>
      <c r="J10" s="348">
        <v>92595</v>
      </c>
      <c r="K10" s="348">
        <v>146510</v>
      </c>
      <c r="L10" s="348">
        <v>151481</v>
      </c>
      <c r="M10" s="348">
        <v>130087</v>
      </c>
      <c r="N10" s="348">
        <v>124530</v>
      </c>
      <c r="O10" s="348">
        <v>131868</v>
      </c>
      <c r="P10" s="348">
        <v>120610</v>
      </c>
    </row>
    <row r="11" spans="1:17" ht="30" customHeight="1">
      <c r="A11" s="689" t="s">
        <v>784</v>
      </c>
      <c r="B11" s="689"/>
      <c r="C11" s="693"/>
      <c r="D11" s="694"/>
      <c r="E11" s="694"/>
      <c r="F11" s="694"/>
      <c r="G11" s="694"/>
      <c r="H11" s="694"/>
      <c r="I11" s="694"/>
      <c r="J11" s="694"/>
      <c r="K11" s="694"/>
      <c r="L11" s="694"/>
      <c r="M11" s="694"/>
      <c r="N11" s="694"/>
      <c r="O11" s="383"/>
      <c r="P11" s="383"/>
    </row>
    <row r="12" spans="1:17" ht="19.5" customHeight="1">
      <c r="A12" s="346" t="s">
        <v>785</v>
      </c>
      <c r="B12" s="346"/>
      <c r="C12" s="348">
        <v>1945571</v>
      </c>
      <c r="D12" s="348">
        <v>2002277</v>
      </c>
      <c r="E12" s="348">
        <v>2177195</v>
      </c>
      <c r="F12" s="348">
        <v>2259401</v>
      </c>
      <c r="G12" s="348">
        <v>2249013</v>
      </c>
      <c r="H12" s="384">
        <v>2292768</v>
      </c>
      <c r="I12" s="384">
        <v>2501153</v>
      </c>
      <c r="J12" s="384">
        <v>2518779</v>
      </c>
      <c r="K12" s="384">
        <v>2425481</v>
      </c>
      <c r="L12" s="348">
        <v>2490409</v>
      </c>
      <c r="M12" s="348">
        <v>2508546</v>
      </c>
      <c r="N12" s="348">
        <v>2507142</v>
      </c>
      <c r="O12" s="348">
        <v>2549026</v>
      </c>
      <c r="P12" s="348">
        <v>2553262</v>
      </c>
      <c r="Q12" s="376"/>
    </row>
    <row r="13" spans="1:17" ht="21" customHeight="1">
      <c r="A13" s="350" t="s">
        <v>786</v>
      </c>
      <c r="B13" s="350"/>
      <c r="C13" s="339">
        <v>2088176</v>
      </c>
      <c r="D13" s="339">
        <v>2160563</v>
      </c>
      <c r="E13" s="339">
        <v>2381498</v>
      </c>
      <c r="F13" s="339">
        <v>2469620</v>
      </c>
      <c r="G13" s="339">
        <v>2411813</v>
      </c>
      <c r="H13" s="339">
        <v>2452887</v>
      </c>
      <c r="I13" s="339">
        <v>2541927</v>
      </c>
      <c r="J13" s="339">
        <v>2559823</v>
      </c>
      <c r="K13" s="339">
        <v>2585362</v>
      </c>
      <c r="L13" s="339">
        <v>2652722</v>
      </c>
      <c r="M13" s="339">
        <v>2671576</v>
      </c>
      <c r="N13" s="339">
        <v>2670280</v>
      </c>
      <c r="O13" s="339">
        <v>2714690</v>
      </c>
      <c r="P13" s="339">
        <v>2718417</v>
      </c>
    </row>
    <row r="14" spans="1:17" ht="21.75" customHeight="1">
      <c r="A14" s="342"/>
      <c r="B14" s="341" t="s">
        <v>787</v>
      </c>
      <c r="C14" s="342">
        <v>1341488</v>
      </c>
      <c r="D14" s="342">
        <v>1383633</v>
      </c>
      <c r="E14" s="342">
        <v>1515943</v>
      </c>
      <c r="F14" s="342">
        <v>1553730</v>
      </c>
      <c r="G14" s="342">
        <v>1571185</v>
      </c>
      <c r="H14" s="342">
        <v>1590450</v>
      </c>
      <c r="I14" s="342">
        <v>1648715</v>
      </c>
      <c r="J14" s="342">
        <v>1647662</v>
      </c>
      <c r="K14" s="342">
        <v>1641037</v>
      </c>
      <c r="L14" s="342">
        <v>1678665</v>
      </c>
      <c r="M14" s="342">
        <v>1672986</v>
      </c>
      <c r="N14" s="342">
        <v>1649416</v>
      </c>
      <c r="O14" s="342">
        <v>1658108</v>
      </c>
      <c r="P14" s="342">
        <v>1640961</v>
      </c>
    </row>
    <row r="15" spans="1:17" ht="21" customHeight="1">
      <c r="A15" s="342"/>
      <c r="B15" s="346" t="s">
        <v>788</v>
      </c>
      <c r="C15" s="342">
        <v>15480</v>
      </c>
      <c r="D15" s="342">
        <v>16741</v>
      </c>
      <c r="E15" s="342">
        <v>17748</v>
      </c>
      <c r="F15" s="342">
        <v>19358</v>
      </c>
      <c r="G15" s="342">
        <v>18639</v>
      </c>
      <c r="H15" s="342">
        <v>19865</v>
      </c>
      <c r="I15" s="342">
        <v>20727</v>
      </c>
      <c r="J15" s="342">
        <v>21234</v>
      </c>
      <c r="K15" s="342">
        <v>21766</v>
      </c>
      <c r="L15" s="342">
        <v>22166</v>
      </c>
      <c r="M15" s="342">
        <v>22542</v>
      </c>
      <c r="N15" s="342">
        <v>21843</v>
      </c>
      <c r="O15" s="342">
        <v>21741</v>
      </c>
      <c r="P15" s="342">
        <v>22069</v>
      </c>
    </row>
    <row r="16" spans="1:17" ht="24.75" customHeight="1">
      <c r="A16" s="342"/>
      <c r="B16" s="351" t="s">
        <v>789</v>
      </c>
      <c r="C16" s="342">
        <v>588593</v>
      </c>
      <c r="D16" s="342">
        <v>601885</v>
      </c>
      <c r="E16" s="342">
        <v>643468</v>
      </c>
      <c r="F16" s="342">
        <v>686171</v>
      </c>
      <c r="G16" s="342">
        <v>658980</v>
      </c>
      <c r="H16" s="342">
        <v>682177</v>
      </c>
      <c r="I16" s="342">
        <v>831136</v>
      </c>
      <c r="J16" s="342">
        <v>849158</v>
      </c>
      <c r="K16" s="342">
        <v>762140</v>
      </c>
      <c r="L16" s="342">
        <v>788948</v>
      </c>
      <c r="M16" s="342">
        <v>812302</v>
      </c>
      <c r="N16" s="342">
        <v>835081</v>
      </c>
      <c r="O16" s="342">
        <v>868288</v>
      </c>
      <c r="P16" s="342">
        <v>889250</v>
      </c>
    </row>
    <row r="17" spans="1:16" ht="28.5" customHeight="1">
      <c r="A17" s="342"/>
      <c r="B17" s="351" t="s">
        <v>790</v>
      </c>
      <c r="C17" s="342">
        <v>731178</v>
      </c>
      <c r="D17" s="342">
        <v>760130</v>
      </c>
      <c r="E17" s="342">
        <v>847705</v>
      </c>
      <c r="F17" s="342">
        <v>896174</v>
      </c>
      <c r="G17" s="342">
        <v>821485</v>
      </c>
      <c r="H17" s="342">
        <v>841920</v>
      </c>
      <c r="I17" s="342">
        <v>871773</v>
      </c>
      <c r="J17" s="342">
        <v>890045</v>
      </c>
      <c r="K17" s="342">
        <v>921422</v>
      </c>
      <c r="L17" s="342">
        <v>950605</v>
      </c>
      <c r="M17" s="342">
        <v>974615</v>
      </c>
      <c r="N17" s="342">
        <v>997443</v>
      </c>
      <c r="O17" s="342">
        <v>1033160</v>
      </c>
      <c r="P17" s="342">
        <v>1053553</v>
      </c>
    </row>
    <row r="18" spans="1:16" ht="30" customHeight="1">
      <c r="A18" s="345"/>
      <c r="B18" s="351" t="s">
        <v>791</v>
      </c>
      <c r="C18" s="342">
        <v>0</v>
      </c>
      <c r="D18" s="342">
        <v>3</v>
      </c>
      <c r="E18" s="342">
        <v>13</v>
      </c>
      <c r="F18" s="342">
        <v>45</v>
      </c>
      <c r="G18" s="342">
        <v>64</v>
      </c>
      <c r="H18" s="342">
        <v>82</v>
      </c>
      <c r="I18" s="342">
        <v>116</v>
      </c>
      <c r="J18" s="342">
        <v>157</v>
      </c>
      <c r="K18" s="342">
        <v>204</v>
      </c>
      <c r="L18" s="342">
        <v>248</v>
      </c>
      <c r="M18" s="342">
        <v>292</v>
      </c>
      <c r="N18" s="342">
        <v>328</v>
      </c>
      <c r="O18" s="342">
        <v>365</v>
      </c>
      <c r="P18" s="342">
        <v>395</v>
      </c>
    </row>
    <row r="19" spans="1:16" ht="41.25" customHeight="1">
      <c r="A19" s="345"/>
      <c r="B19" s="351" t="s">
        <v>792</v>
      </c>
      <c r="C19" s="342">
        <v>10</v>
      </c>
      <c r="D19" s="342">
        <v>15</v>
      </c>
      <c r="E19" s="342">
        <v>23</v>
      </c>
      <c r="F19" s="342">
        <v>97</v>
      </c>
      <c r="G19" s="342">
        <v>145</v>
      </c>
      <c r="H19" s="342">
        <v>194</v>
      </c>
      <c r="I19" s="342">
        <v>459</v>
      </c>
      <c r="J19" s="342">
        <v>568</v>
      </c>
      <c r="K19" s="342">
        <v>334</v>
      </c>
      <c r="L19" s="342">
        <v>382</v>
      </c>
      <c r="M19" s="342">
        <v>424</v>
      </c>
      <c r="N19" s="342">
        <v>474</v>
      </c>
      <c r="O19" s="342">
        <v>524</v>
      </c>
      <c r="P19" s="342">
        <v>587</v>
      </c>
    </row>
    <row r="20" spans="1:16" ht="45" customHeight="1">
      <c r="A20" s="345"/>
      <c r="B20" s="351" t="s">
        <v>793</v>
      </c>
      <c r="C20" s="342">
        <v>30</v>
      </c>
      <c r="D20" s="342">
        <v>56</v>
      </c>
      <c r="E20" s="342">
        <v>89</v>
      </c>
      <c r="F20" s="342">
        <v>313</v>
      </c>
      <c r="G20" s="342">
        <v>440</v>
      </c>
      <c r="H20" s="342">
        <v>570</v>
      </c>
      <c r="I20" s="342">
        <v>596</v>
      </c>
      <c r="J20" s="342">
        <v>725</v>
      </c>
      <c r="K20" s="342">
        <v>933</v>
      </c>
      <c r="L20" s="342">
        <v>1038</v>
      </c>
      <c r="M20" s="342">
        <v>1141</v>
      </c>
      <c r="N20" s="342">
        <v>1250</v>
      </c>
      <c r="O20" s="342">
        <v>1316</v>
      </c>
      <c r="P20" s="342">
        <v>1439</v>
      </c>
    </row>
    <row r="21" spans="1:16" ht="18" customHeight="1">
      <c r="A21" s="350" t="s">
        <v>794</v>
      </c>
      <c r="B21" s="350"/>
      <c r="C21" s="339">
        <v>9380917</v>
      </c>
      <c r="D21" s="339">
        <v>9679426</v>
      </c>
      <c r="E21" s="339">
        <v>9735494</v>
      </c>
      <c r="F21" s="339">
        <v>9552699</v>
      </c>
      <c r="G21" s="339">
        <v>9056082</v>
      </c>
      <c r="H21" s="339">
        <v>9213757</v>
      </c>
      <c r="I21" s="339">
        <v>9330878.9999999981</v>
      </c>
      <c r="J21" s="339">
        <v>9008655</v>
      </c>
      <c r="K21" s="339">
        <v>9375821</v>
      </c>
      <c r="L21" s="339">
        <v>9872300</v>
      </c>
      <c r="M21" s="339">
        <v>9742341</v>
      </c>
      <c r="N21" s="339">
        <v>9656246</v>
      </c>
      <c r="O21" s="339">
        <v>9706009</v>
      </c>
      <c r="P21" s="339">
        <v>9920116</v>
      </c>
    </row>
    <row r="22" spans="1:16" ht="20.25" customHeight="1">
      <c r="A22" s="346" t="s">
        <v>795</v>
      </c>
      <c r="B22" s="346"/>
      <c r="C22" s="353">
        <v>1.6637131207239417</v>
      </c>
      <c r="D22" s="353">
        <v>1.6670310851096026</v>
      </c>
      <c r="E22" s="358">
        <v>1.5034468662659983</v>
      </c>
      <c r="F22" s="353">
        <v>1.3998905019516235</v>
      </c>
      <c r="G22" s="353">
        <v>1.3015709557926076</v>
      </c>
      <c r="H22" s="353">
        <v>1.2839663672905415</v>
      </c>
      <c r="I22" s="353">
        <v>1.1746718413467709</v>
      </c>
      <c r="J22" s="353">
        <v>1.1093200316502558</v>
      </c>
      <c r="K22" s="353">
        <v>1.2055316038344559</v>
      </c>
      <c r="L22" s="353">
        <v>1.1985099636244487</v>
      </c>
      <c r="M22" s="353">
        <v>1.1513259075177413</v>
      </c>
      <c r="N22" s="353">
        <v>1.1348818694752829</v>
      </c>
      <c r="O22" s="353">
        <v>1.2384122405969966</v>
      </c>
      <c r="P22" s="353">
        <v>1.2739021690684309</v>
      </c>
    </row>
    <row r="23" spans="1:16" ht="21" customHeight="1">
      <c r="A23" s="350" t="s">
        <v>796</v>
      </c>
      <c r="B23" s="350"/>
      <c r="C23" s="339">
        <v>14705965</v>
      </c>
      <c r="D23" s="339">
        <v>15177847</v>
      </c>
      <c r="E23" s="339">
        <v>15390289</v>
      </c>
      <c r="F23" s="339">
        <v>15185233</v>
      </c>
      <c r="G23" s="339">
        <v>14395145</v>
      </c>
      <c r="H23" s="339">
        <v>14610481</v>
      </c>
      <c r="I23" s="339">
        <v>14810839.999999998</v>
      </c>
      <c r="J23" s="339">
        <v>14362610</v>
      </c>
      <c r="K23" s="339">
        <v>14885177</v>
      </c>
      <c r="L23" s="339">
        <v>15509802</v>
      </c>
      <c r="M23" s="339">
        <v>15302071</v>
      </c>
      <c r="N23" s="339">
        <v>15171836</v>
      </c>
      <c r="O23" s="339">
        <v>15577444</v>
      </c>
      <c r="P23" s="339">
        <v>15891139</v>
      </c>
    </row>
    <row r="24" spans="1:16" s="371" customFormat="1" ht="34.5" customHeight="1">
      <c r="A24" s="699" t="s">
        <v>906</v>
      </c>
      <c r="B24" s="700"/>
      <c r="C24" s="700"/>
      <c r="D24" s="700"/>
      <c r="E24" s="700"/>
      <c r="F24" s="700"/>
      <c r="G24" s="700"/>
      <c r="H24" s="700"/>
      <c r="I24" s="700"/>
      <c r="J24" s="700"/>
      <c r="K24" s="700"/>
      <c r="L24" s="700"/>
      <c r="M24" s="700"/>
      <c r="N24" s="700"/>
      <c r="O24" s="700"/>
      <c r="P24" s="700"/>
    </row>
    <row r="25" spans="1:16" ht="30" customHeight="1">
      <c r="A25" s="337" t="s">
        <v>778</v>
      </c>
      <c r="B25" s="338"/>
      <c r="C25" s="385">
        <v>2220180</v>
      </c>
      <c r="D25" s="385">
        <v>2236727</v>
      </c>
      <c r="E25" s="385">
        <v>2151520</v>
      </c>
      <c r="F25" s="385">
        <v>2106062</v>
      </c>
      <c r="G25" s="385">
        <v>1998796</v>
      </c>
      <c r="H25" s="385">
        <v>2078678</v>
      </c>
      <c r="I25" s="385">
        <v>2140178</v>
      </c>
      <c r="J25" s="385">
        <v>2075900</v>
      </c>
      <c r="K25" s="385">
        <v>2218402</v>
      </c>
      <c r="L25" s="385">
        <v>2288605</v>
      </c>
      <c r="M25" s="385">
        <v>2287367</v>
      </c>
      <c r="N25" s="385">
        <v>2298235</v>
      </c>
      <c r="O25" s="385">
        <v>2644822</v>
      </c>
      <c r="P25" s="385">
        <v>2739640</v>
      </c>
    </row>
    <row r="26" spans="1:16" ht="15">
      <c r="A26" s="340"/>
      <c r="B26" s="341" t="s">
        <v>779</v>
      </c>
      <c r="C26" s="386">
        <v>1832133</v>
      </c>
      <c r="D26" s="386">
        <v>1862192</v>
      </c>
      <c r="E26" s="386">
        <v>1880740</v>
      </c>
      <c r="F26" s="386">
        <v>1910505</v>
      </c>
      <c r="G26" s="386">
        <v>1832463</v>
      </c>
      <c r="H26" s="386">
        <v>1963165</v>
      </c>
      <c r="I26" s="386">
        <v>2035701</v>
      </c>
      <c r="J26" s="386">
        <v>1983661</v>
      </c>
      <c r="K26" s="386">
        <v>2071892</v>
      </c>
      <c r="L26" s="386">
        <v>2137124</v>
      </c>
      <c r="M26" s="386">
        <v>2157280</v>
      </c>
      <c r="N26" s="386">
        <v>2173705</v>
      </c>
      <c r="O26" s="386">
        <v>2512954</v>
      </c>
      <c r="P26" s="386">
        <v>2619030</v>
      </c>
    </row>
    <row r="27" spans="1:16" ht="29.25">
      <c r="A27" s="343"/>
      <c r="B27" s="344" t="s">
        <v>797</v>
      </c>
      <c r="C27" s="387">
        <v>1816933</v>
      </c>
      <c r="D27" s="387">
        <v>1847844</v>
      </c>
      <c r="E27" s="387">
        <v>1868181</v>
      </c>
      <c r="F27" s="387">
        <v>1899053</v>
      </c>
      <c r="G27" s="387">
        <v>1821939</v>
      </c>
      <c r="H27" s="387">
        <v>1947718</v>
      </c>
      <c r="I27" s="387">
        <v>2021157</v>
      </c>
      <c r="J27" s="387">
        <v>1969805</v>
      </c>
      <c r="K27" s="387">
        <v>2047268</v>
      </c>
      <c r="L27" s="387">
        <v>2114071</v>
      </c>
      <c r="M27" s="387">
        <v>2127836</v>
      </c>
      <c r="N27" s="387">
        <v>2146642</v>
      </c>
      <c r="O27" s="387">
        <v>2485740</v>
      </c>
      <c r="P27" s="387">
        <v>2593106</v>
      </c>
    </row>
    <row r="28" spans="1:16" ht="15">
      <c r="A28" s="343"/>
      <c r="B28" s="346" t="s">
        <v>782</v>
      </c>
      <c r="C28" s="387">
        <v>15200</v>
      </c>
      <c r="D28" s="387">
        <v>14348</v>
      </c>
      <c r="E28" s="387">
        <v>12559</v>
      </c>
      <c r="F28" s="387">
        <v>11452</v>
      </c>
      <c r="G28" s="387">
        <v>10524</v>
      </c>
      <c r="H28" s="387">
        <v>15447</v>
      </c>
      <c r="I28" s="387">
        <v>14544</v>
      </c>
      <c r="J28" s="387">
        <v>13856</v>
      </c>
      <c r="K28" s="387">
        <v>24624</v>
      </c>
      <c r="L28" s="387">
        <v>23053</v>
      </c>
      <c r="M28" s="387">
        <v>29444</v>
      </c>
      <c r="N28" s="387">
        <v>27063</v>
      </c>
      <c r="O28" s="387">
        <v>27214</v>
      </c>
      <c r="P28" s="387">
        <v>25924</v>
      </c>
    </row>
    <row r="29" spans="1:16" ht="15">
      <c r="A29" s="342"/>
      <c r="B29" s="342" t="s">
        <v>783</v>
      </c>
      <c r="C29" s="387">
        <v>388047</v>
      </c>
      <c r="D29" s="387">
        <v>374535</v>
      </c>
      <c r="E29" s="387">
        <v>270780</v>
      </c>
      <c r="F29" s="387">
        <v>195557</v>
      </c>
      <c r="G29" s="387">
        <v>166333</v>
      </c>
      <c r="H29" s="387">
        <v>115513</v>
      </c>
      <c r="I29" s="387">
        <v>104477</v>
      </c>
      <c r="J29" s="387">
        <v>92239</v>
      </c>
      <c r="K29" s="387">
        <v>146510</v>
      </c>
      <c r="L29" s="387">
        <v>151481</v>
      </c>
      <c r="M29" s="387">
        <v>130087</v>
      </c>
      <c r="N29" s="387">
        <v>124530</v>
      </c>
      <c r="O29" s="387">
        <v>131868</v>
      </c>
      <c r="P29" s="387">
        <v>120610</v>
      </c>
    </row>
    <row r="30" spans="1:16" ht="27.75" customHeight="1">
      <c r="A30" s="689" t="s">
        <v>798</v>
      </c>
      <c r="B30" s="689"/>
      <c r="C30" s="695"/>
      <c r="D30" s="696"/>
      <c r="E30" s="696"/>
      <c r="F30" s="696"/>
      <c r="G30" s="696"/>
      <c r="H30" s="696"/>
      <c r="I30" s="696"/>
      <c r="J30" s="696"/>
      <c r="K30" s="696"/>
      <c r="L30" s="696"/>
      <c r="M30" s="696"/>
      <c r="N30" s="696"/>
      <c r="O30" s="388"/>
      <c r="P30" s="388"/>
    </row>
    <row r="31" spans="1:16" ht="25.5" customHeight="1">
      <c r="A31" s="346" t="s">
        <v>785</v>
      </c>
      <c r="B31" s="346"/>
      <c r="C31" s="386">
        <v>1568225</v>
      </c>
      <c r="D31" s="386">
        <v>1598513</v>
      </c>
      <c r="E31" s="386">
        <v>1667522</v>
      </c>
      <c r="F31" s="386">
        <v>1719984</v>
      </c>
      <c r="G31" s="386">
        <v>1693036</v>
      </c>
      <c r="H31" s="386">
        <v>1715758</v>
      </c>
      <c r="I31" s="386">
        <v>1846998</v>
      </c>
      <c r="J31" s="386">
        <v>1855364</v>
      </c>
      <c r="K31" s="386">
        <v>1778850</v>
      </c>
      <c r="L31" s="386">
        <v>1799922</v>
      </c>
      <c r="M31" s="386">
        <v>1803871</v>
      </c>
      <c r="N31" s="386">
        <v>1797230</v>
      </c>
      <c r="O31" s="389">
        <v>1809608</v>
      </c>
      <c r="P31" s="389">
        <v>1807401</v>
      </c>
    </row>
    <row r="32" spans="1:16" ht="22.5" customHeight="1">
      <c r="A32" s="350" t="s">
        <v>786</v>
      </c>
      <c r="B32" s="350"/>
      <c r="C32" s="385">
        <v>1687984</v>
      </c>
      <c r="D32" s="385">
        <v>1730034</v>
      </c>
      <c r="E32" s="385">
        <v>1831298</v>
      </c>
      <c r="F32" s="385">
        <v>1886242</v>
      </c>
      <c r="G32" s="385">
        <v>1821114</v>
      </c>
      <c r="H32" s="385">
        <v>1840980</v>
      </c>
      <c r="I32" s="385">
        <v>1879938</v>
      </c>
      <c r="J32" s="385">
        <v>1887472</v>
      </c>
      <c r="K32" s="385">
        <v>1902640</v>
      </c>
      <c r="L32" s="385">
        <v>1924889</v>
      </c>
      <c r="M32" s="385">
        <v>1929187</v>
      </c>
      <c r="N32" s="385">
        <v>1922610</v>
      </c>
      <c r="O32" s="390">
        <v>1936106</v>
      </c>
      <c r="P32" s="390">
        <v>1933145</v>
      </c>
    </row>
    <row r="33" spans="1:16" ht="15.75" customHeight="1">
      <c r="A33" s="342"/>
      <c r="B33" s="341" t="s">
        <v>787</v>
      </c>
      <c r="C33" s="387">
        <v>1062306</v>
      </c>
      <c r="D33" s="387">
        <v>1086678</v>
      </c>
      <c r="E33" s="387">
        <v>1135172</v>
      </c>
      <c r="F33" s="387">
        <v>1157099</v>
      </c>
      <c r="G33" s="387">
        <v>1161431</v>
      </c>
      <c r="H33" s="387">
        <v>1170070</v>
      </c>
      <c r="I33" s="387">
        <v>1192240</v>
      </c>
      <c r="J33" s="387">
        <v>1189705</v>
      </c>
      <c r="K33" s="387">
        <v>1183394</v>
      </c>
      <c r="L33" s="387">
        <v>1189221</v>
      </c>
      <c r="M33" s="387">
        <v>1179880</v>
      </c>
      <c r="N33" s="387">
        <v>1160729</v>
      </c>
      <c r="O33" s="391">
        <v>1154210</v>
      </c>
      <c r="P33" s="391">
        <v>1140317</v>
      </c>
    </row>
    <row r="34" spans="1:16" ht="19.5" customHeight="1">
      <c r="A34" s="342"/>
      <c r="B34" s="346" t="s">
        <v>788</v>
      </c>
      <c r="C34" s="387">
        <v>13258</v>
      </c>
      <c r="D34" s="387">
        <v>13992</v>
      </c>
      <c r="E34" s="387">
        <v>14530</v>
      </c>
      <c r="F34" s="387">
        <v>15367</v>
      </c>
      <c r="G34" s="387">
        <v>14582</v>
      </c>
      <c r="H34" s="387">
        <v>15149</v>
      </c>
      <c r="I34" s="387">
        <v>15426</v>
      </c>
      <c r="J34" s="387">
        <v>15611</v>
      </c>
      <c r="K34" s="387">
        <v>15847</v>
      </c>
      <c r="L34" s="387">
        <v>15944</v>
      </c>
      <c r="M34" s="387">
        <v>16126</v>
      </c>
      <c r="N34" s="387">
        <v>15641</v>
      </c>
      <c r="O34" s="391">
        <v>15478</v>
      </c>
      <c r="P34" s="391">
        <v>15647</v>
      </c>
    </row>
    <row r="35" spans="1:16" ht="26.25" customHeight="1">
      <c r="A35" s="342"/>
      <c r="B35" s="351" t="s">
        <v>789</v>
      </c>
      <c r="C35" s="387">
        <v>492656</v>
      </c>
      <c r="D35" s="387">
        <v>497831</v>
      </c>
      <c r="E35" s="387">
        <v>517791</v>
      </c>
      <c r="F35" s="387">
        <v>547424</v>
      </c>
      <c r="G35" s="387">
        <v>516889</v>
      </c>
      <c r="H35" s="387">
        <v>530365</v>
      </c>
      <c r="I35" s="387">
        <v>638947</v>
      </c>
      <c r="J35" s="387">
        <v>649556</v>
      </c>
      <c r="K35" s="387">
        <v>579243</v>
      </c>
      <c r="L35" s="387">
        <v>594321</v>
      </c>
      <c r="M35" s="387">
        <v>607362</v>
      </c>
      <c r="N35" s="387">
        <v>620285</v>
      </c>
      <c r="O35" s="391">
        <v>639269</v>
      </c>
      <c r="P35" s="391">
        <v>650710</v>
      </c>
    </row>
    <row r="36" spans="1:16" ht="26.25" customHeight="1">
      <c r="A36" s="342"/>
      <c r="B36" s="351" t="s">
        <v>790</v>
      </c>
      <c r="C36" s="387">
        <v>612407</v>
      </c>
      <c r="D36" s="387">
        <v>629325</v>
      </c>
      <c r="E36" s="387">
        <v>681523</v>
      </c>
      <c r="F36" s="387">
        <v>713528</v>
      </c>
      <c r="G36" s="387">
        <v>644767</v>
      </c>
      <c r="H36" s="387">
        <v>655340</v>
      </c>
      <c r="I36" s="387">
        <v>671793</v>
      </c>
      <c r="J36" s="387">
        <v>681555</v>
      </c>
      <c r="K36" s="387">
        <v>702615</v>
      </c>
      <c r="L36" s="387">
        <v>718817</v>
      </c>
      <c r="M36" s="387">
        <v>732160</v>
      </c>
      <c r="N36" s="387">
        <v>745085</v>
      </c>
      <c r="O36" s="391">
        <v>765141</v>
      </c>
      <c r="P36" s="391">
        <v>775764</v>
      </c>
    </row>
    <row r="37" spans="1:16" ht="30" customHeight="1">
      <c r="A37" s="345"/>
      <c r="B37" s="351" t="s">
        <v>791</v>
      </c>
      <c r="C37" s="392">
        <v>0</v>
      </c>
      <c r="D37" s="387">
        <v>3</v>
      </c>
      <c r="E37" s="392">
        <v>13</v>
      </c>
      <c r="F37" s="392">
        <v>25</v>
      </c>
      <c r="G37" s="387">
        <v>37</v>
      </c>
      <c r="H37" s="387">
        <v>47</v>
      </c>
      <c r="I37" s="387">
        <v>73</v>
      </c>
      <c r="J37" s="387">
        <v>107</v>
      </c>
      <c r="K37" s="387">
        <v>143</v>
      </c>
      <c r="L37" s="387">
        <v>177</v>
      </c>
      <c r="M37" s="387">
        <v>213</v>
      </c>
      <c r="N37" s="387">
        <v>243</v>
      </c>
      <c r="O37" s="391">
        <v>270</v>
      </c>
      <c r="P37" s="391">
        <v>294</v>
      </c>
    </row>
    <row r="38" spans="1:16" ht="30" customHeight="1">
      <c r="A38" s="345"/>
      <c r="B38" s="351" t="s">
        <v>792</v>
      </c>
      <c r="C38" s="392">
        <v>5</v>
      </c>
      <c r="D38" s="392">
        <v>9</v>
      </c>
      <c r="E38" s="392">
        <v>16</v>
      </c>
      <c r="F38" s="392">
        <v>69</v>
      </c>
      <c r="G38" s="392">
        <v>97</v>
      </c>
      <c r="H38" s="392">
        <v>127</v>
      </c>
      <c r="I38" s="387">
        <v>312</v>
      </c>
      <c r="J38" s="387">
        <v>385</v>
      </c>
      <c r="K38" s="387">
        <v>223</v>
      </c>
      <c r="L38" s="387">
        <v>259</v>
      </c>
      <c r="M38" s="387">
        <v>290</v>
      </c>
      <c r="N38" s="387">
        <v>332</v>
      </c>
      <c r="O38" s="391">
        <v>381</v>
      </c>
      <c r="P38" s="391">
        <v>433</v>
      </c>
    </row>
    <row r="39" spans="1:16" ht="30" customHeight="1">
      <c r="A39" s="345"/>
      <c r="B39" s="351" t="s">
        <v>793</v>
      </c>
      <c r="C39" s="392">
        <v>13</v>
      </c>
      <c r="D39" s="392">
        <v>36</v>
      </c>
      <c r="E39" s="392">
        <v>60</v>
      </c>
      <c r="F39" s="392">
        <v>223</v>
      </c>
      <c r="G39" s="392">
        <v>297</v>
      </c>
      <c r="H39" s="392">
        <v>374</v>
      </c>
      <c r="I39" s="387">
        <v>406</v>
      </c>
      <c r="J39" s="387">
        <v>494</v>
      </c>
      <c r="K39" s="387">
        <v>641</v>
      </c>
      <c r="L39" s="387">
        <v>730</v>
      </c>
      <c r="M39" s="387">
        <v>808</v>
      </c>
      <c r="N39" s="387">
        <v>912</v>
      </c>
      <c r="O39" s="391">
        <v>1007</v>
      </c>
      <c r="P39" s="391">
        <v>1123</v>
      </c>
    </row>
    <row r="40" spans="1:16" s="5" customFormat="1" ht="18.75" customHeight="1">
      <c r="A40" s="350" t="s">
        <v>799</v>
      </c>
      <c r="B40" s="350"/>
      <c r="C40" s="393">
        <v>7037100</v>
      </c>
      <c r="D40" s="385">
        <v>7158992</v>
      </c>
      <c r="E40" s="385">
        <v>7081524</v>
      </c>
      <c r="F40" s="385">
        <v>6996714</v>
      </c>
      <c r="G40" s="385">
        <v>6742359</v>
      </c>
      <c r="H40" s="385">
        <v>7013947</v>
      </c>
      <c r="I40" s="385">
        <v>7225093</v>
      </c>
      <c r="J40" s="385">
        <v>7060004</v>
      </c>
      <c r="K40" s="385">
        <v>7452351</v>
      </c>
      <c r="L40" s="385">
        <v>7812420</v>
      </c>
      <c r="M40" s="385">
        <v>7878046</v>
      </c>
      <c r="N40" s="385">
        <v>7910416</v>
      </c>
      <c r="O40" s="390">
        <v>8015644</v>
      </c>
      <c r="P40" s="390">
        <v>8231190</v>
      </c>
    </row>
    <row r="41" spans="1:16" ht="18.75" customHeight="1">
      <c r="A41" s="346" t="s">
        <v>795</v>
      </c>
      <c r="B41" s="346"/>
      <c r="C41" s="394">
        <v>1.4157279727079979</v>
      </c>
      <c r="D41" s="394">
        <v>1.3992548074366615</v>
      </c>
      <c r="E41" s="394">
        <v>1.2902498437801719</v>
      </c>
      <c r="F41" s="394">
        <v>1.2244660415445725</v>
      </c>
      <c r="G41" s="395">
        <v>1.1805986405486948</v>
      </c>
      <c r="H41" s="395">
        <v>1.2115216714711514</v>
      </c>
      <c r="I41" s="395">
        <v>1.1587332525536032</v>
      </c>
      <c r="J41" s="395">
        <v>1.1188640072783562</v>
      </c>
      <c r="K41" s="395">
        <v>1.2470989684346629</v>
      </c>
      <c r="L41" s="395">
        <v>1.2715023206561173</v>
      </c>
      <c r="M41" s="395">
        <v>1.2680324701710932</v>
      </c>
      <c r="N41" s="395">
        <v>1.2787650996255349</v>
      </c>
      <c r="O41" s="396">
        <v>1.4615441576297188</v>
      </c>
      <c r="P41" s="396">
        <v>1.5157897998285936</v>
      </c>
    </row>
    <row r="42" spans="1:16" ht="19.5" customHeight="1">
      <c r="A42" s="350" t="s">
        <v>796</v>
      </c>
      <c r="B42" s="350"/>
      <c r="C42" s="385">
        <v>10945264</v>
      </c>
      <c r="D42" s="385">
        <v>11125753</v>
      </c>
      <c r="E42" s="385">
        <v>11064342</v>
      </c>
      <c r="F42" s="385">
        <v>10989018</v>
      </c>
      <c r="G42" s="385">
        <v>10562269</v>
      </c>
      <c r="H42" s="385">
        <v>10933605</v>
      </c>
      <c r="I42" s="385">
        <v>11245209</v>
      </c>
      <c r="J42" s="385">
        <v>11023376</v>
      </c>
      <c r="K42" s="385">
        <v>11573393</v>
      </c>
      <c r="L42" s="385">
        <v>12025914</v>
      </c>
      <c r="M42" s="385">
        <v>12094600</v>
      </c>
      <c r="N42" s="385">
        <v>12131261</v>
      </c>
      <c r="O42" s="390">
        <v>12596572</v>
      </c>
      <c r="P42" s="390">
        <v>12903975</v>
      </c>
    </row>
    <row r="43" spans="1:16" ht="30" customHeight="1">
      <c r="A43" s="697" t="s">
        <v>519</v>
      </c>
      <c r="B43" s="698"/>
      <c r="C43" s="698"/>
      <c r="D43" s="698"/>
      <c r="E43" s="698"/>
      <c r="F43" s="698"/>
      <c r="G43" s="698"/>
      <c r="H43" s="698"/>
      <c r="I43" s="698"/>
      <c r="J43" s="698"/>
      <c r="K43" s="698"/>
      <c r="L43" s="698"/>
      <c r="M43" s="698"/>
      <c r="N43" s="698"/>
      <c r="O43" s="397"/>
      <c r="P43" s="397"/>
    </row>
    <row r="44" spans="1:16" ht="30" customHeight="1">
      <c r="A44" s="337" t="s">
        <v>778</v>
      </c>
      <c r="B44" s="398"/>
      <c r="C44" s="385">
        <v>1016692</v>
      </c>
      <c r="D44" s="385">
        <v>1101131</v>
      </c>
      <c r="E44" s="385">
        <v>1121777</v>
      </c>
      <c r="F44" s="385">
        <v>1056852</v>
      </c>
      <c r="G44" s="385">
        <v>928454</v>
      </c>
      <c r="H44" s="385">
        <v>865159</v>
      </c>
      <c r="I44" s="385">
        <v>797856</v>
      </c>
      <c r="J44" s="385">
        <v>718232</v>
      </c>
      <c r="K44" s="385">
        <v>705592</v>
      </c>
      <c r="L44" s="385">
        <v>696175</v>
      </c>
      <c r="M44" s="385">
        <v>600787</v>
      </c>
      <c r="N44" s="385">
        <v>547075</v>
      </c>
      <c r="O44" s="390">
        <v>511923</v>
      </c>
      <c r="P44" s="390">
        <v>512966</v>
      </c>
    </row>
    <row r="45" spans="1:16" ht="22.5" customHeight="1">
      <c r="A45" s="366"/>
      <c r="B45" s="341" t="s">
        <v>800</v>
      </c>
      <c r="C45" s="387">
        <v>1014948</v>
      </c>
      <c r="D45" s="387">
        <v>1101131</v>
      </c>
      <c r="E45" s="387">
        <v>1121777</v>
      </c>
      <c r="F45" s="387">
        <v>1056852</v>
      </c>
      <c r="G45" s="387">
        <v>928454</v>
      </c>
      <c r="H45" s="387">
        <v>864468</v>
      </c>
      <c r="I45" s="387">
        <v>797334</v>
      </c>
      <c r="J45" s="387">
        <v>717876</v>
      </c>
      <c r="K45" s="387">
        <v>705592</v>
      </c>
      <c r="L45" s="387">
        <v>696175</v>
      </c>
      <c r="M45" s="387">
        <v>600787</v>
      </c>
      <c r="N45" s="387">
        <v>547075</v>
      </c>
      <c r="O45" s="391">
        <v>511923</v>
      </c>
      <c r="P45" s="391">
        <v>512966</v>
      </c>
    </row>
    <row r="46" spans="1:16" ht="22.5" customHeight="1">
      <c r="A46" s="366"/>
      <c r="B46" s="342" t="s">
        <v>783</v>
      </c>
      <c r="C46" s="387">
        <v>1744</v>
      </c>
      <c r="D46" s="387">
        <v>0</v>
      </c>
      <c r="E46" s="387">
        <v>0</v>
      </c>
      <c r="F46" s="387">
        <v>0</v>
      </c>
      <c r="G46" s="387">
        <v>0</v>
      </c>
      <c r="H46" s="387">
        <v>691</v>
      </c>
      <c r="I46" s="387">
        <v>522</v>
      </c>
      <c r="J46" s="387">
        <v>356</v>
      </c>
      <c r="K46" s="387">
        <v>0</v>
      </c>
      <c r="L46" s="387">
        <v>0</v>
      </c>
      <c r="M46" s="387">
        <v>0</v>
      </c>
      <c r="N46" s="387">
        <v>0</v>
      </c>
      <c r="O46" s="391">
        <v>0</v>
      </c>
      <c r="P46" s="391">
        <v>0</v>
      </c>
    </row>
    <row r="47" spans="1:16" ht="30" customHeight="1">
      <c r="A47" s="689" t="s">
        <v>802</v>
      </c>
      <c r="B47" s="689"/>
      <c r="C47" s="695"/>
      <c r="D47" s="696"/>
      <c r="E47" s="696"/>
      <c r="F47" s="696"/>
      <c r="G47" s="696"/>
      <c r="H47" s="696"/>
      <c r="I47" s="696"/>
      <c r="J47" s="696"/>
      <c r="K47" s="696"/>
      <c r="L47" s="696"/>
      <c r="M47" s="696"/>
      <c r="N47" s="696"/>
      <c r="O47" s="388"/>
      <c r="P47" s="388"/>
    </row>
    <row r="48" spans="1:16" ht="20.25" customHeight="1">
      <c r="A48" s="346" t="s">
        <v>785</v>
      </c>
      <c r="B48" s="346"/>
      <c r="C48" s="386">
        <v>377346</v>
      </c>
      <c r="D48" s="386">
        <v>403764</v>
      </c>
      <c r="E48" s="386">
        <v>509673</v>
      </c>
      <c r="F48" s="386">
        <v>539417</v>
      </c>
      <c r="G48" s="386">
        <v>555977</v>
      </c>
      <c r="H48" s="386">
        <v>577010</v>
      </c>
      <c r="I48" s="386">
        <v>654155</v>
      </c>
      <c r="J48" s="386">
        <v>663415</v>
      </c>
      <c r="K48" s="386">
        <v>646631</v>
      </c>
      <c r="L48" s="386">
        <v>690487</v>
      </c>
      <c r="M48" s="386">
        <v>704675</v>
      </c>
      <c r="N48" s="386">
        <v>709912</v>
      </c>
      <c r="O48" s="399">
        <v>739418</v>
      </c>
      <c r="P48" s="399">
        <v>745861</v>
      </c>
    </row>
    <row r="49" spans="1:16" ht="18" customHeight="1">
      <c r="A49" s="350" t="s">
        <v>786</v>
      </c>
      <c r="B49" s="350"/>
      <c r="C49" s="385">
        <v>400192</v>
      </c>
      <c r="D49" s="385">
        <v>430529</v>
      </c>
      <c r="E49" s="385">
        <v>550200</v>
      </c>
      <c r="F49" s="385">
        <v>583378</v>
      </c>
      <c r="G49" s="385">
        <v>590699</v>
      </c>
      <c r="H49" s="385">
        <v>611907</v>
      </c>
      <c r="I49" s="385">
        <v>661989</v>
      </c>
      <c r="J49" s="385">
        <v>672351</v>
      </c>
      <c r="K49" s="385">
        <v>682722</v>
      </c>
      <c r="L49" s="385">
        <v>727833</v>
      </c>
      <c r="M49" s="385">
        <v>742389</v>
      </c>
      <c r="N49" s="385">
        <v>747670</v>
      </c>
      <c r="O49" s="390">
        <v>778584</v>
      </c>
      <c r="P49" s="390">
        <v>785272</v>
      </c>
    </row>
    <row r="50" spans="1:16" ht="18.75" customHeight="1">
      <c r="A50" s="342"/>
      <c r="B50" s="341" t="s">
        <v>787</v>
      </c>
      <c r="C50" s="387">
        <v>279182</v>
      </c>
      <c r="D50" s="387">
        <v>296955</v>
      </c>
      <c r="E50" s="387">
        <v>380771</v>
      </c>
      <c r="F50" s="387">
        <v>396631</v>
      </c>
      <c r="G50" s="387">
        <v>409754</v>
      </c>
      <c r="H50" s="387">
        <v>420380</v>
      </c>
      <c r="I50" s="387">
        <v>456475</v>
      </c>
      <c r="J50" s="387">
        <v>457957</v>
      </c>
      <c r="K50" s="387">
        <v>457643</v>
      </c>
      <c r="L50" s="387">
        <v>489444</v>
      </c>
      <c r="M50" s="387">
        <v>493106</v>
      </c>
      <c r="N50" s="387">
        <v>488687</v>
      </c>
      <c r="O50" s="391">
        <v>503898</v>
      </c>
      <c r="P50" s="391">
        <v>500644</v>
      </c>
    </row>
    <row r="51" spans="1:16" ht="18.75" customHeight="1">
      <c r="A51" s="342"/>
      <c r="B51" s="346" t="s">
        <v>788</v>
      </c>
      <c r="C51" s="387">
        <v>2222</v>
      </c>
      <c r="D51" s="387">
        <v>2749</v>
      </c>
      <c r="E51" s="387">
        <v>3218</v>
      </c>
      <c r="F51" s="387">
        <v>3991</v>
      </c>
      <c r="G51" s="387">
        <v>4057</v>
      </c>
      <c r="H51" s="387">
        <v>4716</v>
      </c>
      <c r="I51" s="387">
        <v>5301</v>
      </c>
      <c r="J51" s="387">
        <v>5623</v>
      </c>
      <c r="K51" s="387">
        <v>5919</v>
      </c>
      <c r="L51" s="387">
        <v>6222</v>
      </c>
      <c r="M51" s="387">
        <v>6416</v>
      </c>
      <c r="N51" s="387">
        <v>6202</v>
      </c>
      <c r="O51" s="391">
        <v>6263</v>
      </c>
      <c r="P51" s="391">
        <v>6422</v>
      </c>
    </row>
    <row r="52" spans="1:16" ht="35.25" customHeight="1">
      <c r="A52" s="342"/>
      <c r="B52" s="351" t="s">
        <v>789</v>
      </c>
      <c r="C52" s="387">
        <v>95937</v>
      </c>
      <c r="D52" s="387">
        <v>104054</v>
      </c>
      <c r="E52" s="387">
        <v>125677</v>
      </c>
      <c r="F52" s="387">
        <v>138747</v>
      </c>
      <c r="G52" s="387">
        <v>142091</v>
      </c>
      <c r="H52" s="387">
        <v>151812</v>
      </c>
      <c r="I52" s="387">
        <v>192189</v>
      </c>
      <c r="J52" s="387">
        <v>199602</v>
      </c>
      <c r="K52" s="387">
        <v>182897</v>
      </c>
      <c r="L52" s="387">
        <v>194627</v>
      </c>
      <c r="M52" s="387">
        <v>204940</v>
      </c>
      <c r="N52" s="387">
        <v>214796</v>
      </c>
      <c r="O52" s="391">
        <v>229019</v>
      </c>
      <c r="P52" s="391">
        <v>238540</v>
      </c>
    </row>
    <row r="53" spans="1:16" ht="30" customHeight="1">
      <c r="A53" s="342"/>
      <c r="B53" s="351" t="s">
        <v>790</v>
      </c>
      <c r="C53" s="387">
        <v>118771</v>
      </c>
      <c r="D53" s="387">
        <v>130805</v>
      </c>
      <c r="E53" s="387">
        <v>166182</v>
      </c>
      <c r="F53" s="387">
        <v>182646</v>
      </c>
      <c r="G53" s="387">
        <v>176718</v>
      </c>
      <c r="H53" s="387">
        <v>186580</v>
      </c>
      <c r="I53" s="387">
        <v>199980</v>
      </c>
      <c r="J53" s="387">
        <v>208490</v>
      </c>
      <c r="K53" s="387">
        <v>218807</v>
      </c>
      <c r="L53" s="387">
        <v>231788</v>
      </c>
      <c r="M53" s="387">
        <v>242455</v>
      </c>
      <c r="N53" s="387">
        <v>252358</v>
      </c>
      <c r="O53" s="391">
        <v>268019</v>
      </c>
      <c r="P53" s="391">
        <v>277789</v>
      </c>
    </row>
    <row r="54" spans="1:16" ht="30" customHeight="1">
      <c r="A54" s="345"/>
      <c r="B54" s="351" t="s">
        <v>791</v>
      </c>
      <c r="C54" s="392">
        <v>0</v>
      </c>
      <c r="D54" s="387">
        <v>0</v>
      </c>
      <c r="E54" s="387">
        <v>0</v>
      </c>
      <c r="F54" s="387">
        <v>20</v>
      </c>
      <c r="G54" s="387">
        <v>27</v>
      </c>
      <c r="H54" s="387">
        <v>35</v>
      </c>
      <c r="I54" s="387">
        <v>43</v>
      </c>
      <c r="J54" s="387">
        <v>50</v>
      </c>
      <c r="K54" s="387">
        <v>61</v>
      </c>
      <c r="L54" s="387">
        <v>71</v>
      </c>
      <c r="M54" s="387">
        <v>79</v>
      </c>
      <c r="N54" s="387">
        <v>85</v>
      </c>
      <c r="O54" s="391">
        <v>95</v>
      </c>
      <c r="P54" s="391">
        <v>101</v>
      </c>
    </row>
    <row r="55" spans="1:16" ht="39.75" customHeight="1">
      <c r="A55" s="345"/>
      <c r="B55" s="351" t="s">
        <v>792</v>
      </c>
      <c r="C55" s="392">
        <v>5</v>
      </c>
      <c r="D55" s="392">
        <v>6</v>
      </c>
      <c r="E55" s="392">
        <v>7</v>
      </c>
      <c r="F55" s="392">
        <v>28</v>
      </c>
      <c r="G55" s="392">
        <v>48</v>
      </c>
      <c r="H55" s="392">
        <v>67</v>
      </c>
      <c r="I55" s="387">
        <v>147</v>
      </c>
      <c r="J55" s="387">
        <v>183</v>
      </c>
      <c r="K55" s="387">
        <v>111</v>
      </c>
      <c r="L55" s="387">
        <v>123</v>
      </c>
      <c r="M55" s="387">
        <v>134</v>
      </c>
      <c r="N55" s="387">
        <v>142</v>
      </c>
      <c r="O55" s="391">
        <v>143</v>
      </c>
      <c r="P55" s="391">
        <v>154</v>
      </c>
    </row>
    <row r="56" spans="1:16" ht="45" customHeight="1">
      <c r="A56" s="345"/>
      <c r="B56" s="351" t="s">
        <v>793</v>
      </c>
      <c r="C56" s="392">
        <v>17</v>
      </c>
      <c r="D56" s="392">
        <v>20</v>
      </c>
      <c r="E56" s="392">
        <v>29</v>
      </c>
      <c r="F56" s="392">
        <v>90</v>
      </c>
      <c r="G56" s="392">
        <v>143</v>
      </c>
      <c r="H56" s="392">
        <v>196</v>
      </c>
      <c r="I56" s="387">
        <v>190</v>
      </c>
      <c r="J56" s="387">
        <v>231</v>
      </c>
      <c r="K56" s="387">
        <v>292</v>
      </c>
      <c r="L56" s="387">
        <v>308</v>
      </c>
      <c r="M56" s="387">
        <v>333</v>
      </c>
      <c r="N56" s="387">
        <v>338</v>
      </c>
      <c r="O56" s="391">
        <v>309</v>
      </c>
      <c r="P56" s="391">
        <v>316</v>
      </c>
    </row>
    <row r="57" spans="1:16" s="5" customFormat="1" ht="17.25" customHeight="1">
      <c r="A57" s="350" t="s">
        <v>794</v>
      </c>
      <c r="B57" s="350"/>
      <c r="C57" s="385">
        <v>2343817</v>
      </c>
      <c r="D57" s="385">
        <v>2520434</v>
      </c>
      <c r="E57" s="385">
        <v>2653970</v>
      </c>
      <c r="F57" s="385">
        <v>2555985</v>
      </c>
      <c r="G57" s="385">
        <v>2313723</v>
      </c>
      <c r="H57" s="385">
        <v>2199809.9999999991</v>
      </c>
      <c r="I57" s="385">
        <v>2105785.9999999986</v>
      </c>
      <c r="J57" s="385">
        <v>1948651</v>
      </c>
      <c r="K57" s="385">
        <v>1923470</v>
      </c>
      <c r="L57" s="385">
        <v>2059880</v>
      </c>
      <c r="M57" s="385">
        <v>1864295</v>
      </c>
      <c r="N57" s="385">
        <v>1745830</v>
      </c>
      <c r="O57" s="390">
        <v>1690365</v>
      </c>
      <c r="P57" s="390">
        <v>1688926</v>
      </c>
    </row>
    <row r="58" spans="1:16" ht="22.5" customHeight="1">
      <c r="A58" s="346" t="s">
        <v>795</v>
      </c>
      <c r="B58" s="346"/>
      <c r="C58" s="394">
        <v>2.6943229820907071</v>
      </c>
      <c r="D58" s="394">
        <v>2.7271648784933773</v>
      </c>
      <c r="E58" s="394">
        <v>2.2009739578121659</v>
      </c>
      <c r="F58" s="394">
        <v>1.9592485961695683</v>
      </c>
      <c r="G58" s="395">
        <v>1.6699503756450356</v>
      </c>
      <c r="H58" s="395">
        <v>1.4993830262907055</v>
      </c>
      <c r="I58" s="395">
        <v>1.2196742362284168</v>
      </c>
      <c r="J58" s="395">
        <v>1.0826285206092716</v>
      </c>
      <c r="K58" s="395">
        <v>1.0911818332248222</v>
      </c>
      <c r="L58" s="395">
        <v>1.0082376641413959</v>
      </c>
      <c r="M58" s="395">
        <v>0.8525731720296591</v>
      </c>
      <c r="N58" s="395">
        <v>0.77062368293534977</v>
      </c>
      <c r="O58" s="396">
        <v>0.69233234787359788</v>
      </c>
      <c r="P58" s="396">
        <v>0.68775013038622479</v>
      </c>
    </row>
    <row r="59" spans="1:16" ht="29.25" customHeight="1">
      <c r="A59" s="690" t="s">
        <v>801</v>
      </c>
      <c r="B59" s="691"/>
      <c r="C59" s="339">
        <v>3760701</v>
      </c>
      <c r="D59" s="339">
        <v>4052094</v>
      </c>
      <c r="E59" s="339">
        <v>4325947</v>
      </c>
      <c r="F59" s="339">
        <v>4196215</v>
      </c>
      <c r="G59" s="339">
        <v>3832876</v>
      </c>
      <c r="H59" s="350">
        <v>3676875.9999999991</v>
      </c>
      <c r="I59" s="339">
        <v>3565630.9999999986</v>
      </c>
      <c r="J59" s="339">
        <v>3339234</v>
      </c>
      <c r="K59" s="339">
        <v>3311784</v>
      </c>
      <c r="L59" s="339">
        <v>3483888</v>
      </c>
      <c r="M59" s="339">
        <v>3207471</v>
      </c>
      <c r="N59" s="339">
        <v>3040575</v>
      </c>
      <c r="O59" s="400">
        <v>2980872</v>
      </c>
      <c r="P59" s="400">
        <v>2987164</v>
      </c>
    </row>
    <row r="60" spans="1:16" ht="10.5" customHeight="1">
      <c r="A60" s="377"/>
      <c r="B60" s="378"/>
      <c r="C60" s="377"/>
      <c r="D60" s="379"/>
      <c r="E60" s="379"/>
      <c r="F60" s="379"/>
      <c r="G60" s="379"/>
      <c r="H60" s="379"/>
      <c r="I60" s="379"/>
      <c r="J60" s="379"/>
      <c r="K60" s="379"/>
      <c r="L60" s="380"/>
      <c r="M60" s="380"/>
      <c r="N60" s="380"/>
      <c r="O60" s="380"/>
      <c r="P60" s="380"/>
    </row>
    <row r="61" spans="1:16" ht="13.5" customHeight="1">
      <c r="A61" s="377"/>
      <c r="B61" s="378"/>
      <c r="C61" s="381"/>
      <c r="D61" s="381"/>
      <c r="E61" s="381"/>
      <c r="F61" s="381"/>
      <c r="G61" s="381"/>
      <c r="H61" s="379"/>
      <c r="I61" s="379"/>
      <c r="J61" s="379"/>
      <c r="K61" s="381"/>
      <c r="L61" s="380"/>
      <c r="M61" s="380"/>
      <c r="N61" s="380"/>
      <c r="O61" s="380"/>
      <c r="P61" s="380"/>
    </row>
    <row r="62" spans="1:16">
      <c r="A62" s="377"/>
      <c r="B62" s="378"/>
      <c r="C62" s="377"/>
    </row>
    <row r="63" spans="1:16">
      <c r="H63" s="130"/>
      <c r="I63" s="130"/>
      <c r="J63" s="130"/>
      <c r="L63" s="382"/>
      <c r="M63" s="382"/>
      <c r="N63" s="382"/>
      <c r="O63" s="382"/>
      <c r="P63" s="382"/>
    </row>
    <row r="68" spans="9:9">
      <c r="I68" s="130"/>
    </row>
    <row r="69" spans="9:9">
      <c r="I69" s="130"/>
    </row>
  </sheetData>
  <mergeCells count="11">
    <mergeCell ref="A30:B30"/>
    <mergeCell ref="A59:B59"/>
    <mergeCell ref="A4:B4"/>
    <mergeCell ref="A3:E3"/>
    <mergeCell ref="A11:B11"/>
    <mergeCell ref="C11:N11"/>
    <mergeCell ref="C30:N30"/>
    <mergeCell ref="A43:N43"/>
    <mergeCell ref="A47:B47"/>
    <mergeCell ref="C47:N47"/>
    <mergeCell ref="A24:P24"/>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ZELIHA AKTAR</cp:lastModifiedBy>
  <cp:lastPrinted>2023-02-24T07:06:20Z</cp:lastPrinted>
  <dcterms:created xsi:type="dcterms:W3CDTF">2001-06-01T10:55:13Z</dcterms:created>
  <dcterms:modified xsi:type="dcterms:W3CDTF">2023-08-02T06:50:55Z</dcterms:modified>
</cp:coreProperties>
</file>